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workbookProtection workbookPassword="CC7F" lockStructure="1"/>
  <bookViews>
    <workbookView xWindow="360" yWindow="45" windowWidth="19440" windowHeight="11760" tabRatio="906" activeTab="7"/>
  </bookViews>
  <sheets>
    <sheet name="Содержание" sheetId="1" r:id="rId1"/>
    <sheet name="1.1 Описание Гараж. ворот" sheetId="2" r:id="rId2"/>
    <sheet name="1.2 Типы монтажа ГВ" sheetId="3" r:id="rId3"/>
    <sheet name="1.3 Встроенный монтаж ГВ" sheetId="4" r:id="rId4"/>
    <sheet name="1.4 Classic" sheetId="33" r:id="rId5"/>
    <sheet name="1.4 Classic пружины растяжения" sheetId="5" state="hidden" r:id="rId6"/>
    <sheet name="1.5 Classic торсионные пружины" sheetId="32" state="hidden" r:id="rId7"/>
    <sheet name="1.5 Trend" sheetId="7" r:id="rId8"/>
    <sheet name="1.7 Акция &quot;Ворота для комфорта&quot;" sheetId="28" state="hidden" r:id="rId9"/>
    <sheet name="1.6 Акция ВДК" sheetId="34" r:id="rId10"/>
    <sheet name="1.7 Роллетные ворота" sheetId="35" r:id="rId11"/>
    <sheet name="2.1 Описание Пром. ворот" sheetId="9" r:id="rId12"/>
    <sheet name="2.2 Описание Панорамных ворот" sheetId="15" r:id="rId13"/>
    <sheet name="2.3 Типы монтажа ПВ 1 вал" sheetId="10" r:id="rId14"/>
    <sheet name="2.4 Типы монтажа ПВ 2 вала" sheetId="12" r:id="rId15"/>
    <sheet name="2.5 ProPlus" sheetId="11" r:id="rId16"/>
    <sheet name="2.6 ProTrend" sheetId="14" r:id="rId17"/>
    <sheet name="2.7 AluPro (АЛП)" sheetId="16" r:id="rId18"/>
    <sheet name="2.8 AluPro (АЛПС)" sheetId="18" r:id="rId19"/>
    <sheet name="2.9 AluTherm (АЛП)" sheetId="19" r:id="rId20"/>
    <sheet name="2.10 AluTherm (АЛПС)" sheetId="20" r:id="rId21"/>
    <sheet name="2.11 AluTrend (АЛП)" sheetId="23" r:id="rId22"/>
    <sheet name="2.12 AluTrend (АЛПС)" sheetId="31" r:id="rId23"/>
    <sheet name="3.1 Описание калитки в фасаде" sheetId="30" r:id="rId24"/>
    <sheet name="3.2 Калитка в фасаде" sheetId="29" r:id="rId25"/>
    <sheet name="4 Доп.опции" sheetId="25" r:id="rId26"/>
  </sheets>
  <externalReferences>
    <externalReference r:id="rId27"/>
    <externalReference r:id="rId28"/>
  </externalReferences>
  <definedNames>
    <definedName name="Z_E02F492C_4FFC_468B_A5E7_16AA0DC67212_.wvu.PrintArea" localSheetId="25" hidden="1">'4 Доп.опции'!$A$1:$V$160</definedName>
    <definedName name="_xlnm.Print_Area" localSheetId="2">'1.2 Типы монтажа ГВ'!$A$1:$Q$47</definedName>
    <definedName name="_xlnm.Print_Area" localSheetId="3">'1.3 Встроенный монтаж ГВ'!$A$1:$Q$57</definedName>
    <definedName name="_xlnm.Print_Area" localSheetId="4">'1.4 Classic'!$A$1:$AJ$111</definedName>
    <definedName name="_xlnm.Print_Area" localSheetId="5">'1.4 Classic пружины растяжения'!$A$1:$AJ$81</definedName>
    <definedName name="_xlnm.Print_Area" localSheetId="6">'1.5 Classic торсионные пружины'!$A$1:$AJ$106</definedName>
    <definedName name="_xlnm.Print_Area" localSheetId="7">'1.5 Trend'!$A$1:$AJ$110</definedName>
    <definedName name="_xlnm.Print_Area" localSheetId="9">'1.6 Акция ВДК'!$A$1:$K$118</definedName>
    <definedName name="_xlnm.Print_Area" localSheetId="8">'1.7 Акция "Ворота для комфорта"'!$A$1:$Q$90</definedName>
    <definedName name="_xlnm.Print_Area" localSheetId="10">'1.7 Роллетные ворота'!$B$1:$AU$94</definedName>
    <definedName name="_xlnm.Print_Area" localSheetId="11">'2.1 Описание Пром. ворот'!$A$1:$T$60</definedName>
    <definedName name="_xlnm.Print_Area" localSheetId="20">'2.10 AluTherm (АЛПС)'!$A$1:$AZ$72</definedName>
    <definedName name="_xlnm.Print_Area" localSheetId="21">'2.11 AluTrend (АЛП)'!$A$1:$AZ$75</definedName>
    <definedName name="_xlnm.Print_Area" localSheetId="22">'2.12 AluTrend (АЛПС)'!$A$1:$AZ$73</definedName>
    <definedName name="_xlnm.Print_Area" localSheetId="12">'2.2 Описание Панорамных ворот'!$A$1:$U$69</definedName>
    <definedName name="_xlnm.Print_Area" localSheetId="13">'2.3 Типы монтажа ПВ 1 вал'!$A$1:$R$56</definedName>
    <definedName name="_xlnm.Print_Area" localSheetId="14">'2.4 Типы монтажа ПВ 2 вала'!$A$1:$R$48</definedName>
    <definedName name="_xlnm.Print_Area" localSheetId="15">'2.5 ProPlus'!$A$1:$AZ$76</definedName>
    <definedName name="_xlnm.Print_Area" localSheetId="16">'2.6 ProTrend'!$A$1:$AZ$76</definedName>
    <definedName name="_xlnm.Print_Area" localSheetId="17">'2.7 AluPro (АЛП)'!$A$1:$AZ$73</definedName>
    <definedName name="_xlnm.Print_Area" localSheetId="18">'2.8 AluPro (АЛПС)'!$A$1:$AZ$72</definedName>
    <definedName name="_xlnm.Print_Area" localSheetId="19">'2.9 AluTherm (АЛП)'!$A$1:$AZ$72</definedName>
    <definedName name="_xlnm.Print_Area" localSheetId="23">'3.1 Описание калитки в фасаде'!$A$1:$T$39</definedName>
    <definedName name="_xlnm.Print_Area" localSheetId="24">'3.2 Калитка в фасаде'!$A$1:$O$39</definedName>
    <definedName name="_xlnm.Print_Area" localSheetId="25">'4 Доп.опции'!$A$1:$V$162</definedName>
    <definedName name="_xlnm.Print_Area" localSheetId="0">Содержание!$A$1:$Q$45</definedName>
  </definedNames>
  <calcPr calcId="145621"/>
</workbook>
</file>

<file path=xl/calcChain.xml><?xml version="1.0" encoding="utf-8"?>
<calcChain xmlns="http://schemas.openxmlformats.org/spreadsheetml/2006/main">
  <c r="B92" i="35" l="1"/>
  <c r="AQ89" i="35"/>
  <c r="AQ88" i="35"/>
  <c r="AQ87" i="35"/>
  <c r="AQ86" i="35"/>
  <c r="AQ85" i="35"/>
  <c r="AT76" i="35"/>
  <c r="AS76" i="35"/>
  <c r="AR76" i="35"/>
  <c r="AQ76" i="35"/>
  <c r="AP76" i="35"/>
  <c r="AO76" i="35"/>
  <c r="AN76" i="35"/>
  <c r="AM76" i="35"/>
  <c r="AL76" i="35"/>
  <c r="AK76" i="35"/>
  <c r="AJ76" i="35"/>
  <c r="AI76" i="35"/>
  <c r="AH76" i="35"/>
  <c r="AG76" i="35"/>
  <c r="AF76" i="35"/>
  <c r="AE76" i="35"/>
  <c r="AD76" i="35"/>
  <c r="AC76" i="35"/>
  <c r="AB76" i="35"/>
  <c r="AA76" i="35"/>
  <c r="Z76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AT75" i="35"/>
  <c r="AS75" i="35"/>
  <c r="AR75" i="35"/>
  <c r="AQ75" i="35"/>
  <c r="AP75" i="35"/>
  <c r="AO75" i="35"/>
  <c r="AN75" i="35"/>
  <c r="AM75" i="35"/>
  <c r="AL75" i="35"/>
  <c r="AK75" i="35"/>
  <c r="AJ75" i="35"/>
  <c r="AI75" i="35"/>
  <c r="AH75" i="35"/>
  <c r="AG75" i="35"/>
  <c r="AF75" i="35"/>
  <c r="AE75" i="35"/>
  <c r="AD75" i="35"/>
  <c r="AC75" i="35"/>
  <c r="AB75" i="35"/>
  <c r="AA75" i="35"/>
  <c r="Z75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AT74" i="35"/>
  <c r="AS74" i="35"/>
  <c r="AR74" i="35"/>
  <c r="AQ74" i="35"/>
  <c r="AP74" i="35"/>
  <c r="AO74" i="35"/>
  <c r="AN74" i="35"/>
  <c r="AM74" i="35"/>
  <c r="AL74" i="35"/>
  <c r="AK74" i="35"/>
  <c r="AJ74" i="35"/>
  <c r="AI74" i="35"/>
  <c r="AH74" i="35"/>
  <c r="AG74" i="35"/>
  <c r="AF74" i="35"/>
  <c r="AE74" i="35"/>
  <c r="AD74" i="35"/>
  <c r="AC74" i="35"/>
  <c r="AB74" i="35"/>
  <c r="AA74" i="35"/>
  <c r="Z74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AT73" i="35"/>
  <c r="AS73" i="35"/>
  <c r="AR73" i="35"/>
  <c r="AQ73" i="35"/>
  <c r="AP73" i="35"/>
  <c r="AO73" i="35"/>
  <c r="AN73" i="35"/>
  <c r="AM73" i="35"/>
  <c r="AL73" i="35"/>
  <c r="AK73" i="35"/>
  <c r="AJ73" i="35"/>
  <c r="AI73" i="35"/>
  <c r="AH73" i="35"/>
  <c r="AG73" i="35"/>
  <c r="AF73" i="35"/>
  <c r="AE73" i="35"/>
  <c r="AD73" i="35"/>
  <c r="AC73" i="35"/>
  <c r="AB73" i="35"/>
  <c r="AA73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AT72" i="35"/>
  <c r="AS72" i="35"/>
  <c r="AR72" i="35"/>
  <c r="AQ72" i="35"/>
  <c r="AP72" i="35"/>
  <c r="AO72" i="35"/>
  <c r="AN72" i="35"/>
  <c r="AM72" i="35"/>
  <c r="AL72" i="35"/>
  <c r="AK72" i="35"/>
  <c r="AJ72" i="35"/>
  <c r="AI72" i="35"/>
  <c r="AH72" i="35"/>
  <c r="AG72" i="35"/>
  <c r="AF72" i="35"/>
  <c r="AE72" i="35"/>
  <c r="AD72" i="35"/>
  <c r="AC72" i="35"/>
  <c r="AB72" i="35"/>
  <c r="AA72" i="35"/>
  <c r="Z72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AT71" i="35"/>
  <c r="AS71" i="35"/>
  <c r="AR71" i="35"/>
  <c r="AQ71" i="35"/>
  <c r="AP71" i="35"/>
  <c r="AO71" i="35"/>
  <c r="AN71" i="35"/>
  <c r="AM71" i="35"/>
  <c r="AL71" i="35"/>
  <c r="AK71" i="35"/>
  <c r="AJ71" i="35"/>
  <c r="AI71" i="35"/>
  <c r="AH71" i="35"/>
  <c r="AG71" i="35"/>
  <c r="AF71" i="35"/>
  <c r="AE71" i="35"/>
  <c r="AD71" i="35"/>
  <c r="AC71" i="35"/>
  <c r="AB71" i="35"/>
  <c r="AA71" i="35"/>
  <c r="Z71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AT70" i="35"/>
  <c r="AS70" i="35"/>
  <c r="AR70" i="35"/>
  <c r="AQ70" i="35"/>
  <c r="AP70" i="35"/>
  <c r="AO70" i="35"/>
  <c r="AN70" i="35"/>
  <c r="AM70" i="35"/>
  <c r="AL70" i="35"/>
  <c r="AK70" i="35"/>
  <c r="AJ70" i="35"/>
  <c r="AI70" i="35"/>
  <c r="AH70" i="35"/>
  <c r="AG70" i="35"/>
  <c r="AF70" i="35"/>
  <c r="AE70" i="35"/>
  <c r="AD70" i="35"/>
  <c r="AC70" i="35"/>
  <c r="AB70" i="35"/>
  <c r="AA70" i="35"/>
  <c r="Z70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AT69" i="35"/>
  <c r="AS69" i="35"/>
  <c r="AR69" i="35"/>
  <c r="AQ69" i="35"/>
  <c r="AP69" i="35"/>
  <c r="AO69" i="35"/>
  <c r="AN69" i="35"/>
  <c r="AM69" i="35"/>
  <c r="AL69" i="35"/>
  <c r="AK69" i="35"/>
  <c r="AJ69" i="35"/>
  <c r="AI69" i="35"/>
  <c r="AH69" i="35"/>
  <c r="AG69" i="35"/>
  <c r="AF69" i="35"/>
  <c r="AE69" i="35"/>
  <c r="AD69" i="35"/>
  <c r="AC69" i="35"/>
  <c r="AB69" i="35"/>
  <c r="AA69" i="35"/>
  <c r="Z69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AT68" i="35"/>
  <c r="AS68" i="35"/>
  <c r="AR68" i="35"/>
  <c r="AQ68" i="35"/>
  <c r="AP68" i="35"/>
  <c r="AO68" i="35"/>
  <c r="AN68" i="35"/>
  <c r="AM68" i="35"/>
  <c r="AL68" i="35"/>
  <c r="AK68" i="35"/>
  <c r="AJ68" i="35"/>
  <c r="AI68" i="35"/>
  <c r="AH68" i="35"/>
  <c r="AG68" i="35"/>
  <c r="AF68" i="35"/>
  <c r="AE68" i="35"/>
  <c r="AD68" i="35"/>
  <c r="AC68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AT67" i="35"/>
  <c r="AS67" i="35"/>
  <c r="AR67" i="35"/>
  <c r="AQ67" i="35"/>
  <c r="AP67" i="35"/>
  <c r="AO67" i="35"/>
  <c r="AN67" i="35"/>
  <c r="AM67" i="35"/>
  <c r="AL67" i="35"/>
  <c r="AK67" i="35"/>
  <c r="AJ67" i="35"/>
  <c r="AI67" i="35"/>
  <c r="AH67" i="35"/>
  <c r="AG67" i="35"/>
  <c r="AF67" i="35"/>
  <c r="AE67" i="35"/>
  <c r="AD67" i="35"/>
  <c r="AC67" i="35"/>
  <c r="AB67" i="35"/>
  <c r="AA67" i="35"/>
  <c r="Z67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AT66" i="35"/>
  <c r="AS66" i="35"/>
  <c r="AR66" i="35"/>
  <c r="AQ66" i="35"/>
  <c r="AP66" i="35"/>
  <c r="AO66" i="35"/>
  <c r="AN66" i="35"/>
  <c r="AM66" i="35"/>
  <c r="AL66" i="35"/>
  <c r="AK66" i="35"/>
  <c r="AJ66" i="35"/>
  <c r="AI66" i="35"/>
  <c r="AH66" i="35"/>
  <c r="AG66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AT65" i="35"/>
  <c r="AS65" i="35"/>
  <c r="AR65" i="35"/>
  <c r="AQ65" i="35"/>
  <c r="AP65" i="35"/>
  <c r="AO65" i="35"/>
  <c r="AN65" i="35"/>
  <c r="AM65" i="35"/>
  <c r="AL65" i="35"/>
  <c r="AK65" i="35"/>
  <c r="AJ65" i="35"/>
  <c r="AI65" i="35"/>
  <c r="AH65" i="35"/>
  <c r="AG65" i="35"/>
  <c r="AF65" i="35"/>
  <c r="AE65" i="35"/>
  <c r="AD65" i="35"/>
  <c r="AC65" i="35"/>
  <c r="AB65" i="35"/>
  <c r="AA65" i="35"/>
  <c r="Z65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AT64" i="35"/>
  <c r="AS64" i="35"/>
  <c r="AR64" i="35"/>
  <c r="AQ64" i="35"/>
  <c r="AP64" i="35"/>
  <c r="AO64" i="35"/>
  <c r="AN64" i="35"/>
  <c r="AM64" i="35"/>
  <c r="AL64" i="35"/>
  <c r="AK64" i="35"/>
  <c r="AJ64" i="35"/>
  <c r="AI64" i="35"/>
  <c r="AH64" i="35"/>
  <c r="AG64" i="35"/>
  <c r="AF64" i="35"/>
  <c r="AE64" i="35"/>
  <c r="AD64" i="35"/>
  <c r="AC64" i="35"/>
  <c r="AB64" i="35"/>
  <c r="AA64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AT63" i="35"/>
  <c r="AS63" i="35"/>
  <c r="AR63" i="35"/>
  <c r="AQ63" i="35"/>
  <c r="AP63" i="35"/>
  <c r="AO63" i="35"/>
  <c r="AN63" i="35"/>
  <c r="AM63" i="35"/>
  <c r="AL63" i="35"/>
  <c r="AK63" i="35"/>
  <c r="AJ63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AT61" i="35"/>
  <c r="AS61" i="35"/>
  <c r="AR61" i="35"/>
  <c r="AQ61" i="35"/>
  <c r="AP61" i="35"/>
  <c r="AO61" i="35"/>
  <c r="AN61" i="35"/>
  <c r="AM61" i="35"/>
  <c r="AL61" i="35"/>
  <c r="AK61" i="35"/>
  <c r="AJ61" i="35"/>
  <c r="AI61" i="35"/>
  <c r="AH61" i="35"/>
  <c r="AG61" i="35"/>
  <c r="AF61" i="35"/>
  <c r="AE61" i="35"/>
  <c r="AD61" i="35"/>
  <c r="AC61" i="35"/>
  <c r="AB61" i="35"/>
  <c r="AA61" i="35"/>
  <c r="Z61" i="35"/>
  <c r="Y61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AT60" i="35"/>
  <c r="AS60" i="35"/>
  <c r="AR60" i="35"/>
  <c r="AQ60" i="35"/>
  <c r="AP60" i="35"/>
  <c r="AO60" i="35"/>
  <c r="AN60" i="35"/>
  <c r="AM60" i="35"/>
  <c r="AL60" i="35"/>
  <c r="AK60" i="35"/>
  <c r="AJ60" i="35"/>
  <c r="AI60" i="35"/>
  <c r="AH60" i="35"/>
  <c r="AG60" i="35"/>
  <c r="AF60" i="35"/>
  <c r="AE60" i="35"/>
  <c r="AD60" i="35"/>
  <c r="AC60" i="35"/>
  <c r="AB60" i="35"/>
  <c r="AA60" i="35"/>
  <c r="Z60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AT59" i="35"/>
  <c r="AS59" i="35"/>
  <c r="AR59" i="35"/>
  <c r="AQ59" i="35"/>
  <c r="AP59" i="35"/>
  <c r="AO59" i="35"/>
  <c r="AN59" i="35"/>
  <c r="AM59" i="35"/>
  <c r="AL59" i="35"/>
  <c r="AK59" i="35"/>
  <c r="AJ59" i="35"/>
  <c r="AI59" i="35"/>
  <c r="AH59" i="35"/>
  <c r="AG59" i="35"/>
  <c r="AF59" i="35"/>
  <c r="AE59" i="35"/>
  <c r="AD59" i="35"/>
  <c r="AC59" i="35"/>
  <c r="AB59" i="35"/>
  <c r="AA59" i="35"/>
  <c r="Z59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AT58" i="35"/>
  <c r="AS58" i="35"/>
  <c r="AR58" i="35"/>
  <c r="AQ58" i="35"/>
  <c r="AP58" i="35"/>
  <c r="AO58" i="35"/>
  <c r="AN58" i="35"/>
  <c r="AM58" i="35"/>
  <c r="AL58" i="35"/>
  <c r="AK58" i="35"/>
  <c r="AJ58" i="35"/>
  <c r="AI58" i="35"/>
  <c r="AH58" i="35"/>
  <c r="AG58" i="35"/>
  <c r="AF58" i="35"/>
  <c r="AE58" i="35"/>
  <c r="AD58" i="35"/>
  <c r="AC58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AT56" i="35"/>
  <c r="AS56" i="35"/>
  <c r="AR56" i="35"/>
  <c r="AQ56" i="35"/>
  <c r="AP56" i="35"/>
  <c r="AO56" i="35"/>
  <c r="AN56" i="35"/>
  <c r="AM56" i="35"/>
  <c r="AL56" i="35"/>
  <c r="AK56" i="35"/>
  <c r="AJ56" i="35"/>
  <c r="AI56" i="35"/>
  <c r="AH56" i="35"/>
  <c r="AG56" i="35"/>
  <c r="AF56" i="35"/>
  <c r="AE56" i="35"/>
  <c r="AD56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AP48" i="35"/>
  <c r="AP47" i="35"/>
  <c r="AP46" i="35"/>
  <c r="AP38" i="35"/>
  <c r="AO38" i="35"/>
  <c r="AN38" i="35"/>
  <c r="AM38" i="35"/>
  <c r="AL38" i="35"/>
  <c r="AK38" i="35"/>
  <c r="AJ38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AP37" i="35"/>
  <c r="AO37" i="35"/>
  <c r="AN37" i="35"/>
  <c r="AM37" i="35"/>
  <c r="AL37" i="35"/>
  <c r="AK37" i="35"/>
  <c r="AJ37" i="35"/>
  <c r="AI37" i="35"/>
  <c r="AH37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AP36" i="35"/>
  <c r="AO36" i="35"/>
  <c r="AN36" i="35"/>
  <c r="AM36" i="35"/>
  <c r="AL36" i="35"/>
  <c r="AK36" i="35"/>
  <c r="AJ36" i="35"/>
  <c r="AI36" i="35"/>
  <c r="AH36" i="35"/>
  <c r="AG36" i="35"/>
  <c r="AF36" i="35"/>
  <c r="AE36" i="35"/>
  <c r="AD36" i="35"/>
  <c r="AC36" i="35"/>
  <c r="AB36" i="35"/>
  <c r="AA36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AP35" i="35"/>
  <c r="AO35" i="35"/>
  <c r="AN35" i="35"/>
  <c r="AM35" i="35"/>
  <c r="AL35" i="35"/>
  <c r="AK35" i="35"/>
  <c r="AJ35" i="35"/>
  <c r="AI35" i="35"/>
  <c r="AH35" i="35"/>
  <c r="AG35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AP34" i="35"/>
  <c r="AO34" i="35"/>
  <c r="AN34" i="35"/>
  <c r="AM34" i="35"/>
  <c r="AL34" i="35"/>
  <c r="AK34" i="35"/>
  <c r="AJ34" i="35"/>
  <c r="AI34" i="35"/>
  <c r="AH34" i="35"/>
  <c r="AG34" i="35"/>
  <c r="AF34" i="35"/>
  <c r="AE34" i="35"/>
  <c r="AD34" i="35"/>
  <c r="AC34" i="35"/>
  <c r="AB34" i="35"/>
  <c r="AA34" i="35"/>
  <c r="Z34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AP33" i="35"/>
  <c r="AO33" i="35"/>
  <c r="AN33" i="35"/>
  <c r="AM33" i="35"/>
  <c r="AL33" i="35"/>
  <c r="AK33" i="35"/>
  <c r="AJ33" i="35"/>
  <c r="AI33" i="35"/>
  <c r="AH33" i="35"/>
  <c r="AG33" i="35"/>
  <c r="AF33" i="35"/>
  <c r="AE33" i="35"/>
  <c r="AD33" i="35"/>
  <c r="AC33" i="35"/>
  <c r="AB33" i="35"/>
  <c r="AA33" i="35"/>
  <c r="Z33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AP32" i="35"/>
  <c r="AO32" i="35"/>
  <c r="AN32" i="35"/>
  <c r="AM32" i="35"/>
  <c r="AL32" i="35"/>
  <c r="AK32" i="35"/>
  <c r="AJ32" i="35"/>
  <c r="AI32" i="35"/>
  <c r="AH32" i="35"/>
  <c r="AG32" i="35"/>
  <c r="AF32" i="35"/>
  <c r="AE32" i="35"/>
  <c r="AD32" i="35"/>
  <c r="AC32" i="35"/>
  <c r="AB32" i="35"/>
  <c r="AA32" i="35"/>
  <c r="Z32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AP31" i="35"/>
  <c r="AO31" i="35"/>
  <c r="AN31" i="35"/>
  <c r="AM31" i="35"/>
  <c r="AL31" i="35"/>
  <c r="AK31" i="35"/>
  <c r="AJ31" i="35"/>
  <c r="AI31" i="35"/>
  <c r="AH31" i="35"/>
  <c r="AG31" i="35"/>
  <c r="AF31" i="35"/>
  <c r="AE31" i="35"/>
  <c r="AD31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AP30" i="35"/>
  <c r="AO30" i="35"/>
  <c r="AN30" i="35"/>
  <c r="AM30" i="35"/>
  <c r="AL30" i="35"/>
  <c r="AK30" i="35"/>
  <c r="AJ30" i="35"/>
  <c r="AI30" i="35"/>
  <c r="AH30" i="35"/>
  <c r="AG30" i="35"/>
  <c r="AF30" i="35"/>
  <c r="AE30" i="35"/>
  <c r="AD30" i="35"/>
  <c r="AC30" i="35"/>
  <c r="AB30" i="35"/>
  <c r="AA30" i="35"/>
  <c r="Z30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AP29" i="35"/>
  <c r="AO29" i="35"/>
  <c r="AN29" i="35"/>
  <c r="AM29" i="35"/>
  <c r="AL29" i="35"/>
  <c r="AK29" i="35"/>
  <c r="AJ29" i="35"/>
  <c r="AI29" i="35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AP28" i="35"/>
  <c r="AO28" i="35"/>
  <c r="AN28" i="35"/>
  <c r="AM28" i="35"/>
  <c r="AL28" i="35"/>
  <c r="AK28" i="35"/>
  <c r="AJ28" i="35"/>
  <c r="AI28" i="35"/>
  <c r="AH28" i="35"/>
  <c r="AG28" i="35"/>
  <c r="AF28" i="35"/>
  <c r="AE28" i="35"/>
  <c r="AD28" i="35"/>
  <c r="AC28" i="35"/>
  <c r="AB28" i="35"/>
  <c r="AA28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AP27" i="35"/>
  <c r="AO27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AB27" i="35"/>
  <c r="AA27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AP25" i="35"/>
  <c r="AO25" i="35"/>
  <c r="AN25" i="35"/>
  <c r="AM25" i="35"/>
  <c r="AL25" i="35"/>
  <c r="AK25" i="35"/>
  <c r="AJ25" i="35"/>
  <c r="AI25" i="35"/>
  <c r="AH25" i="35"/>
  <c r="AG25" i="35"/>
  <c r="AF25" i="35"/>
  <c r="AE25" i="35"/>
  <c r="AD25" i="35"/>
  <c r="AC25" i="35"/>
  <c r="AB25" i="35"/>
  <c r="AA25" i="35"/>
  <c r="Z25" i="35"/>
  <c r="Y25" i="35"/>
  <c r="X25" i="35"/>
  <c r="W25" i="35"/>
  <c r="V25" i="35"/>
  <c r="U25" i="35"/>
  <c r="T25" i="35"/>
  <c r="S25" i="35"/>
  <c r="R25" i="35"/>
  <c r="Q25" i="35"/>
  <c r="P25" i="35"/>
  <c r="O25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AP24" i="35"/>
  <c r="AO24" i="35"/>
  <c r="AN24" i="35"/>
  <c r="AM24" i="35"/>
  <c r="AL24" i="35"/>
  <c r="AK24" i="35"/>
  <c r="AJ24" i="35"/>
  <c r="AI24" i="35"/>
  <c r="AH24" i="35"/>
  <c r="AG24" i="35"/>
  <c r="AF24" i="35"/>
  <c r="AE24" i="35"/>
  <c r="AD24" i="35"/>
  <c r="AC24" i="35"/>
  <c r="AB24" i="35"/>
  <c r="AA24" i="35"/>
  <c r="Z24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AP23" i="35"/>
  <c r="AO23" i="35"/>
  <c r="AN23" i="35"/>
  <c r="AM23" i="35"/>
  <c r="AL23" i="35"/>
  <c r="AK23" i="35"/>
  <c r="AJ23" i="35"/>
  <c r="AI23" i="35"/>
  <c r="AH23" i="35"/>
  <c r="AG23" i="35"/>
  <c r="AF23" i="35"/>
  <c r="AE23" i="35"/>
  <c r="AD23" i="35"/>
  <c r="AC23" i="35"/>
  <c r="AB23" i="35"/>
  <c r="AA23" i="35"/>
  <c r="Z23" i="35"/>
  <c r="Y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AP22" i="35"/>
  <c r="AO22" i="35"/>
  <c r="AN22" i="35"/>
  <c r="AM22" i="35"/>
  <c r="AL22" i="35"/>
  <c r="AK22" i="35"/>
  <c r="AJ22" i="35"/>
  <c r="AI22" i="35"/>
  <c r="AH22" i="35"/>
  <c r="AG22" i="35"/>
  <c r="AF22" i="35"/>
  <c r="AE22" i="35"/>
  <c r="AD22" i="35"/>
  <c r="AC22" i="35"/>
  <c r="AB22" i="35"/>
  <c r="AA22" i="35"/>
  <c r="Z22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AP21" i="35"/>
  <c r="AO21" i="35"/>
  <c r="AN21" i="35"/>
  <c r="AM21" i="35"/>
  <c r="AL21" i="35"/>
  <c r="AK21" i="35"/>
  <c r="AJ21" i="35"/>
  <c r="AI21" i="35"/>
  <c r="AH21" i="35"/>
  <c r="AG21" i="35"/>
  <c r="AF21" i="35"/>
  <c r="AE21" i="35"/>
  <c r="AD21" i="35"/>
  <c r="AC2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AP20" i="35"/>
  <c r="AO20" i="35"/>
  <c r="AN20" i="35"/>
  <c r="AM20" i="35"/>
  <c r="AL20" i="35"/>
  <c r="AK20" i="35"/>
  <c r="AJ20" i="35"/>
  <c r="AI20" i="35"/>
  <c r="AH20" i="35"/>
  <c r="AG20" i="35"/>
  <c r="AF20" i="35"/>
  <c r="AE20" i="35"/>
  <c r="AD20" i="35"/>
  <c r="AC20" i="35"/>
  <c r="AB20" i="35"/>
  <c r="AA20" i="35"/>
  <c r="Z20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U4" i="35"/>
  <c r="H114" i="34" l="1"/>
  <c r="H113" i="34"/>
  <c r="H110" i="34"/>
  <c r="H109" i="34"/>
  <c r="H108" i="34"/>
  <c r="E98" i="34"/>
  <c r="G98" i="34" s="1"/>
  <c r="E92" i="34"/>
  <c r="G92" i="34" s="1"/>
  <c r="J92" i="34" s="1"/>
  <c r="E80" i="34"/>
  <c r="G80" i="34" s="1"/>
  <c r="J80" i="34" s="1"/>
  <c r="E74" i="34"/>
  <c r="G74" i="34" s="1"/>
  <c r="J63" i="34"/>
  <c r="J62" i="34"/>
  <c r="D62" i="34"/>
  <c r="E61" i="34"/>
  <c r="J59" i="34"/>
  <c r="G59" i="34"/>
  <c r="H58" i="34"/>
  <c r="J57" i="34"/>
  <c r="D56" i="34"/>
  <c r="K55" i="34"/>
  <c r="E55" i="34"/>
  <c r="D55" i="34" s="1"/>
  <c r="J53" i="34"/>
  <c r="G53" i="34"/>
  <c r="D53" i="34"/>
  <c r="J51" i="34"/>
  <c r="J50" i="34"/>
  <c r="K49" i="34"/>
  <c r="E49" i="34"/>
  <c r="J47" i="34"/>
  <c r="G47" i="34"/>
  <c r="D47" i="34"/>
  <c r="J45" i="34"/>
  <c r="J44" i="34"/>
  <c r="D44" i="34"/>
  <c r="E43" i="34"/>
  <c r="J41" i="34"/>
  <c r="D41" i="34"/>
  <c r="H40" i="34"/>
  <c r="J38" i="34"/>
  <c r="D38" i="34"/>
  <c r="K37" i="34"/>
  <c r="J35" i="34"/>
  <c r="G35" i="34"/>
  <c r="D35" i="34"/>
  <c r="J33" i="34"/>
  <c r="J32" i="34"/>
  <c r="K31" i="34"/>
  <c r="E31" i="34"/>
  <c r="G29" i="34"/>
  <c r="D29" i="34"/>
  <c r="H28" i="34"/>
  <c r="J27" i="34"/>
  <c r="J26" i="34"/>
  <c r="J72" i="34" s="1"/>
  <c r="D26" i="34"/>
  <c r="D102" i="34" s="1"/>
  <c r="E25" i="34"/>
  <c r="D25" i="34" s="1"/>
  <c r="H115" i="34"/>
  <c r="D43" i="34" l="1"/>
  <c r="G58" i="34"/>
  <c r="J87" i="34"/>
  <c r="J49" i="34"/>
  <c r="J93" i="34"/>
  <c r="G28" i="34"/>
  <c r="D90" i="34"/>
  <c r="J31" i="34"/>
  <c r="D61" i="34"/>
  <c r="J75" i="34"/>
  <c r="J81" i="34"/>
  <c r="J99" i="34"/>
  <c r="K25" i="34"/>
  <c r="J25" i="34" s="1"/>
  <c r="J29" i="34"/>
  <c r="D32" i="34"/>
  <c r="D31" i="34" s="1"/>
  <c r="H34" i="34"/>
  <c r="G34" i="34" s="1"/>
  <c r="E37" i="34"/>
  <c r="D37" i="34" s="1"/>
  <c r="J39" i="34"/>
  <c r="J37" i="34" s="1"/>
  <c r="G41" i="34"/>
  <c r="G40" i="34" s="1"/>
  <c r="K43" i="34"/>
  <c r="J43" i="34" s="1"/>
  <c r="H46" i="34"/>
  <c r="G46" i="34" s="1"/>
  <c r="D50" i="34"/>
  <c r="D49" i="34" s="1"/>
  <c r="H52" i="34"/>
  <c r="G52" i="34" s="1"/>
  <c r="J56" i="34"/>
  <c r="J55" i="34" s="1"/>
  <c r="D59" i="34"/>
  <c r="K61" i="34"/>
  <c r="J61" i="34" s="1"/>
  <c r="D78" i="34"/>
  <c r="E86" i="34"/>
  <c r="G86" i="34" s="1"/>
  <c r="J86" i="34" s="1"/>
  <c r="H112" i="34"/>
  <c r="J103" i="34"/>
  <c r="J97" i="34"/>
  <c r="J91" i="34"/>
  <c r="J85" i="34"/>
  <c r="J79" i="34"/>
  <c r="J73" i="34"/>
  <c r="J74" i="34"/>
  <c r="J76" i="34"/>
  <c r="J88" i="34"/>
  <c r="J100" i="34"/>
  <c r="D99" i="34"/>
  <c r="D98" i="34" s="1"/>
  <c r="D93" i="34"/>
  <c r="D92" i="34" s="1"/>
  <c r="D87" i="34"/>
  <c r="D86" i="34" s="1"/>
  <c r="D81" i="34"/>
  <c r="D80" i="34" s="1"/>
  <c r="D84" i="34"/>
  <c r="D96" i="34"/>
  <c r="J98" i="34"/>
  <c r="J102" i="34"/>
  <c r="J96" i="34"/>
  <c r="J90" i="34"/>
  <c r="J84" i="34"/>
  <c r="J78" i="34"/>
  <c r="D72" i="34"/>
  <c r="D75" i="34"/>
  <c r="D74" i="34" s="1"/>
  <c r="J82" i="34"/>
  <c r="K80" i="34" s="1"/>
  <c r="J94" i="34"/>
  <c r="K92" i="34" s="1"/>
  <c r="H25" i="34"/>
  <c r="G26" i="34"/>
  <c r="E28" i="34"/>
  <c r="D28" i="34" s="1"/>
  <c r="K28" i="34"/>
  <c r="J30" i="34"/>
  <c r="H31" i="34"/>
  <c r="G32" i="34"/>
  <c r="E34" i="34"/>
  <c r="D34" i="34" s="1"/>
  <c r="K34" i="34"/>
  <c r="J36" i="34"/>
  <c r="H37" i="34"/>
  <c r="G38" i="34"/>
  <c r="E40" i="34"/>
  <c r="D40" i="34" s="1"/>
  <c r="K40" i="34"/>
  <c r="J42" i="34"/>
  <c r="H43" i="34"/>
  <c r="G44" i="34"/>
  <c r="E46" i="34"/>
  <c r="D46" i="34" s="1"/>
  <c r="K46" i="34"/>
  <c r="J48" i="34"/>
  <c r="H49" i="34"/>
  <c r="G50" i="34"/>
  <c r="E52" i="34"/>
  <c r="D52" i="34" s="1"/>
  <c r="K52" i="34"/>
  <c r="J54" i="34"/>
  <c r="H55" i="34"/>
  <c r="G56" i="34"/>
  <c r="E58" i="34"/>
  <c r="K58" i="34"/>
  <c r="J60" i="34"/>
  <c r="H61" i="34"/>
  <c r="G62" i="34"/>
  <c r="E71" i="34"/>
  <c r="E77" i="34"/>
  <c r="E83" i="34"/>
  <c r="E89" i="34"/>
  <c r="E95" i="34"/>
  <c r="E101" i="34"/>
  <c r="H111" i="34"/>
  <c r="K98" i="34" l="1"/>
  <c r="G55" i="34"/>
  <c r="J40" i="34"/>
  <c r="G31" i="34"/>
  <c r="K86" i="34"/>
  <c r="D58" i="34"/>
  <c r="D101" i="34"/>
  <c r="G101" i="34"/>
  <c r="D77" i="34"/>
  <c r="G77" i="34"/>
  <c r="G99" i="34"/>
  <c r="H98" i="34" s="1"/>
  <c r="G93" i="34"/>
  <c r="H92" i="34" s="1"/>
  <c r="G87" i="34"/>
  <c r="H86" i="34" s="1"/>
  <c r="G81" i="34"/>
  <c r="H80" i="34" s="1"/>
  <c r="G75" i="34"/>
  <c r="H74" i="34" s="1"/>
  <c r="G96" i="34"/>
  <c r="G84" i="34"/>
  <c r="G102" i="34"/>
  <c r="G90" i="34"/>
  <c r="G78" i="34"/>
  <c r="G72" i="34"/>
  <c r="D95" i="34"/>
  <c r="G95" i="34"/>
  <c r="D71" i="34"/>
  <c r="G71" i="34"/>
  <c r="J58" i="34"/>
  <c r="G49" i="34"/>
  <c r="J34" i="34"/>
  <c r="G25" i="34"/>
  <c r="D89" i="34"/>
  <c r="G89" i="34"/>
  <c r="J52" i="34"/>
  <c r="G43" i="34"/>
  <c r="J28" i="34"/>
  <c r="K74" i="34"/>
  <c r="D83" i="34"/>
  <c r="G83" i="34"/>
  <c r="G61" i="34"/>
  <c r="J46" i="34"/>
  <c r="G37" i="34"/>
  <c r="J77" i="34" l="1"/>
  <c r="K77" i="34" s="1"/>
  <c r="H77" i="34"/>
  <c r="J83" i="34"/>
  <c r="K83" i="34" s="1"/>
  <c r="H83" i="34"/>
  <c r="J71" i="34"/>
  <c r="K71" i="34" s="1"/>
  <c r="H71" i="34"/>
  <c r="J101" i="34"/>
  <c r="K101" i="34" s="1"/>
  <c r="H101" i="34"/>
  <c r="J89" i="34"/>
  <c r="K89" i="34" s="1"/>
  <c r="H89" i="34"/>
  <c r="J95" i="34"/>
  <c r="K95" i="34" s="1"/>
  <c r="H95" i="34"/>
  <c r="U45" i="25" l="1"/>
  <c r="V45" i="25"/>
  <c r="F11" i="29" l="1"/>
  <c r="F10" i="29"/>
  <c r="U44" i="25"/>
  <c r="U133" i="25"/>
  <c r="U134" i="25"/>
  <c r="U135" i="25"/>
  <c r="U132" i="25"/>
  <c r="U125" i="25"/>
  <c r="C28" i="29" l="1"/>
  <c r="J17" i="29"/>
  <c r="C17" i="29"/>
  <c r="J28" i="29"/>
  <c r="U72" i="25"/>
  <c r="U70" i="25"/>
  <c r="U69" i="25"/>
  <c r="U55" i="25"/>
  <c r="U56" i="25"/>
  <c r="U57" i="25"/>
  <c r="U58" i="25"/>
  <c r="U59" i="25"/>
  <c r="U60" i="25"/>
  <c r="U61" i="25"/>
  <c r="U62" i="25"/>
  <c r="U63" i="25"/>
  <c r="U54" i="25"/>
  <c r="U47" i="25"/>
  <c r="U46" i="25"/>
  <c r="U30" i="25"/>
  <c r="N32" i="29"/>
  <c r="N20" i="29"/>
  <c r="G20" i="29"/>
  <c r="K28" i="29"/>
  <c r="L28" i="29"/>
  <c r="M28" i="29"/>
  <c r="N28" i="29"/>
  <c r="K29" i="29"/>
  <c r="L29" i="29"/>
  <c r="M29" i="29"/>
  <c r="N29" i="29"/>
  <c r="K30" i="29"/>
  <c r="L30" i="29"/>
  <c r="M30" i="29"/>
  <c r="N30" i="29"/>
  <c r="K31" i="29"/>
  <c r="L31" i="29"/>
  <c r="M31" i="29"/>
  <c r="N31" i="29"/>
  <c r="K32" i="29"/>
  <c r="L32" i="29"/>
  <c r="M32" i="29"/>
  <c r="J29" i="29"/>
  <c r="J30" i="29"/>
  <c r="J31" i="29"/>
  <c r="J32" i="29"/>
  <c r="D28" i="29"/>
  <c r="E28" i="29"/>
  <c r="F28" i="29"/>
  <c r="G28" i="29"/>
  <c r="D29" i="29"/>
  <c r="E29" i="29"/>
  <c r="F29" i="29"/>
  <c r="G29" i="29"/>
  <c r="D30" i="29"/>
  <c r="E30" i="29"/>
  <c r="F30" i="29"/>
  <c r="G30" i="29"/>
  <c r="D31" i="29"/>
  <c r="E31" i="29"/>
  <c r="F31" i="29"/>
  <c r="G31" i="29"/>
  <c r="D32" i="29"/>
  <c r="E32" i="29"/>
  <c r="F32" i="29"/>
  <c r="G32" i="29"/>
  <c r="C29" i="29"/>
  <c r="C30" i="29"/>
  <c r="C31" i="29"/>
  <c r="C32" i="29"/>
  <c r="K17" i="29"/>
  <c r="L17" i="29"/>
  <c r="M17" i="29"/>
  <c r="N17" i="29"/>
  <c r="K18" i="29"/>
  <c r="L18" i="29"/>
  <c r="M18" i="29"/>
  <c r="N18" i="29"/>
  <c r="K19" i="29"/>
  <c r="L19" i="29"/>
  <c r="M19" i="29"/>
  <c r="N19" i="29"/>
  <c r="K20" i="29"/>
  <c r="L20" i="29"/>
  <c r="M20" i="29"/>
  <c r="J18" i="29"/>
  <c r="J19" i="29"/>
  <c r="J20" i="29"/>
  <c r="D17" i="29"/>
  <c r="E17" i="29"/>
  <c r="F17" i="29"/>
  <c r="G17" i="29"/>
  <c r="D18" i="29"/>
  <c r="E18" i="29"/>
  <c r="F18" i="29"/>
  <c r="G18" i="29"/>
  <c r="D19" i="29"/>
  <c r="E19" i="29"/>
  <c r="F19" i="29"/>
  <c r="G19" i="29"/>
  <c r="D20" i="29"/>
  <c r="E20" i="29"/>
  <c r="F20" i="29"/>
  <c r="C18" i="29"/>
  <c r="C19" i="29"/>
  <c r="C20" i="29"/>
  <c r="H15" i="31"/>
  <c r="H14" i="31"/>
  <c r="AO35" i="31"/>
  <c r="AD40" i="31"/>
  <c r="D44" i="31"/>
  <c r="AH46" i="31"/>
  <c r="H15" i="23"/>
  <c r="H14" i="23"/>
  <c r="D37" i="23"/>
  <c r="I44" i="23"/>
  <c r="H15" i="20"/>
  <c r="H14" i="20"/>
  <c r="AL48" i="20"/>
  <c r="Q53" i="20"/>
  <c r="G48" i="20"/>
  <c r="N52" i="20"/>
  <c r="Y46" i="20"/>
  <c r="K21" i="20"/>
  <c r="AJ21" i="20"/>
  <c r="AC22" i="20"/>
  <c r="T23" i="20"/>
  <c r="E24" i="20"/>
  <c r="W24" i="20"/>
  <c r="F25" i="20"/>
  <c r="V25" i="20"/>
  <c r="AJ25" i="20"/>
  <c r="I26" i="20"/>
  <c r="W26" i="20"/>
  <c r="AJ26" i="20"/>
  <c r="H27" i="20"/>
  <c r="U27" i="20"/>
  <c r="AH27" i="20"/>
  <c r="I28" i="20"/>
  <c r="S28" i="20"/>
  <c r="AD28" i="20"/>
  <c r="AL28" i="20"/>
  <c r="H29" i="20"/>
  <c r="S29" i="20"/>
  <c r="AB29" i="20"/>
  <c r="AJ29" i="20"/>
  <c r="H30" i="20"/>
  <c r="Q30" i="20"/>
  <c r="AA30" i="20"/>
  <c r="AG30" i="20"/>
  <c r="AN30" i="20"/>
  <c r="I31" i="20"/>
  <c r="P31" i="20"/>
  <c r="V31" i="20"/>
  <c r="AD31" i="20"/>
  <c r="AG31" i="20"/>
  <c r="AK31" i="20"/>
  <c r="AO31" i="20"/>
  <c r="E32" i="20"/>
  <c r="I32" i="20"/>
  <c r="M32" i="20"/>
  <c r="O32" i="20"/>
  <c r="S32" i="20"/>
  <c r="W32" i="20"/>
  <c r="Z32" i="20"/>
  <c r="AD32" i="20"/>
  <c r="AH32" i="20"/>
  <c r="AK32" i="20"/>
  <c r="AO32" i="20"/>
  <c r="F33" i="20"/>
  <c r="H33" i="20"/>
  <c r="L33" i="20"/>
  <c r="P33" i="20"/>
  <c r="S33" i="20"/>
  <c r="W33" i="20"/>
  <c r="AA33" i="20"/>
  <c r="AD33" i="20"/>
  <c r="AH33" i="20"/>
  <c r="AL33" i="20"/>
  <c r="AN33" i="20"/>
  <c r="E34" i="20"/>
  <c r="I34" i="20"/>
  <c r="L34" i="20"/>
  <c r="P34" i="20"/>
  <c r="T34" i="20"/>
  <c r="W34" i="20"/>
  <c r="Y34" i="20"/>
  <c r="AA34" i="20"/>
  <c r="AB34" i="20"/>
  <c r="AE34" i="20"/>
  <c r="AF34" i="20"/>
  <c r="AG34" i="20"/>
  <c r="AJ34" i="20"/>
  <c r="AK34" i="20"/>
  <c r="AM34" i="20"/>
  <c r="AO34" i="20"/>
  <c r="D35" i="20"/>
  <c r="E35" i="20"/>
  <c r="H35" i="20"/>
  <c r="I35" i="20"/>
  <c r="J35" i="20"/>
  <c r="M35" i="20"/>
  <c r="N35" i="20"/>
  <c r="P35" i="20"/>
  <c r="R35" i="20"/>
  <c r="T35" i="20"/>
  <c r="U35" i="20"/>
  <c r="X35" i="20"/>
  <c r="Y35" i="20"/>
  <c r="Z35" i="20"/>
  <c r="AC35" i="20"/>
  <c r="AD35" i="20"/>
  <c r="AF35" i="20"/>
  <c r="AH35" i="20"/>
  <c r="AJ35" i="20"/>
  <c r="AK35" i="20"/>
  <c r="AN35" i="20"/>
  <c r="AO35" i="20"/>
  <c r="C36" i="20"/>
  <c r="F36" i="20"/>
  <c r="G36" i="20"/>
  <c r="I36" i="20"/>
  <c r="K36" i="20"/>
  <c r="M36" i="20"/>
  <c r="N36" i="20"/>
  <c r="Q36" i="20"/>
  <c r="R36" i="20"/>
  <c r="S36" i="20"/>
  <c r="V36" i="20"/>
  <c r="W36" i="20"/>
  <c r="Y36" i="20"/>
  <c r="AA36" i="20"/>
  <c r="AC36" i="20"/>
  <c r="AD36" i="20"/>
  <c r="AG36" i="20"/>
  <c r="AH36" i="20"/>
  <c r="AI36" i="20"/>
  <c r="AL36" i="20"/>
  <c r="AM36" i="20"/>
  <c r="AO36" i="20"/>
  <c r="D37" i="20"/>
  <c r="F37" i="20"/>
  <c r="G37" i="20"/>
  <c r="J37" i="20"/>
  <c r="K37" i="20"/>
  <c r="L37" i="20"/>
  <c r="O37" i="20"/>
  <c r="P37" i="20"/>
  <c r="R37" i="20"/>
  <c r="T37" i="20"/>
  <c r="V37" i="20"/>
  <c r="W37" i="20"/>
  <c r="Z37" i="20"/>
  <c r="AA37" i="20"/>
  <c r="AB37" i="20"/>
  <c r="AE37" i="20"/>
  <c r="AF37" i="20"/>
  <c r="AH37" i="20"/>
  <c r="AJ37" i="20"/>
  <c r="AL37" i="20"/>
  <c r="AM37" i="20"/>
  <c r="C38" i="20"/>
  <c r="D38" i="20"/>
  <c r="E38" i="20"/>
  <c r="H38" i="20"/>
  <c r="I38" i="20"/>
  <c r="K38" i="20"/>
  <c r="M38" i="20"/>
  <c r="O38" i="20"/>
  <c r="P38" i="20"/>
  <c r="S38" i="20"/>
  <c r="T38" i="20"/>
  <c r="U38" i="20"/>
  <c r="X38" i="20"/>
  <c r="Y38" i="20"/>
  <c r="AA38" i="20"/>
  <c r="AC38" i="20"/>
  <c r="AE38" i="20"/>
  <c r="AF38" i="20"/>
  <c r="AH38" i="20"/>
  <c r="AI38" i="20"/>
  <c r="AJ38" i="20"/>
  <c r="AL38" i="20"/>
  <c r="AM38" i="20"/>
  <c r="AN38" i="20"/>
  <c r="C39" i="20"/>
  <c r="D39" i="20"/>
  <c r="E39" i="20"/>
  <c r="G39" i="20"/>
  <c r="H39" i="20"/>
  <c r="I39" i="20"/>
  <c r="K39" i="20"/>
  <c r="L39" i="20"/>
  <c r="M39" i="20"/>
  <c r="O39" i="20"/>
  <c r="P39" i="20"/>
  <c r="Q39" i="20"/>
  <c r="S39" i="20"/>
  <c r="T39" i="20"/>
  <c r="U39" i="20"/>
  <c r="W39" i="20"/>
  <c r="X39" i="20"/>
  <c r="Y39" i="20"/>
  <c r="AA39" i="20"/>
  <c r="AB39" i="20"/>
  <c r="AC39" i="20"/>
  <c r="AE39" i="20"/>
  <c r="AF39" i="20"/>
  <c r="AG39" i="20"/>
  <c r="AI39" i="20"/>
  <c r="AJ39" i="20"/>
  <c r="AK39" i="20"/>
  <c r="AM39" i="20"/>
  <c r="AN39" i="20"/>
  <c r="AO39" i="20"/>
  <c r="D40" i="20"/>
  <c r="E40" i="20"/>
  <c r="F40" i="20"/>
  <c r="H40" i="20"/>
  <c r="I40" i="20"/>
  <c r="J40" i="20"/>
  <c r="L40" i="20"/>
  <c r="M40" i="20"/>
  <c r="N40" i="20"/>
  <c r="P40" i="20"/>
  <c r="Q40" i="20"/>
  <c r="R40" i="20"/>
  <c r="T40" i="20"/>
  <c r="U40" i="20"/>
  <c r="V40" i="20"/>
  <c r="X40" i="20"/>
  <c r="Y40" i="20"/>
  <c r="Z40" i="20"/>
  <c r="AB40" i="20"/>
  <c r="AC40" i="20"/>
  <c r="AD40" i="20"/>
  <c r="AF40" i="20"/>
  <c r="AG40" i="20"/>
  <c r="AH40" i="20"/>
  <c r="AJ40" i="20"/>
  <c r="AK40" i="20"/>
  <c r="AL40" i="20"/>
  <c r="AN40" i="20"/>
  <c r="AO40" i="20"/>
  <c r="C41" i="20"/>
  <c r="E41" i="20"/>
  <c r="F41" i="20"/>
  <c r="G41" i="20"/>
  <c r="I41" i="20"/>
  <c r="J41" i="20"/>
  <c r="K41" i="20"/>
  <c r="M41" i="20"/>
  <c r="N41" i="20"/>
  <c r="O41" i="20"/>
  <c r="Q41" i="20"/>
  <c r="R41" i="20"/>
  <c r="S41" i="20"/>
  <c r="U41" i="20"/>
  <c r="V41" i="20"/>
  <c r="W41" i="20"/>
  <c r="Y41" i="20"/>
  <c r="Z41" i="20"/>
  <c r="AA41" i="20"/>
  <c r="AC41" i="20"/>
  <c r="AD41" i="20"/>
  <c r="AE41" i="20"/>
  <c r="AG41" i="20"/>
  <c r="AH41" i="20"/>
  <c r="AI41" i="20"/>
  <c r="AK41" i="20"/>
  <c r="AL41" i="20"/>
  <c r="AM41" i="20"/>
  <c r="AO41" i="20"/>
  <c r="C42" i="20"/>
  <c r="D42" i="20"/>
  <c r="F42" i="20"/>
  <c r="G42" i="20"/>
  <c r="H42" i="20"/>
  <c r="J42" i="20"/>
  <c r="K42" i="20"/>
  <c r="L42" i="20"/>
  <c r="N42" i="20"/>
  <c r="O42" i="20"/>
  <c r="P42" i="20"/>
  <c r="R42" i="20"/>
  <c r="S42" i="20"/>
  <c r="T42" i="20"/>
  <c r="V42" i="20"/>
  <c r="W42" i="20"/>
  <c r="X42" i="20"/>
  <c r="Z42" i="20"/>
  <c r="AA42" i="20"/>
  <c r="AB42" i="20"/>
  <c r="AD42" i="20"/>
  <c r="AE42" i="20"/>
  <c r="AF42" i="20"/>
  <c r="AH42" i="20"/>
  <c r="AI42" i="20"/>
  <c r="AJ42" i="20"/>
  <c r="AL42" i="20"/>
  <c r="AM42" i="20"/>
  <c r="AN42" i="20"/>
  <c r="C43" i="20"/>
  <c r="D43" i="20"/>
  <c r="E43" i="20"/>
  <c r="G43" i="20"/>
  <c r="H43" i="20"/>
  <c r="I43" i="20"/>
  <c r="K43" i="20"/>
  <c r="L43" i="20"/>
  <c r="M43" i="20"/>
  <c r="O43" i="20"/>
  <c r="P43" i="20"/>
  <c r="Q43" i="20"/>
  <c r="S43" i="20"/>
  <c r="T43" i="20"/>
  <c r="U43" i="20"/>
  <c r="W43" i="20"/>
  <c r="X43" i="20"/>
  <c r="Y43" i="20"/>
  <c r="AA43" i="20"/>
  <c r="AB43" i="20"/>
  <c r="AC43" i="20"/>
  <c r="AE43" i="20"/>
  <c r="AF43" i="20"/>
  <c r="AG43" i="20"/>
  <c r="AI43" i="20"/>
  <c r="AJ43" i="20"/>
  <c r="AK43" i="20"/>
  <c r="AM43" i="20"/>
  <c r="AN43" i="20"/>
  <c r="AO43" i="20"/>
  <c r="D44" i="20"/>
  <c r="E44" i="20"/>
  <c r="F44" i="20"/>
  <c r="H44" i="20"/>
  <c r="I44" i="20"/>
  <c r="J44" i="20"/>
  <c r="L44" i="20"/>
  <c r="M44" i="20"/>
  <c r="N44" i="20"/>
  <c r="P44" i="20"/>
  <c r="Q44" i="20"/>
  <c r="R44" i="20"/>
  <c r="T44" i="20"/>
  <c r="U44" i="20"/>
  <c r="V44" i="20"/>
  <c r="X44" i="20"/>
  <c r="Y44" i="20"/>
  <c r="Z44" i="20"/>
  <c r="AB44" i="20"/>
  <c r="AC44" i="20"/>
  <c r="AD44" i="20"/>
  <c r="AF44" i="20"/>
  <c r="AG44" i="20"/>
  <c r="AH44" i="20"/>
  <c r="AJ44" i="20"/>
  <c r="AK44" i="20"/>
  <c r="AL44" i="20"/>
  <c r="AN44" i="20"/>
  <c r="AO44" i="20"/>
  <c r="C45" i="20"/>
  <c r="E45" i="20"/>
  <c r="F45" i="20"/>
  <c r="G45" i="20"/>
  <c r="I45" i="20"/>
  <c r="J45" i="20"/>
  <c r="K45" i="20"/>
  <c r="M45" i="20"/>
  <c r="N45" i="20"/>
  <c r="O45" i="20"/>
  <c r="Q45" i="20"/>
  <c r="R45" i="20"/>
  <c r="S45" i="20"/>
  <c r="U45" i="20"/>
  <c r="V45" i="20"/>
  <c r="W45" i="20"/>
  <c r="Y45" i="20"/>
  <c r="Z45" i="20"/>
  <c r="AA45" i="20"/>
  <c r="AC45" i="20"/>
  <c r="AD45" i="20"/>
  <c r="AE45" i="20"/>
  <c r="AG45" i="20"/>
  <c r="AH45" i="20"/>
  <c r="AI45" i="20"/>
  <c r="AK45" i="20"/>
  <c r="AL45" i="20"/>
  <c r="AM45" i="20"/>
  <c r="AO45" i="20"/>
  <c r="B22" i="20"/>
  <c r="B23" i="20"/>
  <c r="B25" i="20"/>
  <c r="B26" i="20"/>
  <c r="B27" i="20"/>
  <c r="B29" i="20"/>
  <c r="B30" i="20"/>
  <c r="B31" i="20"/>
  <c r="B33" i="20"/>
  <c r="B34" i="20"/>
  <c r="B35" i="20"/>
  <c r="B37" i="20"/>
  <c r="B38" i="20"/>
  <c r="B39" i="20"/>
  <c r="B41" i="20"/>
  <c r="B42" i="20"/>
  <c r="B43" i="20"/>
  <c r="B45" i="20"/>
  <c r="B21" i="20"/>
  <c r="H15" i="19"/>
  <c r="H14" i="19"/>
  <c r="H15" i="18"/>
  <c r="AB24" i="18" s="1"/>
  <c r="H14" i="18"/>
  <c r="AN25" i="18"/>
  <c r="X45" i="18"/>
  <c r="H15" i="16"/>
  <c r="H14" i="16"/>
  <c r="H14" i="14"/>
  <c r="H13" i="14"/>
  <c r="H14" i="11"/>
  <c r="H13" i="11"/>
  <c r="I21" i="11" s="1"/>
  <c r="Z22" i="11"/>
  <c r="K32" i="11"/>
  <c r="V38" i="11"/>
  <c r="AG41" i="11"/>
  <c r="E40" i="11"/>
  <c r="AS35" i="11"/>
  <c r="AY46" i="11"/>
  <c r="Y49" i="11"/>
  <c r="AQ51" i="11"/>
  <c r="AW53" i="11"/>
  <c r="V56" i="11"/>
  <c r="AM58" i="11"/>
  <c r="AI60" i="11"/>
  <c r="F49" i="11"/>
  <c r="Q52" i="11"/>
  <c r="G57" i="11"/>
  <c r="E60" i="11"/>
  <c r="C32" i="11"/>
  <c r="C56" i="11"/>
  <c r="B50" i="11"/>
  <c r="H4" i="7"/>
  <c r="H4" i="33"/>
  <c r="S2" i="25"/>
  <c r="S1" i="25"/>
  <c r="V44" i="25"/>
  <c r="B60" i="7"/>
  <c r="B75" i="7"/>
  <c r="B42" i="7"/>
  <c r="B27" i="7"/>
  <c r="B77" i="33"/>
  <c r="B62" i="33"/>
  <c r="B44" i="33"/>
  <c r="B28" i="33"/>
  <c r="Z49" i="20" l="1"/>
  <c r="Q51" i="20"/>
  <c r="S52" i="20"/>
  <c r="V53" i="20"/>
  <c r="D47" i="20"/>
  <c r="D49" i="20"/>
  <c r="O50" i="20"/>
  <c r="O52" i="20"/>
  <c r="B52" i="20"/>
  <c r="AF46" i="20"/>
  <c r="Z47" i="20"/>
  <c r="P21" i="20"/>
  <c r="AF21" i="20"/>
  <c r="E22" i="20"/>
  <c r="U22" i="20"/>
  <c r="AO22" i="20"/>
  <c r="I23" i="20"/>
  <c r="Y23" i="20"/>
  <c r="AJ23" i="20"/>
  <c r="G24" i="20"/>
  <c r="R24" i="20"/>
  <c r="AG24" i="20"/>
  <c r="D25" i="20"/>
  <c r="H25" i="20"/>
  <c r="S25" i="20"/>
  <c r="AA25" i="20"/>
  <c r="AF25" i="20"/>
  <c r="AN25" i="20"/>
  <c r="H26" i="20"/>
  <c r="L26" i="20"/>
  <c r="S26" i="20"/>
  <c r="Y26" i="20"/>
  <c r="AE26" i="20"/>
  <c r="AM26" i="20"/>
  <c r="F27" i="20"/>
  <c r="L27" i="20"/>
  <c r="R27" i="20"/>
  <c r="Z27" i="20"/>
  <c r="AC27" i="20"/>
  <c r="AK27" i="20"/>
  <c r="E28" i="20"/>
  <c r="J28" i="20"/>
  <c r="Q28" i="20"/>
  <c r="V28" i="20"/>
  <c r="Z28" i="20"/>
  <c r="AE28" i="20"/>
  <c r="AK28" i="20"/>
  <c r="AO28" i="20"/>
  <c r="G29" i="20"/>
  <c r="L29" i="20"/>
  <c r="O29" i="20"/>
  <c r="T29" i="20"/>
  <c r="Z29" i="20"/>
  <c r="AD29" i="20"/>
  <c r="AI29" i="20"/>
  <c r="AN29" i="20"/>
  <c r="E30" i="20"/>
  <c r="K30" i="20"/>
  <c r="P30" i="20"/>
  <c r="S30" i="20"/>
  <c r="X30" i="20"/>
  <c r="AB30" i="20"/>
  <c r="AF30" i="20"/>
  <c r="AI30" i="20"/>
  <c r="AM30" i="20"/>
  <c r="D31" i="20"/>
  <c r="F31" i="20"/>
  <c r="J31" i="20"/>
  <c r="N31" i="20"/>
  <c r="Q31" i="20"/>
  <c r="U31" i="20"/>
  <c r="Y31" i="20"/>
  <c r="AB31" i="20"/>
  <c r="K25" i="31"/>
  <c r="I32" i="31"/>
  <c r="S37" i="31"/>
  <c r="AK39" i="31"/>
  <c r="W41" i="31"/>
  <c r="V43" i="31"/>
  <c r="H45" i="31"/>
  <c r="AO45" i="31"/>
  <c r="B30" i="31"/>
  <c r="B42" i="11"/>
  <c r="C48" i="11"/>
  <c r="C28" i="11"/>
  <c r="K59" i="11"/>
  <c r="R55" i="11"/>
  <c r="G52" i="11"/>
  <c r="I48" i="11"/>
  <c r="Y60" i="11"/>
  <c r="AO57" i="11"/>
  <c r="AI55" i="11"/>
  <c r="AM53" i="11"/>
  <c r="U51" i="11"/>
  <c r="AW48" i="11"/>
  <c r="AJ45" i="11"/>
  <c r="AS29" i="11"/>
  <c r="AR44" i="11"/>
  <c r="L41" i="11"/>
  <c r="AJ36" i="11"/>
  <c r="AL29" i="11"/>
  <c r="S45" i="11"/>
  <c r="T32" i="18"/>
  <c r="U34" i="20"/>
  <c r="Q34" i="20"/>
  <c r="O34" i="20"/>
  <c r="K34" i="20"/>
  <c r="G34" i="20"/>
  <c r="D34" i="20"/>
  <c r="AM33" i="20"/>
  <c r="AI33" i="20"/>
  <c r="AF33" i="20"/>
  <c r="AB33" i="20"/>
  <c r="X33" i="20"/>
  <c r="V33" i="20"/>
  <c r="R33" i="20"/>
  <c r="N33" i="20"/>
  <c r="K33" i="20"/>
  <c r="G33" i="20"/>
  <c r="C33" i="20"/>
  <c r="AM32" i="20"/>
  <c r="AI32" i="20"/>
  <c r="AE32" i="20"/>
  <c r="AC32" i="20"/>
  <c r="Y32" i="20"/>
  <c r="U32" i="20"/>
  <c r="R32" i="20"/>
  <c r="N32" i="20"/>
  <c r="J32" i="20"/>
  <c r="G32" i="20"/>
  <c r="C32" i="20"/>
  <c r="AL31" i="20"/>
  <c r="AJ31" i="20"/>
  <c r="AF31" i="20"/>
  <c r="Z31" i="20"/>
  <c r="T31" i="20"/>
  <c r="L31" i="20"/>
  <c r="E31" i="20"/>
  <c r="AK30" i="20"/>
  <c r="AC30" i="20"/>
  <c r="W30" i="20"/>
  <c r="L30" i="20"/>
  <c r="C30" i="20"/>
  <c r="AH29" i="20"/>
  <c r="W29" i="20"/>
  <c r="N29" i="20"/>
  <c r="D29" i="20"/>
  <c r="AG28" i="20"/>
  <c r="Y28" i="20"/>
  <c r="O28" i="20"/>
  <c r="AN27" i="20"/>
  <c r="AB27" i="20"/>
  <c r="P27" i="20"/>
  <c r="AN26" i="20"/>
  <c r="AC26" i="20"/>
  <c r="Q26" i="20"/>
  <c r="C26" i="20"/>
  <c r="AD25" i="20"/>
  <c r="O25" i="20"/>
  <c r="AK24" i="20"/>
  <c r="Q24" i="20"/>
  <c r="AC23" i="20"/>
  <c r="D23" i="20"/>
  <c r="O22" i="20"/>
  <c r="V21" i="20"/>
  <c r="Y47" i="20"/>
  <c r="B51" i="20"/>
  <c r="L50" i="20"/>
  <c r="D46" i="20"/>
  <c r="AK51" i="20"/>
  <c r="AK32" i="23"/>
  <c r="Q41" i="23"/>
  <c r="AE46" i="23"/>
  <c r="B46" i="31"/>
  <c r="Y45" i="31"/>
  <c r="AN42" i="31"/>
  <c r="L38" i="31"/>
  <c r="AO29" i="31"/>
  <c r="P34" i="31"/>
  <c r="AF50" i="20"/>
  <c r="AM47" i="20"/>
  <c r="H53" i="20"/>
  <c r="M51" i="20"/>
  <c r="H49" i="20"/>
  <c r="F47" i="20"/>
  <c r="AI53" i="20"/>
  <c r="X52" i="20"/>
  <c r="U51" i="20"/>
  <c r="AH49" i="20"/>
  <c r="AC24" i="20"/>
  <c r="J24" i="20"/>
  <c r="AH23" i="20"/>
  <c r="R23" i="20"/>
  <c r="AF22" i="20"/>
  <c r="K22" i="20"/>
  <c r="AE21" i="20"/>
  <c r="D21" i="20"/>
  <c r="AC46" i="20"/>
  <c r="M53" i="20"/>
  <c r="D52" i="20"/>
  <c r="F50" i="20"/>
  <c r="C48" i="20"/>
  <c r="AK53" i="20"/>
  <c r="AH52" i="20"/>
  <c r="X51" i="20"/>
  <c r="U50" i="20"/>
  <c r="AN46" i="20"/>
  <c r="O30" i="23"/>
  <c r="AC41" i="14"/>
  <c r="AC44" i="23"/>
  <c r="Q38" i="23"/>
  <c r="Y48" i="23"/>
  <c r="B58" i="11"/>
  <c r="C60" i="11"/>
  <c r="C40" i="11"/>
  <c r="M60" i="11"/>
  <c r="O57" i="11"/>
  <c r="K54" i="11"/>
  <c r="Q49" i="11"/>
  <c r="I45" i="11"/>
  <c r="AX58" i="11"/>
  <c r="AQ56" i="11"/>
  <c r="Z54" i="11"/>
  <c r="AD52" i="11"/>
  <c r="W50" i="11"/>
  <c r="AG47" i="11"/>
  <c r="AS37" i="11"/>
  <c r="AS25" i="11"/>
  <c r="AK42" i="11"/>
  <c r="AQ38" i="11"/>
  <c r="R34" i="11"/>
  <c r="AR23" i="11"/>
  <c r="B29" i="16"/>
  <c r="P36" i="18"/>
  <c r="R45" i="23"/>
  <c r="AE42" i="23"/>
  <c r="Z39" i="23"/>
  <c r="AI34" i="23"/>
  <c r="D28" i="23"/>
  <c r="B39" i="23"/>
  <c r="O42" i="23"/>
  <c r="Y33" i="23"/>
  <c r="B26" i="11"/>
  <c r="C44" i="11"/>
  <c r="C24" i="11"/>
  <c r="I58" i="11"/>
  <c r="G55" i="11"/>
  <c r="J51" i="11"/>
  <c r="P46" i="11"/>
  <c r="AA59" i="11"/>
  <c r="AE57" i="11"/>
  <c r="X55" i="11"/>
  <c r="AO52" i="11"/>
  <c r="AH50" i="11"/>
  <c r="AL48" i="11"/>
  <c r="AS41" i="11"/>
  <c r="AS27" i="11"/>
  <c r="AN43" i="11"/>
  <c r="Z39" i="11"/>
  <c r="O36" i="11"/>
  <c r="T28" i="11"/>
  <c r="AA42" i="18"/>
  <c r="V21" i="18"/>
  <c r="L51" i="20"/>
  <c r="M49" i="20"/>
  <c r="F48" i="20"/>
  <c r="L46" i="20"/>
  <c r="Y53" i="20"/>
  <c r="AE52" i="20"/>
  <c r="AI51" i="20"/>
  <c r="AG50" i="20"/>
  <c r="I46" i="23"/>
  <c r="T43" i="23"/>
  <c r="P40" i="23"/>
  <c r="I36" i="23"/>
  <c r="R46" i="31"/>
  <c r="Z44" i="31"/>
  <c r="P42" i="31"/>
  <c r="E39" i="31"/>
  <c r="B42" i="18"/>
  <c r="Z37" i="18"/>
  <c r="K27" i="18"/>
  <c r="U41" i="18"/>
  <c r="F31" i="18"/>
  <c r="P52" i="18"/>
  <c r="E46" i="11"/>
  <c r="AV59" i="11"/>
  <c r="AZ57" i="11"/>
  <c r="AG56" i="11"/>
  <c r="AU54" i="11"/>
  <c r="AY52" i="11"/>
  <c r="AF51" i="11"/>
  <c r="AU49" i="11"/>
  <c r="AW47" i="11"/>
  <c r="AS43" i="11"/>
  <c r="AS33" i="11"/>
  <c r="AS21" i="11"/>
  <c r="S43" i="11"/>
  <c r="AC40" i="11"/>
  <c r="R37" i="11"/>
  <c r="N33" i="11"/>
  <c r="AO26" i="11"/>
  <c r="AI34" i="14"/>
  <c r="AE38" i="14"/>
  <c r="AM50" i="14"/>
  <c r="C48" i="14"/>
  <c r="V45" i="14"/>
  <c r="L44" i="14"/>
  <c r="G50" i="14"/>
  <c r="AH47" i="31"/>
  <c r="AF48" i="31"/>
  <c r="AG48" i="31"/>
  <c r="V49" i="31"/>
  <c r="AI49" i="31"/>
  <c r="V50" i="31"/>
  <c r="AK50" i="31"/>
  <c r="T51" i="31"/>
  <c r="AC51" i="31"/>
  <c r="AN51" i="31"/>
  <c r="X52" i="31"/>
  <c r="AF52" i="31"/>
  <c r="R53" i="31"/>
  <c r="AA53" i="31"/>
  <c r="AJ53" i="31"/>
  <c r="V54" i="31"/>
  <c r="AD54" i="31"/>
  <c r="AM54" i="31"/>
  <c r="K47" i="31"/>
  <c r="F48" i="31"/>
  <c r="N48" i="31"/>
  <c r="K49" i="31"/>
  <c r="F50" i="31"/>
  <c r="P50" i="31"/>
  <c r="L51" i="31"/>
  <c r="F52" i="31"/>
  <c r="AG47" i="31"/>
  <c r="AM48" i="31"/>
  <c r="Z49" i="31"/>
  <c r="AJ49" i="31"/>
  <c r="Z50" i="31"/>
  <c r="AL50" i="31"/>
  <c r="V51" i="31"/>
  <c r="AG51" i="31"/>
  <c r="AO51" i="31"/>
  <c r="Y52" i="31"/>
  <c r="AJ52" i="31"/>
  <c r="T53" i="31"/>
  <c r="AB53" i="31"/>
  <c r="AM53" i="31"/>
  <c r="W54" i="31"/>
  <c r="AG54" i="31"/>
  <c r="D47" i="31"/>
  <c r="L47" i="31"/>
  <c r="H48" i="31"/>
  <c r="D49" i="31"/>
  <c r="N49" i="31"/>
  <c r="H50" i="31"/>
  <c r="D51" i="31"/>
  <c r="N51" i="31"/>
  <c r="I52" i="31"/>
  <c r="F53" i="31"/>
  <c r="N53" i="31"/>
  <c r="H54" i="31"/>
  <c r="N54" i="31"/>
  <c r="B52" i="31"/>
  <c r="U47" i="31"/>
  <c r="AB47" i="31"/>
  <c r="R48" i="31"/>
  <c r="Z48" i="31"/>
  <c r="D21" i="31"/>
  <c r="K21" i="31"/>
  <c r="S21" i="31"/>
  <c r="Y21" i="31"/>
  <c r="AF21" i="31"/>
  <c r="AN21" i="31"/>
  <c r="H22" i="31"/>
  <c r="N22" i="31"/>
  <c r="V22" i="31"/>
  <c r="AB22" i="31"/>
  <c r="AG22" i="31"/>
  <c r="AM22" i="31"/>
  <c r="E23" i="31"/>
  <c r="J23" i="31"/>
  <c r="P23" i="31"/>
  <c r="U23" i="31"/>
  <c r="Z23" i="31"/>
  <c r="AF23" i="31"/>
  <c r="AJ23" i="31"/>
  <c r="AN23" i="31"/>
  <c r="E24" i="31"/>
  <c r="I24" i="31"/>
  <c r="M24" i="31"/>
  <c r="Q24" i="31"/>
  <c r="U24" i="31"/>
  <c r="Y24" i="31"/>
  <c r="AC24" i="31"/>
  <c r="AG24" i="31"/>
  <c r="AK24" i="31"/>
  <c r="AO24" i="31"/>
  <c r="F25" i="31"/>
  <c r="J25" i="31"/>
  <c r="N25" i="31"/>
  <c r="R25" i="31"/>
  <c r="V25" i="31"/>
  <c r="Z25" i="31"/>
  <c r="AD25" i="31"/>
  <c r="AH25" i="31"/>
  <c r="AL25" i="31"/>
  <c r="C26" i="31"/>
  <c r="G26" i="31"/>
  <c r="K26" i="31"/>
  <c r="O26" i="31"/>
  <c r="S26" i="31"/>
  <c r="W26" i="31"/>
  <c r="AA26" i="31"/>
  <c r="AE26" i="31"/>
  <c r="AI26" i="31"/>
  <c r="AM26" i="31"/>
  <c r="D27" i="31"/>
  <c r="H27" i="31"/>
  <c r="AL47" i="31"/>
  <c r="AA49" i="31"/>
  <c r="AC50" i="31"/>
  <c r="Y51" i="31"/>
  <c r="S52" i="31"/>
  <c r="AK52" i="31"/>
  <c r="AF53" i="31"/>
  <c r="Y54" i="31"/>
  <c r="F47" i="31"/>
  <c r="L48" i="31"/>
  <c r="O49" i="31"/>
  <c r="G51" i="31"/>
  <c r="L52" i="31"/>
  <c r="H53" i="31"/>
  <c r="E54" i="31"/>
  <c r="P54" i="31"/>
  <c r="Q47" i="31"/>
  <c r="Z47" i="31"/>
  <c r="U48" i="31"/>
  <c r="AC48" i="31"/>
  <c r="I21" i="31"/>
  <c r="T21" i="31"/>
  <c r="AC21" i="31"/>
  <c r="AK21" i="31"/>
  <c r="I22" i="31"/>
  <c r="R22" i="31"/>
  <c r="AA22" i="31"/>
  <c r="AI22" i="31"/>
  <c r="AO22" i="31"/>
  <c r="I23" i="31"/>
  <c r="Q23" i="31"/>
  <c r="X23" i="31"/>
  <c r="AD23" i="31"/>
  <c r="AK23" i="31"/>
  <c r="C24" i="31"/>
  <c r="H24" i="31"/>
  <c r="N24" i="31"/>
  <c r="S24" i="31"/>
  <c r="X24" i="31"/>
  <c r="AD24" i="31"/>
  <c r="AI24" i="31"/>
  <c r="AN24" i="31"/>
  <c r="G25" i="31"/>
  <c r="L25" i="31"/>
  <c r="Q25" i="31"/>
  <c r="W25" i="31"/>
  <c r="AB25" i="31"/>
  <c r="AG25" i="31"/>
  <c r="AM25" i="31"/>
  <c r="E26" i="31"/>
  <c r="J26" i="31"/>
  <c r="P26" i="31"/>
  <c r="U26" i="31"/>
  <c r="Z26" i="31"/>
  <c r="AF26" i="31"/>
  <c r="AK26" i="31"/>
  <c r="C27" i="31"/>
  <c r="I27" i="31"/>
  <c r="M27" i="31"/>
  <c r="Q27" i="31"/>
  <c r="U27" i="31"/>
  <c r="Y27" i="31"/>
  <c r="AC27" i="31"/>
  <c r="AG27" i="31"/>
  <c r="AK27" i="31"/>
  <c r="AO27" i="31"/>
  <c r="F28" i="31"/>
  <c r="J28" i="31"/>
  <c r="N28" i="31"/>
  <c r="R28" i="31"/>
  <c r="V28" i="31"/>
  <c r="Z28" i="31"/>
  <c r="AD28" i="31"/>
  <c r="AH28" i="31"/>
  <c r="AL28" i="31"/>
  <c r="C29" i="31"/>
  <c r="G29" i="31"/>
  <c r="K29" i="31"/>
  <c r="O29" i="31"/>
  <c r="S29" i="31"/>
  <c r="W29" i="31"/>
  <c r="AA29" i="31"/>
  <c r="AE29" i="31"/>
  <c r="AI29" i="31"/>
  <c r="AM29" i="31"/>
  <c r="AN48" i="31"/>
  <c r="Q50" i="31"/>
  <c r="AM50" i="31"/>
  <c r="AH51" i="31"/>
  <c r="AC52" i="31"/>
  <c r="V53" i="31"/>
  <c r="Q54" i="31"/>
  <c r="AI54" i="31"/>
  <c r="O47" i="31"/>
  <c r="F49" i="31"/>
  <c r="L50" i="31"/>
  <c r="O51" i="31"/>
  <c r="P52" i="31"/>
  <c r="P53" i="31"/>
  <c r="J54" i="31"/>
  <c r="B51" i="31"/>
  <c r="V47" i="31"/>
  <c r="AF47" i="31"/>
  <c r="X48" i="31"/>
  <c r="E21" i="31"/>
  <c r="O21" i="31"/>
  <c r="X21" i="31"/>
  <c r="AI21" i="31"/>
  <c r="D22" i="31"/>
  <c r="M22" i="31"/>
  <c r="X22" i="31"/>
  <c r="AE22" i="31"/>
  <c r="AK22" i="31"/>
  <c r="F23" i="31"/>
  <c r="M23" i="31"/>
  <c r="T23" i="31"/>
  <c r="AB23" i="31"/>
  <c r="AH23" i="31"/>
  <c r="AM23" i="31"/>
  <c r="F24" i="31"/>
  <c r="K24" i="31"/>
  <c r="P24" i="31"/>
  <c r="V24" i="31"/>
  <c r="AA24" i="31"/>
  <c r="AF24" i="31"/>
  <c r="AL24" i="31"/>
  <c r="D25" i="31"/>
  <c r="I25" i="31"/>
  <c r="O25" i="31"/>
  <c r="T25" i="31"/>
  <c r="Y25" i="31"/>
  <c r="AE25" i="31"/>
  <c r="AJ25" i="31"/>
  <c r="AO25" i="31"/>
  <c r="H26" i="31"/>
  <c r="M26" i="31"/>
  <c r="R26" i="31"/>
  <c r="X26" i="31"/>
  <c r="AC26" i="31"/>
  <c r="AH26" i="31"/>
  <c r="AN26" i="31"/>
  <c r="F27" i="31"/>
  <c r="K27" i="31"/>
  <c r="O27" i="31"/>
  <c r="S27" i="31"/>
  <c r="W27" i="31"/>
  <c r="AA27" i="31"/>
  <c r="AE27" i="31"/>
  <c r="AI27" i="31"/>
  <c r="AM27" i="31"/>
  <c r="D28" i="31"/>
  <c r="H28" i="31"/>
  <c r="L28" i="31"/>
  <c r="P28" i="31"/>
  <c r="T28" i="31"/>
  <c r="X28" i="31"/>
  <c r="AB28" i="31"/>
  <c r="AF28" i="31"/>
  <c r="AJ28" i="31"/>
  <c r="AN28" i="31"/>
  <c r="E29" i="31"/>
  <c r="I29" i="31"/>
  <c r="M29" i="31"/>
  <c r="Q29" i="31"/>
  <c r="U29" i="31"/>
  <c r="Y29" i="31"/>
  <c r="AC29" i="31"/>
  <c r="AN47" i="31"/>
  <c r="AF49" i="31"/>
  <c r="AB51" i="31"/>
  <c r="AN52" i="31"/>
  <c r="AC54" i="31"/>
  <c r="M48" i="31"/>
  <c r="H51" i="31"/>
  <c r="L53" i="31"/>
  <c r="B49" i="31"/>
  <c r="AC47" i="31"/>
  <c r="C21" i="31"/>
  <c r="U21" i="31"/>
  <c r="AO21" i="31"/>
  <c r="T22" i="31"/>
  <c r="AJ22" i="31"/>
  <c r="L23" i="31"/>
  <c r="Y23" i="31"/>
  <c r="AL23" i="31"/>
  <c r="J24" i="31"/>
  <c r="T24" i="31"/>
  <c r="AE24" i="31"/>
  <c r="C25" i="31"/>
  <c r="M25" i="31"/>
  <c r="X25" i="31"/>
  <c r="AI25" i="31"/>
  <c r="F26" i="31"/>
  <c r="Q26" i="31"/>
  <c r="AB26" i="31"/>
  <c r="AL26" i="31"/>
  <c r="J27" i="31"/>
  <c r="R27" i="31"/>
  <c r="Z27" i="31"/>
  <c r="AH27" i="31"/>
  <c r="C28" i="31"/>
  <c r="K28" i="31"/>
  <c r="S28" i="31"/>
  <c r="AA28" i="31"/>
  <c r="AI28" i="31"/>
  <c r="D29" i="31"/>
  <c r="L29" i="31"/>
  <c r="T29" i="31"/>
  <c r="AB29" i="31"/>
  <c r="AH29" i="31"/>
  <c r="AN29" i="31"/>
  <c r="E30" i="31"/>
  <c r="I30" i="31"/>
  <c r="M30" i="31"/>
  <c r="Q30" i="31"/>
  <c r="U30" i="31"/>
  <c r="Y30" i="31"/>
  <c r="AC30" i="31"/>
  <c r="AG30" i="31"/>
  <c r="AK30" i="31"/>
  <c r="AO30" i="31"/>
  <c r="F31" i="31"/>
  <c r="J31" i="31"/>
  <c r="N31" i="31"/>
  <c r="R31" i="31"/>
  <c r="V31" i="31"/>
  <c r="Z31" i="31"/>
  <c r="AD31" i="31"/>
  <c r="AH31" i="31"/>
  <c r="AL31" i="31"/>
  <c r="C32" i="31"/>
  <c r="G32" i="31"/>
  <c r="K32" i="31"/>
  <c r="O32" i="31"/>
  <c r="S32" i="31"/>
  <c r="W32" i="31"/>
  <c r="AA32" i="31"/>
  <c r="AE32" i="31"/>
  <c r="AI32" i="31"/>
  <c r="AM32" i="31"/>
  <c r="D33" i="31"/>
  <c r="H33" i="31"/>
  <c r="L33" i="31"/>
  <c r="P33" i="31"/>
  <c r="T33" i="31"/>
  <c r="X33" i="31"/>
  <c r="AB33" i="31"/>
  <c r="AF33" i="31"/>
  <c r="AJ33" i="31"/>
  <c r="AN33" i="31"/>
  <c r="E34" i="31"/>
  <c r="I34" i="31"/>
  <c r="M34" i="31"/>
  <c r="S49" i="31"/>
  <c r="AJ51" i="31"/>
  <c r="AH53" i="31"/>
  <c r="D48" i="31"/>
  <c r="E52" i="31"/>
  <c r="I54" i="31"/>
  <c r="X47" i="31"/>
  <c r="H21" i="31"/>
  <c r="AE21" i="31"/>
  <c r="Q22" i="31"/>
  <c r="AN22" i="31"/>
  <c r="R23" i="31"/>
  <c r="AI23" i="31"/>
  <c r="L24" i="31"/>
  <c r="Z24" i="31"/>
  <c r="AM24" i="31"/>
  <c r="P25" i="31"/>
  <c r="AC25" i="31"/>
  <c r="D26" i="31"/>
  <c r="T26" i="31"/>
  <c r="AG26" i="31"/>
  <c r="G27" i="31"/>
  <c r="T27" i="31"/>
  <c r="AD27" i="31"/>
  <c r="AN27" i="31"/>
  <c r="M28" i="31"/>
  <c r="W28" i="31"/>
  <c r="AG28" i="31"/>
  <c r="F29" i="31"/>
  <c r="P29" i="31"/>
  <c r="Z29" i="31"/>
  <c r="AJ29" i="31"/>
  <c r="C30" i="31"/>
  <c r="H30" i="31"/>
  <c r="N30" i="31"/>
  <c r="S30" i="31"/>
  <c r="X30" i="31"/>
  <c r="AD30" i="31"/>
  <c r="AI30" i="31"/>
  <c r="AN30" i="31"/>
  <c r="G31" i="31"/>
  <c r="L31" i="31"/>
  <c r="Q31" i="31"/>
  <c r="W31" i="31"/>
  <c r="AB31" i="31"/>
  <c r="AG31" i="31"/>
  <c r="AM31" i="31"/>
  <c r="E32" i="31"/>
  <c r="J32" i="31"/>
  <c r="P32" i="31"/>
  <c r="U32" i="31"/>
  <c r="Z32" i="31"/>
  <c r="AF32" i="31"/>
  <c r="AK32" i="31"/>
  <c r="C33" i="31"/>
  <c r="I33" i="31"/>
  <c r="N33" i="31"/>
  <c r="S33" i="31"/>
  <c r="Y33" i="31"/>
  <c r="AD33" i="31"/>
  <c r="AI33" i="31"/>
  <c r="AO33" i="31"/>
  <c r="G34" i="31"/>
  <c r="L34" i="31"/>
  <c r="Q34" i="31"/>
  <c r="U34" i="31"/>
  <c r="Y34" i="31"/>
  <c r="AC34" i="31"/>
  <c r="AG34" i="31"/>
  <c r="AK34" i="31"/>
  <c r="AO34" i="31"/>
  <c r="F35" i="31"/>
  <c r="J35" i="31"/>
  <c r="N35" i="31"/>
  <c r="R35" i="31"/>
  <c r="V35" i="31"/>
  <c r="Z35" i="31"/>
  <c r="AD35" i="31"/>
  <c r="AH35" i="31"/>
  <c r="AL35" i="31"/>
  <c r="C36" i="31"/>
  <c r="G36" i="31"/>
  <c r="K36" i="31"/>
  <c r="O36" i="31"/>
  <c r="S36" i="31"/>
  <c r="W36" i="31"/>
  <c r="AA36" i="31"/>
  <c r="AE36" i="31"/>
  <c r="AI36" i="31"/>
  <c r="AM36" i="31"/>
  <c r="D37" i="31"/>
  <c r="H37" i="31"/>
  <c r="L37" i="31"/>
  <c r="P37" i="31"/>
  <c r="T37" i="31"/>
  <c r="X37" i="31"/>
  <c r="AB37" i="31"/>
  <c r="AF37" i="31"/>
  <c r="AJ37" i="31"/>
  <c r="AN37" i="31"/>
  <c r="E38" i="31"/>
  <c r="I38" i="31"/>
  <c r="M38" i="31"/>
  <c r="Q38" i="31"/>
  <c r="U38" i="31"/>
  <c r="Y38" i="31"/>
  <c r="AC38" i="31"/>
  <c r="AG38" i="31"/>
  <c r="AK38" i="31"/>
  <c r="AO38" i="31"/>
  <c r="F39" i="31"/>
  <c r="J39" i="31"/>
  <c r="N39" i="31"/>
  <c r="R39" i="31"/>
  <c r="V39" i="31"/>
  <c r="Z39" i="31"/>
  <c r="AD39" i="31"/>
  <c r="AH39" i="31"/>
  <c r="AL39" i="31"/>
  <c r="C40" i="31"/>
  <c r="G40" i="31"/>
  <c r="K40" i="31"/>
  <c r="O40" i="31"/>
  <c r="S40" i="31"/>
  <c r="W40" i="31"/>
  <c r="AA40" i="31"/>
  <c r="AE40" i="31"/>
  <c r="AI40" i="31"/>
  <c r="AM40" i="31"/>
  <c r="D41" i="31"/>
  <c r="H41" i="31"/>
  <c r="L41" i="31"/>
  <c r="P41" i="31"/>
  <c r="T41" i="31"/>
  <c r="X41" i="31"/>
  <c r="AB41" i="31"/>
  <c r="AF41" i="31"/>
  <c r="AJ41" i="31"/>
  <c r="AN41" i="31"/>
  <c r="E42" i="31"/>
  <c r="I42" i="31"/>
  <c r="M42" i="31"/>
  <c r="Q42" i="31"/>
  <c r="U42" i="31"/>
  <c r="AE50" i="31"/>
  <c r="AE52" i="31"/>
  <c r="AL54" i="31"/>
  <c r="E50" i="31"/>
  <c r="G53" i="31"/>
  <c r="B47" i="31"/>
  <c r="V48" i="31"/>
  <c r="P21" i="31"/>
  <c r="F22" i="31"/>
  <c r="AC22" i="31"/>
  <c r="H23" i="31"/>
  <c r="AC23" i="31"/>
  <c r="D24" i="31"/>
  <c r="R24" i="31"/>
  <c r="AH24" i="31"/>
  <c r="H25" i="31"/>
  <c r="U25" i="31"/>
  <c r="AK25" i="31"/>
  <c r="L26" i="31"/>
  <c r="Y26" i="31"/>
  <c r="AO26" i="31"/>
  <c r="N27" i="31"/>
  <c r="X27" i="31"/>
  <c r="AJ27" i="31"/>
  <c r="G28" i="31"/>
  <c r="Q28" i="31"/>
  <c r="AC28" i="31"/>
  <c r="AM28" i="31"/>
  <c r="J29" i="31"/>
  <c r="V29" i="31"/>
  <c r="AF29" i="31"/>
  <c r="AL29" i="31"/>
  <c r="F30" i="31"/>
  <c r="K30" i="31"/>
  <c r="P30" i="31"/>
  <c r="V30" i="31"/>
  <c r="AA30" i="31"/>
  <c r="AF30" i="31"/>
  <c r="AL30" i="31"/>
  <c r="D31" i="31"/>
  <c r="I31" i="31"/>
  <c r="O31" i="31"/>
  <c r="T31" i="31"/>
  <c r="Y31" i="31"/>
  <c r="AE31" i="31"/>
  <c r="AJ31" i="31"/>
  <c r="AO31" i="31"/>
  <c r="H32" i="31"/>
  <c r="M32" i="31"/>
  <c r="R32" i="31"/>
  <c r="X32" i="31"/>
  <c r="AC32" i="31"/>
  <c r="AH32" i="31"/>
  <c r="AN32" i="31"/>
  <c r="F33" i="31"/>
  <c r="K33" i="31"/>
  <c r="Q33" i="31"/>
  <c r="V33" i="31"/>
  <c r="AA33" i="31"/>
  <c r="AG33" i="31"/>
  <c r="AL33" i="31"/>
  <c r="D34" i="31"/>
  <c r="J34" i="31"/>
  <c r="O34" i="31"/>
  <c r="S34" i="31"/>
  <c r="W34" i="31"/>
  <c r="AA34" i="31"/>
  <c r="AE34" i="31"/>
  <c r="AI34" i="31"/>
  <c r="AM34" i="31"/>
  <c r="D35" i="31"/>
  <c r="H35" i="31"/>
  <c r="L35" i="31"/>
  <c r="P35" i="31"/>
  <c r="T35" i="31"/>
  <c r="X35" i="31"/>
  <c r="AB35" i="31"/>
  <c r="AF35" i="31"/>
  <c r="AJ35" i="31"/>
  <c r="AN35" i="31"/>
  <c r="E36" i="31"/>
  <c r="I36" i="31"/>
  <c r="M36" i="31"/>
  <c r="Q36" i="31"/>
  <c r="U36" i="31"/>
  <c r="Y36" i="31"/>
  <c r="AC36" i="31"/>
  <c r="AG36" i="31"/>
  <c r="AK36" i="31"/>
  <c r="AO36" i="31"/>
  <c r="F37" i="31"/>
  <c r="J37" i="31"/>
  <c r="N37" i="31"/>
  <c r="R37" i="31"/>
  <c r="V37" i="31"/>
  <c r="Z37" i="31"/>
  <c r="AD37" i="31"/>
  <c r="AH37" i="31"/>
  <c r="AL37" i="31"/>
  <c r="C38" i="31"/>
  <c r="G38" i="31"/>
  <c r="K38" i="31"/>
  <c r="O38" i="31"/>
  <c r="S38" i="31"/>
  <c r="W38" i="31"/>
  <c r="AA38" i="31"/>
  <c r="AE38" i="31"/>
  <c r="AI38" i="31"/>
  <c r="AM38" i="31"/>
  <c r="D39" i="31"/>
  <c r="H39" i="31"/>
  <c r="L39" i="31"/>
  <c r="P39" i="31"/>
  <c r="T39" i="31"/>
  <c r="X39" i="31"/>
  <c r="AB39" i="31"/>
  <c r="AF39" i="31"/>
  <c r="AJ39" i="31"/>
  <c r="AN39" i="31"/>
  <c r="E40" i="31"/>
  <c r="I40" i="31"/>
  <c r="M40" i="31"/>
  <c r="Q40" i="31"/>
  <c r="U40" i="31"/>
  <c r="Y40" i="31"/>
  <c r="AC40" i="31"/>
  <c r="AG40" i="31"/>
  <c r="AK40" i="31"/>
  <c r="AO40" i="31"/>
  <c r="F41" i="31"/>
  <c r="J41" i="31"/>
  <c r="N41" i="31"/>
  <c r="R41" i="31"/>
  <c r="V41" i="31"/>
  <c r="Z41" i="31"/>
  <c r="AD41" i="31"/>
  <c r="AH41" i="31"/>
  <c r="AL41" i="31"/>
  <c r="C42" i="31"/>
  <c r="G42" i="31"/>
  <c r="K42" i="31"/>
  <c r="O42" i="31"/>
  <c r="S42" i="31"/>
  <c r="W42" i="31"/>
  <c r="AA42" i="31"/>
  <c r="AE42" i="31"/>
  <c r="AI42" i="31"/>
  <c r="AM42" i="31"/>
  <c r="D43" i="31"/>
  <c r="H43" i="31"/>
  <c r="L43" i="31"/>
  <c r="P43" i="31"/>
  <c r="T43" i="31"/>
  <c r="X43" i="31"/>
  <c r="AB43" i="31"/>
  <c r="AF43" i="31"/>
  <c r="AJ43" i="31"/>
  <c r="AN43" i="31"/>
  <c r="E44" i="31"/>
  <c r="I44" i="31"/>
  <c r="M44" i="31"/>
  <c r="Q44" i="31"/>
  <c r="U44" i="31"/>
  <c r="Y44" i="31"/>
  <c r="AC44" i="31"/>
  <c r="AG44" i="31"/>
  <c r="AK44" i="31"/>
  <c r="AO44" i="31"/>
  <c r="F45" i="31"/>
  <c r="J45" i="31"/>
  <c r="R50" i="31"/>
  <c r="R54" i="31"/>
  <c r="N52" i="31"/>
  <c r="Q48" i="31"/>
  <c r="AJ21" i="31"/>
  <c r="D23" i="31"/>
  <c r="AO23" i="31"/>
  <c r="AB24" i="31"/>
  <c r="S25" i="31"/>
  <c r="I26" i="31"/>
  <c r="AJ26" i="31"/>
  <c r="V27" i="31"/>
  <c r="E28" i="31"/>
  <c r="Y28" i="31"/>
  <c r="H29" i="31"/>
  <c r="AD29" i="31"/>
  <c r="D30" i="31"/>
  <c r="O30" i="31"/>
  <c r="Z30" i="31"/>
  <c r="AJ30" i="31"/>
  <c r="H31" i="31"/>
  <c r="S31" i="31"/>
  <c r="AC31" i="31"/>
  <c r="AN31" i="31"/>
  <c r="L32" i="31"/>
  <c r="V32" i="31"/>
  <c r="AG32" i="31"/>
  <c r="E33" i="31"/>
  <c r="O33" i="31"/>
  <c r="Z33" i="31"/>
  <c r="AK33" i="31"/>
  <c r="H34" i="31"/>
  <c r="R34" i="31"/>
  <c r="Z34" i="31"/>
  <c r="AH34" i="31"/>
  <c r="C35" i="31"/>
  <c r="K35" i="31"/>
  <c r="S35" i="31"/>
  <c r="AA35" i="31"/>
  <c r="AI35" i="31"/>
  <c r="D36" i="31"/>
  <c r="L36" i="31"/>
  <c r="T36" i="31"/>
  <c r="AB36" i="31"/>
  <c r="AJ36" i="31"/>
  <c r="E37" i="31"/>
  <c r="M37" i="31"/>
  <c r="U37" i="31"/>
  <c r="AC37" i="31"/>
  <c r="AK37" i="31"/>
  <c r="F38" i="31"/>
  <c r="N38" i="31"/>
  <c r="V38" i="31"/>
  <c r="AD38" i="31"/>
  <c r="AL38" i="31"/>
  <c r="G39" i="31"/>
  <c r="O39" i="31"/>
  <c r="W39" i="31"/>
  <c r="AE39" i="31"/>
  <c r="AM39" i="31"/>
  <c r="H40" i="31"/>
  <c r="P40" i="31"/>
  <c r="X40" i="31"/>
  <c r="AF40" i="31"/>
  <c r="AN40" i="31"/>
  <c r="I41" i="31"/>
  <c r="Q41" i="31"/>
  <c r="Y41" i="31"/>
  <c r="AG41" i="31"/>
  <c r="AO41" i="31"/>
  <c r="J42" i="31"/>
  <c r="R42" i="31"/>
  <c r="Y42" i="31"/>
  <c r="AD42" i="31"/>
  <c r="AJ42" i="31"/>
  <c r="AO42" i="31"/>
  <c r="G43" i="31"/>
  <c r="M43" i="31"/>
  <c r="R43" i="31"/>
  <c r="W43" i="31"/>
  <c r="AC43" i="31"/>
  <c r="AH43" i="31"/>
  <c r="AM43" i="31"/>
  <c r="F44" i="31"/>
  <c r="K44" i="31"/>
  <c r="P44" i="31"/>
  <c r="V44" i="31"/>
  <c r="AA44" i="31"/>
  <c r="AF44" i="31"/>
  <c r="AL44" i="31"/>
  <c r="D45" i="31"/>
  <c r="I45" i="31"/>
  <c r="N45" i="31"/>
  <c r="R45" i="31"/>
  <c r="V45" i="31"/>
  <c r="Z45" i="31"/>
  <c r="AD45" i="31"/>
  <c r="AH45" i="31"/>
  <c r="AL45" i="31"/>
  <c r="C46" i="31"/>
  <c r="G46" i="31"/>
  <c r="K46" i="31"/>
  <c r="O46" i="31"/>
  <c r="S46" i="31"/>
  <c r="W46" i="31"/>
  <c r="AA46" i="31"/>
  <c r="AE46" i="31"/>
  <c r="AI46" i="31"/>
  <c r="AM46" i="31"/>
  <c r="B23" i="31"/>
  <c r="B27" i="31"/>
  <c r="B31" i="31"/>
  <c r="B35" i="31"/>
  <c r="B39" i="31"/>
  <c r="B43" i="31"/>
  <c r="B21" i="31"/>
  <c r="R51" i="31"/>
  <c r="G47" i="31"/>
  <c r="D54" i="31"/>
  <c r="AB48" i="31"/>
  <c r="L22" i="31"/>
  <c r="N23" i="31"/>
  <c r="G24" i="31"/>
  <c r="AJ24" i="31"/>
  <c r="AA25" i="31"/>
  <c r="N26" i="31"/>
  <c r="E27" i="31"/>
  <c r="AB27" i="31"/>
  <c r="I28" i="31"/>
  <c r="AE28" i="31"/>
  <c r="N29" i="31"/>
  <c r="AG29" i="31"/>
  <c r="G30" i="31"/>
  <c r="R30" i="31"/>
  <c r="AB30" i="31"/>
  <c r="AM30" i="31"/>
  <c r="K31" i="31"/>
  <c r="U31" i="31"/>
  <c r="AF31" i="31"/>
  <c r="D32" i="31"/>
  <c r="N32" i="31"/>
  <c r="Y32" i="31"/>
  <c r="AJ32" i="31"/>
  <c r="G33" i="31"/>
  <c r="R33" i="31"/>
  <c r="AC33" i="31"/>
  <c r="AM33" i="31"/>
  <c r="K34" i="31"/>
  <c r="T34" i="31"/>
  <c r="AB34" i="31"/>
  <c r="AJ34" i="31"/>
  <c r="E35" i="31"/>
  <c r="M35" i="31"/>
  <c r="U35" i="31"/>
  <c r="AC35" i="31"/>
  <c r="AK35" i="31"/>
  <c r="F36" i="31"/>
  <c r="N36" i="31"/>
  <c r="V36" i="31"/>
  <c r="AD36" i="31"/>
  <c r="AL36" i="31"/>
  <c r="G37" i="31"/>
  <c r="O37" i="31"/>
  <c r="W37" i="31"/>
  <c r="AE37" i="31"/>
  <c r="AM37" i="31"/>
  <c r="H38" i="31"/>
  <c r="P38" i="31"/>
  <c r="X38" i="31"/>
  <c r="AF38" i="31"/>
  <c r="AN38" i="31"/>
  <c r="I39" i="31"/>
  <c r="Q39" i="31"/>
  <c r="Y39" i="31"/>
  <c r="AG39" i="31"/>
  <c r="AO39" i="31"/>
  <c r="J40" i="31"/>
  <c r="R40" i="31"/>
  <c r="Z40" i="31"/>
  <c r="AH40" i="31"/>
  <c r="C41" i="31"/>
  <c r="K41" i="31"/>
  <c r="S41" i="31"/>
  <c r="AA41" i="31"/>
  <c r="AI41" i="31"/>
  <c r="D42" i="31"/>
  <c r="L42" i="31"/>
  <c r="T42" i="31"/>
  <c r="Z42" i="31"/>
  <c r="AF42" i="31"/>
  <c r="AK42" i="31"/>
  <c r="C43" i="31"/>
  <c r="I43" i="31"/>
  <c r="N43" i="31"/>
  <c r="S43" i="31"/>
  <c r="Y43" i="31"/>
  <c r="AD43" i="31"/>
  <c r="AI43" i="31"/>
  <c r="AO43" i="31"/>
  <c r="G44" i="31"/>
  <c r="L44" i="31"/>
  <c r="R44" i="31"/>
  <c r="W44" i="31"/>
  <c r="AB44" i="31"/>
  <c r="AH44" i="31"/>
  <c r="AM44" i="31"/>
  <c r="E45" i="31"/>
  <c r="K45" i="31"/>
  <c r="O45" i="31"/>
  <c r="S45" i="31"/>
  <c r="W45" i="31"/>
  <c r="AA45" i="31"/>
  <c r="AE45" i="31"/>
  <c r="AI45" i="31"/>
  <c r="AM45" i="31"/>
  <c r="D46" i="31"/>
  <c r="H46" i="31"/>
  <c r="L46" i="31"/>
  <c r="P46" i="31"/>
  <c r="T46" i="31"/>
  <c r="X46" i="31"/>
  <c r="AB46" i="31"/>
  <c r="AF46" i="31"/>
  <c r="AJ46" i="31"/>
  <c r="AN46" i="31"/>
  <c r="B24" i="31"/>
  <c r="B28" i="31"/>
  <c r="B32" i="31"/>
  <c r="B36" i="31"/>
  <c r="B40" i="31"/>
  <c r="B44" i="31"/>
  <c r="U52" i="31"/>
  <c r="M54" i="31"/>
  <c r="Y22" i="31"/>
  <c r="O24" i="31"/>
  <c r="AF25" i="31"/>
  <c r="L27" i="31"/>
  <c r="O28" i="31"/>
  <c r="R29" i="31"/>
  <c r="J30" i="31"/>
  <c r="AE30" i="31"/>
  <c r="M31" i="31"/>
  <c r="AI31" i="31"/>
  <c r="Q32" i="31"/>
  <c r="AL32" i="31"/>
  <c r="U33" i="31"/>
  <c r="C34" i="31"/>
  <c r="V34" i="31"/>
  <c r="AL34" i="31"/>
  <c r="O35" i="31"/>
  <c r="AE35" i="31"/>
  <c r="H36" i="31"/>
  <c r="X36" i="31"/>
  <c r="AN36" i="31"/>
  <c r="Q37" i="31"/>
  <c r="AG37" i="31"/>
  <c r="J38" i="31"/>
  <c r="Z38" i="31"/>
  <c r="C39" i="31"/>
  <c r="S39" i="31"/>
  <c r="AI39" i="31"/>
  <c r="L40" i="31"/>
  <c r="AB40" i="31"/>
  <c r="E41" i="31"/>
  <c r="U41" i="31"/>
  <c r="AK41" i="31"/>
  <c r="N42" i="31"/>
  <c r="AB42" i="31"/>
  <c r="AL42" i="31"/>
  <c r="J43" i="31"/>
  <c r="U43" i="31"/>
  <c r="AE43" i="31"/>
  <c r="C44" i="31"/>
  <c r="N44" i="31"/>
  <c r="X44" i="31"/>
  <c r="AI44" i="31"/>
  <c r="G45" i="31"/>
  <c r="P45" i="31"/>
  <c r="X45" i="31"/>
  <c r="AF45" i="31"/>
  <c r="AN45" i="31"/>
  <c r="I46" i="31"/>
  <c r="Q46" i="31"/>
  <c r="Y46" i="31"/>
  <c r="AG46" i="31"/>
  <c r="AO46" i="31"/>
  <c r="B29" i="31"/>
  <c r="B37" i="31"/>
  <c r="B45" i="31"/>
  <c r="Z53" i="31"/>
  <c r="R47" i="31"/>
  <c r="AF22" i="31"/>
  <c r="W24" i="31"/>
  <c r="AN25" i="31"/>
  <c r="P27" i="31"/>
  <c r="U28" i="31"/>
  <c r="X29" i="31"/>
  <c r="L30" i="31"/>
  <c r="AH30" i="31"/>
  <c r="P31" i="31"/>
  <c r="AK31" i="31"/>
  <c r="T32" i="31"/>
  <c r="AO32" i="31"/>
  <c r="W33" i="31"/>
  <c r="F34" i="31"/>
  <c r="X34" i="31"/>
  <c r="AN34" i="31"/>
  <c r="Q35" i="31"/>
  <c r="AG35" i="31"/>
  <c r="J36" i="31"/>
  <c r="Z36" i="31"/>
  <c r="C37" i="31"/>
  <c r="H49" i="31"/>
  <c r="M21" i="31"/>
  <c r="V23" i="31"/>
  <c r="E25" i="31"/>
  <c r="V26" i="31"/>
  <c r="AF27" i="31"/>
  <c r="AK28" i="31"/>
  <c r="AK29" i="31"/>
  <c r="T30" i="31"/>
  <c r="C31" i="31"/>
  <c r="X31" i="31"/>
  <c r="F32" i="31"/>
  <c r="AB32" i="31"/>
  <c r="J33" i="31"/>
  <c r="AE33" i="31"/>
  <c r="N34" i="31"/>
  <c r="AD34" i="31"/>
  <c r="G35" i="31"/>
  <c r="W35" i="31"/>
  <c r="AM35" i="31"/>
  <c r="P36" i="31"/>
  <c r="AF36" i="31"/>
  <c r="I37" i="31"/>
  <c r="Y37" i="31"/>
  <c r="AO37" i="31"/>
  <c r="R38" i="31"/>
  <c r="AH38" i="31"/>
  <c r="K39" i="31"/>
  <c r="AA39" i="31"/>
  <c r="D40" i="31"/>
  <c r="T40" i="31"/>
  <c r="AJ40" i="31"/>
  <c r="M41" i="31"/>
  <c r="AC41" i="31"/>
  <c r="F42" i="31"/>
  <c r="V42" i="31"/>
  <c r="AG42" i="31"/>
  <c r="E43" i="31"/>
  <c r="O43" i="31"/>
  <c r="Z43" i="31"/>
  <c r="AK43" i="31"/>
  <c r="H44" i="31"/>
  <c r="S44" i="31"/>
  <c r="AD44" i="31"/>
  <c r="AN44" i="31"/>
  <c r="L45" i="31"/>
  <c r="T45" i="31"/>
  <c r="AB45" i="31"/>
  <c r="AJ45" i="31"/>
  <c r="E46" i="31"/>
  <c r="M46" i="31"/>
  <c r="U46" i="31"/>
  <c r="AC46" i="31"/>
  <c r="AK46" i="31"/>
  <c r="B25" i="31"/>
  <c r="B33" i="31"/>
  <c r="B41" i="31"/>
  <c r="AM34" i="14"/>
  <c r="B42" i="31"/>
  <c r="AD46" i="31"/>
  <c r="AK45" i="31"/>
  <c r="U45" i="31"/>
  <c r="C45" i="31"/>
  <c r="T44" i="31"/>
  <c r="Q43" i="31"/>
  <c r="AH42" i="31"/>
  <c r="H42" i="31"/>
  <c r="O41" i="31"/>
  <c r="V40" i="31"/>
  <c r="AC39" i="31"/>
  <c r="AJ38" i="31"/>
  <c r="D38" i="31"/>
  <c r="K37" i="31"/>
  <c r="Y35" i="31"/>
  <c r="AH33" i="31"/>
  <c r="AA31" i="31"/>
  <c r="AO28" i="31"/>
  <c r="AG23" i="31"/>
  <c r="K40" i="18"/>
  <c r="AN51" i="23"/>
  <c r="T24" i="23"/>
  <c r="V29" i="23"/>
  <c r="X31" i="23"/>
  <c r="E47" i="23"/>
  <c r="O27" i="23"/>
  <c r="AK29" i="23"/>
  <c r="G32" i="23"/>
  <c r="M34" i="23"/>
  <c r="AF35" i="23"/>
  <c r="T37" i="23"/>
  <c r="R39" i="23"/>
  <c r="X40" i="23"/>
  <c r="AH41" i="23"/>
  <c r="F43" i="23"/>
  <c r="AN43" i="23"/>
  <c r="AM44" i="23"/>
  <c r="C46" i="23"/>
  <c r="AK46" i="23"/>
  <c r="AO49" i="23"/>
  <c r="AB28" i="23"/>
  <c r="I33" i="23"/>
  <c r="W35" i="23"/>
  <c r="G38" i="23"/>
  <c r="AL39" i="23"/>
  <c r="X41" i="23"/>
  <c r="K43" i="23"/>
  <c r="X44" i="23"/>
  <c r="AB45" i="23"/>
  <c r="B26" i="23"/>
  <c r="AL21" i="23"/>
  <c r="J31" i="23"/>
  <c r="U34" i="23"/>
  <c r="AG36" i="23"/>
  <c r="AD38" i="23"/>
  <c r="AJ40" i="23"/>
  <c r="V42" i="23"/>
  <c r="AI43" i="23"/>
  <c r="M45" i="23"/>
  <c r="Q46" i="23"/>
  <c r="B45" i="23"/>
  <c r="B38" i="31"/>
  <c r="B22" i="31"/>
  <c r="Z46" i="31"/>
  <c r="J46" i="31"/>
  <c r="AG45" i="31"/>
  <c r="Q45" i="31"/>
  <c r="AJ44" i="31"/>
  <c r="O44" i="31"/>
  <c r="AG43" i="31"/>
  <c r="K43" i="31"/>
  <c r="AC42" i="31"/>
  <c r="AM41" i="31"/>
  <c r="G41" i="31"/>
  <c r="N40" i="31"/>
  <c r="U39" i="31"/>
  <c r="AB38" i="31"/>
  <c r="AI37" i="31"/>
  <c r="AH36" i="31"/>
  <c r="I35" i="31"/>
  <c r="M33" i="31"/>
  <c r="E31" i="31"/>
  <c r="AL27" i="31"/>
  <c r="AA21" i="31"/>
  <c r="C22" i="14"/>
  <c r="P47" i="18"/>
  <c r="AK21" i="18"/>
  <c r="AK24" i="18"/>
  <c r="T27" i="18"/>
  <c r="F30" i="18"/>
  <c r="AC32" i="18"/>
  <c r="L35" i="18"/>
  <c r="AJ37" i="18"/>
  <c r="U40" i="18"/>
  <c r="AH42" i="18"/>
  <c r="AF44" i="18"/>
  <c r="V51" i="18"/>
  <c r="P53" i="18"/>
  <c r="X23" i="18"/>
  <c r="I26" i="18"/>
  <c r="AI28" i="18"/>
  <c r="P31" i="18"/>
  <c r="AN33" i="18"/>
  <c r="X36" i="18"/>
  <c r="G39" i="18"/>
  <c r="AF41" i="18"/>
  <c r="AH43" i="18"/>
  <c r="AD45" i="18"/>
  <c r="B26" i="31"/>
  <c r="N46" i="31"/>
  <c r="AL43" i="31"/>
  <c r="K46" i="14"/>
  <c r="S20" i="11"/>
  <c r="P23" i="11"/>
  <c r="M26" i="11"/>
  <c r="I29" i="11"/>
  <c r="AB31" i="11"/>
  <c r="AJ33" i="11"/>
  <c r="AQ35" i="11"/>
  <c r="H37" i="11"/>
  <c r="K38" i="11"/>
  <c r="O39" i="11"/>
  <c r="S40" i="11"/>
  <c r="V41" i="11"/>
  <c r="Z42" i="11"/>
  <c r="AD43" i="11"/>
  <c r="AG44" i="11"/>
  <c r="AX19" i="11"/>
  <c r="AS24" i="11"/>
  <c r="AS28" i="11"/>
  <c r="AS32" i="11"/>
  <c r="AS36" i="11"/>
  <c r="AS40" i="11"/>
  <c r="AS44" i="11"/>
  <c r="AQ46" i="11"/>
  <c r="AO47" i="11"/>
  <c r="AG48" i="11"/>
  <c r="T49" i="11"/>
  <c r="AO49" i="11"/>
  <c r="AC50" i="11"/>
  <c r="AX50" i="11"/>
  <c r="AK51" i="11"/>
  <c r="Y52" i="11"/>
  <c r="AT52" i="11"/>
  <c r="AG53" i="11"/>
  <c r="U54" i="11"/>
  <c r="AP54" i="11"/>
  <c r="AC55" i="11"/>
  <c r="AY55" i="11"/>
  <c r="AL56" i="11"/>
  <c r="Y57" i="11"/>
  <c r="AU57" i="11"/>
  <c r="AH58" i="11"/>
  <c r="U59" i="11"/>
  <c r="AQ59" i="11"/>
  <c r="AD60" i="11"/>
  <c r="AY60" i="11"/>
  <c r="K46" i="11"/>
  <c r="R47" i="11"/>
  <c r="K49" i="11"/>
  <c r="E51" i="11"/>
  <c r="L52" i="11"/>
  <c r="E54" i="11"/>
  <c r="M55" i="11"/>
  <c r="Q56" i="11"/>
  <c r="E58" i="11"/>
  <c r="G59" i="11"/>
  <c r="I60" i="11"/>
  <c r="C22" i="11"/>
  <c r="C30" i="11"/>
  <c r="C38" i="11"/>
  <c r="C46" i="11"/>
  <c r="C54" i="11"/>
  <c r="B22" i="11"/>
  <c r="B38" i="11"/>
  <c r="B54" i="11"/>
  <c r="AF46" i="11"/>
  <c r="AK21" i="11"/>
  <c r="AG24" i="11"/>
  <c r="AE27" i="11"/>
  <c r="Y30" i="11"/>
  <c r="AF32" i="11"/>
  <c r="AM34" i="11"/>
  <c r="Y36" i="11"/>
  <c r="AC37" i="11"/>
  <c r="AG38" i="11"/>
  <c r="AJ39" i="11"/>
  <c r="AN40" i="11"/>
  <c r="AR41" i="11"/>
  <c r="H43" i="11"/>
  <c r="L44" i="11"/>
  <c r="E30" i="11"/>
  <c r="AS22" i="11"/>
  <c r="AS26" i="11"/>
  <c r="AS30" i="11"/>
  <c r="AS34" i="11"/>
  <c r="AS38" i="11"/>
  <c r="AS42" i="11"/>
  <c r="AR45" i="11"/>
  <c r="Y47" i="11"/>
  <c r="V48" i="11"/>
  <c r="AQ48" i="11"/>
  <c r="AE49" i="11"/>
  <c r="AZ49" i="11"/>
  <c r="AM50" i="11"/>
  <c r="AA51" i="11"/>
  <c r="AV51" i="11"/>
  <c r="AI52" i="11"/>
  <c r="W53" i="11"/>
  <c r="AR53" i="11"/>
  <c r="AE54" i="11"/>
  <c r="S55" i="11"/>
  <c r="AN55" i="11"/>
  <c r="AA56" i="11"/>
  <c r="AW56" i="11"/>
  <c r="AJ57" i="11"/>
  <c r="W58" i="11"/>
  <c r="AS58" i="11"/>
  <c r="AF59" i="11"/>
  <c r="S60" i="11"/>
  <c r="AO60" i="11"/>
  <c r="N45" i="11"/>
  <c r="G47" i="11"/>
  <c r="O48" i="11"/>
  <c r="H50" i="11"/>
  <c r="O51" i="11"/>
  <c r="I53" i="11"/>
  <c r="P54" i="11"/>
  <c r="I56" i="11"/>
  <c r="K57" i="11"/>
  <c r="M58" i="11"/>
  <c r="O59" i="11"/>
  <c r="Q60" i="11"/>
  <c r="C26" i="11"/>
  <c r="C34" i="11"/>
  <c r="C42" i="11"/>
  <c r="C50" i="11"/>
  <c r="C58" i="11"/>
  <c r="B30" i="11"/>
  <c r="B46" i="11"/>
  <c r="Y44" i="18"/>
  <c r="C35" i="18"/>
  <c r="AH29" i="18"/>
  <c r="N46" i="18"/>
  <c r="O35" i="19"/>
  <c r="G41" i="19"/>
  <c r="B34" i="11"/>
  <c r="C52" i="11"/>
  <c r="C36" i="11"/>
  <c r="C20" i="11"/>
  <c r="Q58" i="11"/>
  <c r="M56" i="11"/>
  <c r="N53" i="11"/>
  <c r="M50" i="11"/>
  <c r="M47" i="11"/>
  <c r="AT60" i="11"/>
  <c r="AK59" i="11"/>
  <c r="AC58" i="11"/>
  <c r="T57" i="11"/>
  <c r="AS55" i="11"/>
  <c r="AK54" i="11"/>
  <c r="AB53" i="11"/>
  <c r="S52" i="11"/>
  <c r="AS50" i="11"/>
  <c r="AJ49" i="11"/>
  <c r="AA48" i="11"/>
  <c r="AZ45" i="11"/>
  <c r="AS39" i="11"/>
  <c r="AS31" i="11"/>
  <c r="AS23" i="11"/>
  <c r="W44" i="11"/>
  <c r="O42" i="11"/>
  <c r="H40" i="11"/>
  <c r="AN37" i="11"/>
  <c r="V35" i="11"/>
  <c r="G31" i="11"/>
  <c r="X25" i="11"/>
  <c r="AD19" i="11"/>
  <c r="AJ47" i="14"/>
  <c r="AA43" i="18"/>
  <c r="AK38" i="18"/>
  <c r="AF33" i="18"/>
  <c r="X28" i="18"/>
  <c r="P23" i="18"/>
  <c r="AA50" i="18"/>
  <c r="B34" i="31"/>
  <c r="AL46" i="31"/>
  <c r="V46" i="31"/>
  <c r="F46" i="31"/>
  <c r="AC45" i="31"/>
  <c r="M45" i="31"/>
  <c r="AE44" i="31"/>
  <c r="J44" i="31"/>
  <c r="AA43" i="31"/>
  <c r="F43" i="31"/>
  <c r="X42" i="31"/>
  <c r="AE41" i="31"/>
  <c r="AL40" i="31"/>
  <c r="F40" i="31"/>
  <c r="M39" i="31"/>
  <c r="T38" i="31"/>
  <c r="AA37" i="31"/>
  <c r="R36" i="31"/>
  <c r="AF34" i="31"/>
  <c r="AD32" i="31"/>
  <c r="W30" i="31"/>
  <c r="AD26" i="31"/>
  <c r="M50" i="31"/>
  <c r="Y36" i="14"/>
  <c r="AD48" i="20"/>
  <c r="AH48" i="20"/>
  <c r="AO49" i="20"/>
  <c r="AJ50" i="20"/>
  <c r="AC51" i="20"/>
  <c r="T52" i="20"/>
  <c r="AM52" i="20"/>
  <c r="AE53" i="20"/>
  <c r="G46" i="20"/>
  <c r="J47" i="20"/>
  <c r="N48" i="20"/>
  <c r="D50" i="20"/>
  <c r="D51" i="20"/>
  <c r="H52" i="20"/>
  <c r="L53" i="20"/>
  <c r="T46" i="20"/>
  <c r="X47" i="20"/>
  <c r="G21" i="20"/>
  <c r="W21" i="20"/>
  <c r="D22" i="20"/>
  <c r="T22" i="20"/>
  <c r="AI22" i="20"/>
  <c r="N23" i="20"/>
  <c r="AB23" i="20"/>
  <c r="AN23" i="20"/>
  <c r="O24" i="20"/>
  <c r="Z24" i="20"/>
  <c r="AL24" i="20"/>
  <c r="N25" i="20"/>
  <c r="Z25" i="20"/>
  <c r="AI25" i="20"/>
  <c r="D26" i="20"/>
  <c r="O26" i="20"/>
  <c r="X26" i="20"/>
  <c r="AG26" i="20"/>
  <c r="E27" i="20"/>
  <c r="M27" i="20"/>
  <c r="V27" i="20"/>
  <c r="AG27" i="20"/>
  <c r="C28" i="20"/>
  <c r="K28" i="20"/>
  <c r="D33" i="14"/>
  <c r="H48" i="14"/>
  <c r="U49" i="14"/>
  <c r="AG42" i="14"/>
  <c r="AL27" i="14"/>
  <c r="V22" i="19"/>
  <c r="B33" i="14"/>
  <c r="C35" i="14"/>
  <c r="P51" i="14"/>
  <c r="J48" i="14"/>
  <c r="Z52" i="14"/>
  <c r="AB49" i="14"/>
  <c r="E38" i="14"/>
  <c r="AM42" i="14"/>
  <c r="S40" i="14"/>
  <c r="AR36" i="14"/>
  <c r="M29" i="14"/>
  <c r="L36" i="16"/>
  <c r="U29" i="19"/>
  <c r="B32" i="14"/>
  <c r="M51" i="14"/>
  <c r="W52" i="14"/>
  <c r="E30" i="14"/>
  <c r="K40" i="14"/>
  <c r="R31" i="16"/>
  <c r="AM44" i="19"/>
  <c r="D45" i="14"/>
  <c r="C20" i="14"/>
  <c r="R49" i="14"/>
  <c r="S45" i="14"/>
  <c r="AG50" i="14"/>
  <c r="AI47" i="14"/>
  <c r="G44" i="14"/>
  <c r="V41" i="14"/>
  <c r="AD38" i="14"/>
  <c r="W39" i="16"/>
  <c r="Y45" i="11"/>
  <c r="AG45" i="11"/>
  <c r="V46" i="11"/>
  <c r="AC46" i="11"/>
  <c r="G19" i="11"/>
  <c r="N19" i="11"/>
  <c r="T19" i="11"/>
  <c r="AB19" i="11"/>
  <c r="AI19" i="11"/>
  <c r="AP19" i="11"/>
  <c r="K20" i="11"/>
  <c r="Q20" i="11"/>
  <c r="X20" i="11"/>
  <c r="AF20" i="11"/>
  <c r="AM20" i="11"/>
  <c r="F21" i="11"/>
  <c r="N21" i="11"/>
  <c r="U21" i="11"/>
  <c r="AB21" i="11"/>
  <c r="AJ21" i="11"/>
  <c r="AP21" i="11"/>
  <c r="J22" i="11"/>
  <c r="R22" i="11"/>
  <c r="Y22" i="11"/>
  <c r="AE22" i="11"/>
  <c r="AM22" i="11"/>
  <c r="G23" i="11"/>
  <c r="N23" i="11"/>
  <c r="V23" i="11"/>
  <c r="AB23" i="11"/>
  <c r="AI23" i="11"/>
  <c r="AQ23" i="11"/>
  <c r="K24" i="11"/>
  <c r="Q24" i="11"/>
  <c r="Y24" i="11"/>
  <c r="AF24" i="11"/>
  <c r="AM24" i="11"/>
  <c r="H25" i="11"/>
  <c r="N25" i="11"/>
  <c r="U25" i="11"/>
  <c r="AC25" i="11"/>
  <c r="AJ25" i="11"/>
  <c r="AP25" i="11"/>
  <c r="K26" i="11"/>
  <c r="R26" i="11"/>
  <c r="Y26" i="11"/>
  <c r="AG26" i="11"/>
  <c r="AM26" i="11"/>
  <c r="G27" i="11"/>
  <c r="O27" i="11"/>
  <c r="V27" i="11"/>
  <c r="AB27" i="11"/>
  <c r="AJ27" i="11"/>
  <c r="AQ27" i="11"/>
  <c r="K28" i="11"/>
  <c r="S28" i="11"/>
  <c r="Y28" i="11"/>
  <c r="AF28" i="11"/>
  <c r="AN28" i="11"/>
  <c r="H29" i="11"/>
  <c r="N29" i="11"/>
  <c r="V29" i="11"/>
  <c r="AC29" i="11"/>
  <c r="AJ29" i="11"/>
  <c r="AR29" i="11"/>
  <c r="K30" i="11"/>
  <c r="R30" i="11"/>
  <c r="W30" i="11"/>
  <c r="AC30" i="11"/>
  <c r="AH30" i="11"/>
  <c r="AM30" i="11"/>
  <c r="F31" i="11"/>
  <c r="K31" i="11"/>
  <c r="P31" i="11"/>
  <c r="V31" i="11"/>
  <c r="AA31" i="11"/>
  <c r="AF31" i="11"/>
  <c r="AL31" i="11"/>
  <c r="AQ31" i="11"/>
  <c r="I32" i="11"/>
  <c r="O32" i="11"/>
  <c r="T32" i="11"/>
  <c r="Y32" i="11"/>
  <c r="AE32" i="11"/>
  <c r="AJ32" i="11"/>
  <c r="AO32" i="11"/>
  <c r="H33" i="11"/>
  <c r="M33" i="11"/>
  <c r="R33" i="11"/>
  <c r="X33" i="11"/>
  <c r="AC33" i="11"/>
  <c r="AH33" i="11"/>
  <c r="AN33" i="11"/>
  <c r="F34" i="11"/>
  <c r="K34" i="11"/>
  <c r="Q34" i="11"/>
  <c r="V34" i="11"/>
  <c r="AA34" i="11"/>
  <c r="AG34" i="11"/>
  <c r="AL34" i="11"/>
  <c r="AQ34" i="11"/>
  <c r="J35" i="11"/>
  <c r="O35" i="11"/>
  <c r="T35" i="11"/>
  <c r="Z35" i="11"/>
  <c r="AE35" i="11"/>
  <c r="AJ35" i="11"/>
  <c r="AP35" i="11"/>
  <c r="W45" i="11"/>
  <c r="AD45" i="11"/>
  <c r="U46" i="11"/>
  <c r="AB46" i="11"/>
  <c r="AH46" i="11"/>
  <c r="L19" i="11"/>
  <c r="S19" i="11"/>
  <c r="Z19" i="11"/>
  <c r="AH19" i="11"/>
  <c r="AN19" i="11"/>
  <c r="H20" i="11"/>
  <c r="P20" i="11"/>
  <c r="W20" i="11"/>
  <c r="AC20" i="11"/>
  <c r="AK20" i="11"/>
  <c r="AR20" i="11"/>
  <c r="L21" i="11"/>
  <c r="T21" i="11"/>
  <c r="Z21" i="11"/>
  <c r="AG21" i="11"/>
  <c r="AO21" i="11"/>
  <c r="I22" i="11"/>
  <c r="O22" i="11"/>
  <c r="W22" i="11"/>
  <c r="AD22" i="11"/>
  <c r="AK22" i="11"/>
  <c r="F23" i="11"/>
  <c r="L23" i="11"/>
  <c r="S23" i="11"/>
  <c r="AA23" i="11"/>
  <c r="AH23" i="11"/>
  <c r="AN23" i="11"/>
  <c r="I24" i="11"/>
  <c r="P24" i="11"/>
  <c r="W24" i="11"/>
  <c r="AE24" i="11"/>
  <c r="AK24" i="11"/>
  <c r="AR24" i="11"/>
  <c r="M25" i="11"/>
  <c r="T25" i="11"/>
  <c r="Z25" i="11"/>
  <c r="AH25" i="11"/>
  <c r="AO25" i="11"/>
  <c r="I26" i="11"/>
  <c r="Q26" i="11"/>
  <c r="W26" i="11"/>
  <c r="AD26" i="11"/>
  <c r="AL26" i="11"/>
  <c r="F27" i="11"/>
  <c r="L27" i="11"/>
  <c r="T27" i="11"/>
  <c r="AA27" i="11"/>
  <c r="AH27" i="11"/>
  <c r="AP27" i="11"/>
  <c r="I28" i="11"/>
  <c r="P28" i="11"/>
  <c r="X28" i="11"/>
  <c r="AE28" i="11"/>
  <c r="AK28" i="11"/>
  <c r="F29" i="11"/>
  <c r="M29" i="11"/>
  <c r="T29" i="11"/>
  <c r="AB29" i="11"/>
  <c r="AH29" i="11"/>
  <c r="AO29" i="11"/>
  <c r="J30" i="11"/>
  <c r="Q30" i="11"/>
  <c r="V30" i="11"/>
  <c r="AA30" i="11"/>
  <c r="AG30" i="11"/>
  <c r="AL30" i="11"/>
  <c r="AQ30" i="11"/>
  <c r="J31" i="11"/>
  <c r="O31" i="11"/>
  <c r="T31" i="11"/>
  <c r="Z31" i="11"/>
  <c r="AE31" i="11"/>
  <c r="AJ31" i="11"/>
  <c r="AP31" i="11"/>
  <c r="H32" i="11"/>
  <c r="M32" i="11"/>
  <c r="S32" i="11"/>
  <c r="X32" i="11"/>
  <c r="AC32" i="11"/>
  <c r="AI32" i="11"/>
  <c r="AN32" i="11"/>
  <c r="F33" i="11"/>
  <c r="L33" i="11"/>
  <c r="Q33" i="11"/>
  <c r="V33" i="11"/>
  <c r="AB33" i="11"/>
  <c r="AG33" i="11"/>
  <c r="AL33" i="11"/>
  <c r="AR33" i="11"/>
  <c r="J34" i="11"/>
  <c r="O34" i="11"/>
  <c r="U34" i="11"/>
  <c r="Z34" i="11"/>
  <c r="AE34" i="11"/>
  <c r="AK34" i="11"/>
  <c r="AP34" i="11"/>
  <c r="H35" i="11"/>
  <c r="N35" i="11"/>
  <c r="S35" i="11"/>
  <c r="X35" i="11"/>
  <c r="AD35" i="11"/>
  <c r="AI35" i="11"/>
  <c r="AN35" i="11"/>
  <c r="AA45" i="11"/>
  <c r="X46" i="11"/>
  <c r="H19" i="11"/>
  <c r="W19" i="11"/>
  <c r="AJ19" i="11"/>
  <c r="L20" i="11"/>
  <c r="AA20" i="11"/>
  <c r="AN20" i="11"/>
  <c r="P21" i="11"/>
  <c r="AD21" i="11"/>
  <c r="AR21" i="11"/>
  <c r="S22" i="11"/>
  <c r="AH22" i="11"/>
  <c r="H23" i="11"/>
  <c r="W23" i="11"/>
  <c r="AL23" i="11"/>
  <c r="L24" i="11"/>
  <c r="AA24" i="11"/>
  <c r="AO24" i="11"/>
  <c r="P25" i="11"/>
  <c r="AD25" i="11"/>
  <c r="F26" i="11"/>
  <c r="S26" i="11"/>
  <c r="AH26" i="11"/>
  <c r="J27" i="11"/>
  <c r="W27" i="11"/>
  <c r="AL27" i="11"/>
  <c r="M28" i="11"/>
  <c r="AA28" i="11"/>
  <c r="AO28" i="11"/>
  <c r="Q29" i="11"/>
  <c r="AD29" i="11"/>
  <c r="F30" i="11"/>
  <c r="S30" i="11"/>
  <c r="AD30" i="11"/>
  <c r="AO30" i="11"/>
  <c r="L31" i="11"/>
  <c r="W31" i="11"/>
  <c r="AH31" i="11"/>
  <c r="AR31" i="11"/>
  <c r="P32" i="11"/>
  <c r="AA32" i="11"/>
  <c r="AK32" i="11"/>
  <c r="I33" i="11"/>
  <c r="T33" i="11"/>
  <c r="AD33" i="11"/>
  <c r="AO33" i="11"/>
  <c r="M34" i="11"/>
  <c r="W34" i="11"/>
  <c r="AH34" i="11"/>
  <c r="F35" i="11"/>
  <c r="P35" i="11"/>
  <c r="AA35" i="11"/>
  <c r="AL35" i="11"/>
  <c r="G36" i="11"/>
  <c r="L36" i="11"/>
  <c r="Q36" i="11"/>
  <c r="W36" i="11"/>
  <c r="AB36" i="11"/>
  <c r="AG36" i="11"/>
  <c r="AM36" i="11"/>
  <c r="AR36" i="11"/>
  <c r="J37" i="11"/>
  <c r="P37" i="11"/>
  <c r="U37" i="11"/>
  <c r="Z37" i="11"/>
  <c r="AF37" i="11"/>
  <c r="AK37" i="11"/>
  <c r="AP37" i="11"/>
  <c r="I38" i="11"/>
  <c r="N38" i="11"/>
  <c r="S38" i="11"/>
  <c r="Y38" i="11"/>
  <c r="AD38" i="11"/>
  <c r="AI38" i="11"/>
  <c r="AO38" i="11"/>
  <c r="G39" i="11"/>
  <c r="L39" i="11"/>
  <c r="R39" i="11"/>
  <c r="W39" i="11"/>
  <c r="AB39" i="11"/>
  <c r="AH39" i="11"/>
  <c r="AM39" i="11"/>
  <c r="AR39" i="11"/>
  <c r="K40" i="11"/>
  <c r="P40" i="11"/>
  <c r="U40" i="11"/>
  <c r="AA40" i="11"/>
  <c r="AF40" i="11"/>
  <c r="AK40" i="11"/>
  <c r="AQ40" i="11"/>
  <c r="I41" i="11"/>
  <c r="N41" i="11"/>
  <c r="T41" i="11"/>
  <c r="Y41" i="11"/>
  <c r="AD41" i="11"/>
  <c r="AJ41" i="11"/>
  <c r="AO41" i="11"/>
  <c r="G42" i="11"/>
  <c r="M42" i="11"/>
  <c r="R42" i="11"/>
  <c r="W42" i="11"/>
  <c r="AC42" i="11"/>
  <c r="AH42" i="11"/>
  <c r="AM42" i="11"/>
  <c r="F43" i="11"/>
  <c r="K43" i="11"/>
  <c r="P43" i="11"/>
  <c r="V43" i="11"/>
  <c r="AA43" i="11"/>
  <c r="AF43" i="11"/>
  <c r="AL43" i="11"/>
  <c r="AQ43" i="11"/>
  <c r="I44" i="11"/>
  <c r="O44" i="11"/>
  <c r="T44" i="11"/>
  <c r="Y44" i="11"/>
  <c r="AE44" i="11"/>
  <c r="AJ44" i="11"/>
  <c r="AO44" i="11"/>
  <c r="E22" i="11"/>
  <c r="E27" i="11"/>
  <c r="E32" i="11"/>
  <c r="E38" i="11"/>
  <c r="E43" i="11"/>
  <c r="AU19" i="11"/>
  <c r="AS20" i="11"/>
  <c r="AX20" i="11"/>
  <c r="AU21" i="11"/>
  <c r="AY21" i="11"/>
  <c r="AU22" i="11"/>
  <c r="AY22" i="11"/>
  <c r="AU23" i="11"/>
  <c r="AY23" i="11"/>
  <c r="AU24" i="11"/>
  <c r="AY24" i="11"/>
  <c r="AU25" i="11"/>
  <c r="AY25" i="11"/>
  <c r="AU26" i="11"/>
  <c r="AY26" i="11"/>
  <c r="AU27" i="11"/>
  <c r="AY27" i="11"/>
  <c r="AU28" i="11"/>
  <c r="AY28" i="11"/>
  <c r="AU29" i="11"/>
  <c r="AY29" i="11"/>
  <c r="AU30" i="11"/>
  <c r="AY30" i="11"/>
  <c r="AU31" i="11"/>
  <c r="AY31" i="11"/>
  <c r="AU32" i="11"/>
  <c r="AY32" i="11"/>
  <c r="AU33" i="11"/>
  <c r="AY33" i="11"/>
  <c r="AU34" i="11"/>
  <c r="AY34" i="11"/>
  <c r="AU35" i="11"/>
  <c r="AY35" i="11"/>
  <c r="AU36" i="11"/>
  <c r="AY36" i="11"/>
  <c r="AU37" i="11"/>
  <c r="AY37" i="11"/>
  <c r="AU38" i="11"/>
  <c r="AY38" i="11"/>
  <c r="AU39" i="11"/>
  <c r="AY39" i="11"/>
  <c r="AU40" i="11"/>
  <c r="AY40" i="11"/>
  <c r="AU41" i="11"/>
  <c r="AY41" i="11"/>
  <c r="AU42" i="11"/>
  <c r="AY42" i="11"/>
  <c r="AU43" i="11"/>
  <c r="AY43" i="11"/>
  <c r="AU44" i="11"/>
  <c r="AY44" i="11"/>
  <c r="AL45" i="11"/>
  <c r="AP45" i="11"/>
  <c r="AT45" i="11"/>
  <c r="AX45" i="11"/>
  <c r="AK46" i="11"/>
  <c r="AO46" i="11"/>
  <c r="AS46" i="11"/>
  <c r="AW46" i="11"/>
  <c r="S47" i="11"/>
  <c r="W47" i="11"/>
  <c r="AA47" i="11"/>
  <c r="AE47" i="11"/>
  <c r="AI47" i="11"/>
  <c r="AM47" i="11"/>
  <c r="AQ47" i="11"/>
  <c r="AU47" i="11"/>
  <c r="AY47" i="11"/>
  <c r="V45" i="11"/>
  <c r="AI45" i="11"/>
  <c r="AG46" i="11"/>
  <c r="R19" i="11"/>
  <c r="AE19" i="11"/>
  <c r="G20" i="11"/>
  <c r="U20" i="11"/>
  <c r="AI20" i="11"/>
  <c r="J21" i="11"/>
  <c r="Y21" i="11"/>
  <c r="AL21" i="11"/>
  <c r="N22" i="11"/>
  <c r="AC22" i="11"/>
  <c r="AP22" i="11"/>
  <c r="R23" i="11"/>
  <c r="AF23" i="11"/>
  <c r="G24" i="11"/>
  <c r="U24" i="11"/>
  <c r="AJ24" i="11"/>
  <c r="J25" i="11"/>
  <c r="Y25" i="11"/>
  <c r="AN25" i="11"/>
  <c r="N26" i="11"/>
  <c r="AC26" i="11"/>
  <c r="AQ26" i="11"/>
  <c r="R27" i="11"/>
  <c r="AF27" i="11"/>
  <c r="H28" i="11"/>
  <c r="U28" i="11"/>
  <c r="AJ28" i="11"/>
  <c r="L29" i="11"/>
  <c r="Y29" i="11"/>
  <c r="AN29" i="11"/>
  <c r="O30" i="11"/>
  <c r="Z30" i="11"/>
  <c r="AK30" i="11"/>
  <c r="H31" i="11"/>
  <c r="S31" i="11"/>
  <c r="AD31" i="11"/>
  <c r="AN31" i="11"/>
  <c r="L32" i="11"/>
  <c r="W32" i="11"/>
  <c r="AG32" i="11"/>
  <c r="AR32" i="11"/>
  <c r="P33" i="11"/>
  <c r="Z33" i="11"/>
  <c r="AK33" i="11"/>
  <c r="I34" i="11"/>
  <c r="S34" i="11"/>
  <c r="AD34" i="11"/>
  <c r="AO34" i="11"/>
  <c r="L35" i="11"/>
  <c r="W35" i="11"/>
  <c r="AH35" i="11"/>
  <c r="AR35" i="11"/>
  <c r="K36" i="11"/>
  <c r="P36" i="11"/>
  <c r="U36" i="11"/>
  <c r="AA36" i="11"/>
  <c r="AF36" i="11"/>
  <c r="AK36" i="11"/>
  <c r="AQ36" i="11"/>
  <c r="I37" i="11"/>
  <c r="N37" i="11"/>
  <c r="T37" i="11"/>
  <c r="Y37" i="11"/>
  <c r="AD37" i="11"/>
  <c r="AJ37" i="11"/>
  <c r="AO37" i="11"/>
  <c r="G38" i="11"/>
  <c r="M38" i="11"/>
  <c r="R38" i="11"/>
  <c r="W38" i="11"/>
  <c r="AC38" i="11"/>
  <c r="AH38" i="11"/>
  <c r="AM38" i="11"/>
  <c r="F39" i="11"/>
  <c r="K39" i="11"/>
  <c r="P39" i="11"/>
  <c r="V39" i="11"/>
  <c r="AA39" i="11"/>
  <c r="AF39" i="11"/>
  <c r="AL39" i="11"/>
  <c r="AQ39" i="11"/>
  <c r="I40" i="11"/>
  <c r="O40" i="11"/>
  <c r="T40" i="11"/>
  <c r="Y40" i="11"/>
  <c r="AE40" i="11"/>
  <c r="AJ40" i="11"/>
  <c r="AO40" i="11"/>
  <c r="H41" i="11"/>
  <c r="M41" i="11"/>
  <c r="R41" i="11"/>
  <c r="X41" i="11"/>
  <c r="AC41" i="11"/>
  <c r="AH41" i="11"/>
  <c r="AN41" i="11"/>
  <c r="F42" i="11"/>
  <c r="K42" i="11"/>
  <c r="Q42" i="11"/>
  <c r="V42" i="11"/>
  <c r="AA42" i="11"/>
  <c r="AG42" i="11"/>
  <c r="AL42" i="11"/>
  <c r="AQ42" i="11"/>
  <c r="J43" i="11"/>
  <c r="O43" i="11"/>
  <c r="T43" i="11"/>
  <c r="Z43" i="11"/>
  <c r="AE43" i="11"/>
  <c r="AJ43" i="11"/>
  <c r="AP43" i="11"/>
  <c r="H44" i="11"/>
  <c r="M44" i="11"/>
  <c r="S44" i="11"/>
  <c r="X44" i="11"/>
  <c r="AC44" i="11"/>
  <c r="AI44" i="11"/>
  <c r="AN44" i="11"/>
  <c r="E20" i="11"/>
  <c r="E26" i="11"/>
  <c r="E31" i="11"/>
  <c r="E36" i="11"/>
  <c r="E42" i="11"/>
  <c r="AT19" i="11"/>
  <c r="AY19" i="11"/>
  <c r="AW20" i="11"/>
  <c r="AT21" i="11"/>
  <c r="AX21" i="11"/>
  <c r="AT22" i="11"/>
  <c r="AX22" i="11"/>
  <c r="AT23" i="11"/>
  <c r="AX23" i="11"/>
  <c r="AT24" i="11"/>
  <c r="AX24" i="11"/>
  <c r="AT25" i="11"/>
  <c r="AX25" i="11"/>
  <c r="AT26" i="11"/>
  <c r="AX26" i="11"/>
  <c r="AT27" i="11"/>
  <c r="AX27" i="11"/>
  <c r="AT28" i="11"/>
  <c r="AX28" i="11"/>
  <c r="AT29" i="11"/>
  <c r="AX29" i="11"/>
  <c r="AT30" i="11"/>
  <c r="AX30" i="11"/>
  <c r="AT31" i="11"/>
  <c r="AX31" i="11"/>
  <c r="AT32" i="11"/>
  <c r="AX32" i="11"/>
  <c r="AT33" i="11"/>
  <c r="AX33" i="11"/>
  <c r="AT34" i="11"/>
  <c r="AX34" i="11"/>
  <c r="AT35" i="11"/>
  <c r="AX35" i="11"/>
  <c r="AT36" i="11"/>
  <c r="AX36" i="11"/>
  <c r="AT37" i="11"/>
  <c r="AX37" i="11"/>
  <c r="AT38" i="11"/>
  <c r="AX38" i="11"/>
  <c r="AT39" i="11"/>
  <c r="AX39" i="11"/>
  <c r="AT40" i="11"/>
  <c r="AX40" i="11"/>
  <c r="AT41" i="11"/>
  <c r="AX41" i="11"/>
  <c r="AT42" i="11"/>
  <c r="AX42" i="11"/>
  <c r="AT43" i="11"/>
  <c r="AX43" i="11"/>
  <c r="AT44" i="11"/>
  <c r="AX44" i="11"/>
  <c r="AK45" i="11"/>
  <c r="AO45" i="11"/>
  <c r="AS45" i="11"/>
  <c r="AW45" i="11"/>
  <c r="AJ46" i="11"/>
  <c r="AN46" i="11"/>
  <c r="AR46" i="11"/>
  <c r="AV46" i="11"/>
  <c r="AZ46" i="11"/>
  <c r="V47" i="11"/>
  <c r="Z47" i="11"/>
  <c r="AD47" i="11"/>
  <c r="AH47" i="11"/>
  <c r="AL47" i="11"/>
  <c r="AP47" i="11"/>
  <c r="AT47" i="11"/>
  <c r="AX47" i="11"/>
  <c r="T48" i="11"/>
  <c r="X48" i="11"/>
  <c r="AB48" i="11"/>
  <c r="AF48" i="11"/>
  <c r="AJ48" i="11"/>
  <c r="AN48" i="11"/>
  <c r="AR48" i="11"/>
  <c r="AV48" i="11"/>
  <c r="AZ48" i="11"/>
  <c r="V49" i="11"/>
  <c r="Z49" i="11"/>
  <c r="AD49" i="11"/>
  <c r="AH49" i="11"/>
  <c r="AL49" i="11"/>
  <c r="AP49" i="11"/>
  <c r="AT49" i="11"/>
  <c r="AX49" i="11"/>
  <c r="T50" i="11"/>
  <c r="X50" i="11"/>
  <c r="AB50" i="11"/>
  <c r="AF50" i="11"/>
  <c r="AJ50" i="11"/>
  <c r="AN50" i="11"/>
  <c r="AR50" i="11"/>
  <c r="AV50" i="11"/>
  <c r="AZ50" i="11"/>
  <c r="V51" i="11"/>
  <c r="Z51" i="11"/>
  <c r="AD51" i="11"/>
  <c r="AH51" i="11"/>
  <c r="AL51" i="11"/>
  <c r="AP51" i="11"/>
  <c r="AT51" i="11"/>
  <c r="AX51" i="11"/>
  <c r="T52" i="11"/>
  <c r="X52" i="11"/>
  <c r="AB52" i="11"/>
  <c r="AF52" i="11"/>
  <c r="AJ52" i="11"/>
  <c r="AN52" i="11"/>
  <c r="AR52" i="11"/>
  <c r="AV52" i="11"/>
  <c r="AZ52" i="11"/>
  <c r="V53" i="11"/>
  <c r="Z53" i="11"/>
  <c r="AD53" i="11"/>
  <c r="AH53" i="11"/>
  <c r="AL53" i="11"/>
  <c r="AP53" i="11"/>
  <c r="AT53" i="11"/>
  <c r="AX53" i="11"/>
  <c r="T54" i="11"/>
  <c r="X54" i="11"/>
  <c r="AB54" i="11"/>
  <c r="AF54" i="11"/>
  <c r="AJ54" i="11"/>
  <c r="AN54" i="11"/>
  <c r="AR54" i="11"/>
  <c r="AV54" i="11"/>
  <c r="AZ54" i="11"/>
  <c r="V55" i="11"/>
  <c r="Z55" i="11"/>
  <c r="AD55" i="11"/>
  <c r="AH55" i="11"/>
  <c r="AL55" i="11"/>
  <c r="AP55" i="11"/>
  <c r="AT55" i="11"/>
  <c r="AX55" i="11"/>
  <c r="T56" i="11"/>
  <c r="X56" i="11"/>
  <c r="AB56" i="11"/>
  <c r="AF56" i="11"/>
  <c r="AJ56" i="11"/>
  <c r="AN56" i="11"/>
  <c r="AR56" i="11"/>
  <c r="AV56" i="11"/>
  <c r="AZ56" i="11"/>
  <c r="V57" i="11"/>
  <c r="Z57" i="11"/>
  <c r="AD57" i="11"/>
  <c r="AH57" i="11"/>
  <c r="AL57" i="11"/>
  <c r="AP57" i="11"/>
  <c r="AT57" i="11"/>
  <c r="AX57" i="11"/>
  <c r="T58" i="11"/>
  <c r="X58" i="11"/>
  <c r="AB58" i="11"/>
  <c r="AF58" i="11"/>
  <c r="AJ58" i="11"/>
  <c r="AN58" i="11"/>
  <c r="AR58" i="11"/>
  <c r="AV58" i="11"/>
  <c r="AZ58" i="11"/>
  <c r="V59" i="11"/>
  <c r="Z59" i="11"/>
  <c r="AD59" i="11"/>
  <c r="AH59" i="11"/>
  <c r="AL59" i="11"/>
  <c r="AP59" i="11"/>
  <c r="AT59" i="11"/>
  <c r="AX59" i="11"/>
  <c r="T60" i="11"/>
  <c r="X60" i="11"/>
  <c r="AB60" i="11"/>
  <c r="AF60" i="11"/>
  <c r="AJ60" i="11"/>
  <c r="AN60" i="11"/>
  <c r="AR60" i="11"/>
  <c r="AV60" i="11"/>
  <c r="AZ60" i="11"/>
  <c r="H45" i="11"/>
  <c r="L45" i="11"/>
  <c r="P45" i="11"/>
  <c r="F46" i="11"/>
  <c r="J46" i="11"/>
  <c r="N46" i="11"/>
  <c r="R46" i="11"/>
  <c r="H47" i="11"/>
  <c r="L47" i="11"/>
  <c r="P47" i="11"/>
  <c r="F48" i="11"/>
  <c r="J48" i="11"/>
  <c r="N48" i="11"/>
  <c r="R48" i="11"/>
  <c r="H49" i="11"/>
  <c r="L49" i="11"/>
  <c r="P49" i="11"/>
  <c r="F50" i="11"/>
  <c r="J50" i="11"/>
  <c r="N50" i="11"/>
  <c r="R50" i="11"/>
  <c r="H51" i="11"/>
  <c r="L51" i="11"/>
  <c r="P51" i="11"/>
  <c r="F52" i="11"/>
  <c r="J52" i="11"/>
  <c r="N52" i="11"/>
  <c r="R52" i="11"/>
  <c r="H53" i="11"/>
  <c r="L53" i="11"/>
  <c r="P53" i="11"/>
  <c r="F54" i="11"/>
  <c r="J54" i="11"/>
  <c r="N54" i="11"/>
  <c r="R54" i="11"/>
  <c r="H55" i="11"/>
  <c r="L55" i="11"/>
  <c r="P55" i="11"/>
  <c r="F56" i="11"/>
  <c r="AM51" i="19"/>
  <c r="J48" i="19"/>
  <c r="R46" i="19"/>
  <c r="T22" i="19"/>
  <c r="AB24" i="19"/>
  <c r="V26" i="19"/>
  <c r="AN27" i="19"/>
  <c r="S29" i="19"/>
  <c r="AJ30" i="19"/>
  <c r="P32" i="19"/>
  <c r="AH33" i="19"/>
  <c r="L35" i="19"/>
  <c r="AD36" i="19"/>
  <c r="J38" i="19"/>
  <c r="AA39" i="19"/>
  <c r="F41" i="19"/>
  <c r="S42" i="19"/>
  <c r="O43" i="19"/>
  <c r="G44" i="19"/>
  <c r="AI44" i="19"/>
  <c r="Q45" i="19"/>
  <c r="AN45" i="19"/>
  <c r="B36" i="19"/>
  <c r="AJ49" i="19"/>
  <c r="AH53" i="19"/>
  <c r="L51" i="19"/>
  <c r="R21" i="19"/>
  <c r="Y23" i="19"/>
  <c r="AG25" i="19"/>
  <c r="M27" i="19"/>
  <c r="AF28" i="19"/>
  <c r="J30" i="19"/>
  <c r="AB31" i="19"/>
  <c r="G33" i="19"/>
  <c r="X34" i="19"/>
  <c r="D36" i="19"/>
  <c r="V37" i="19"/>
  <c r="AM38" i="19"/>
  <c r="R40" i="19"/>
  <c r="AK41" i="19"/>
  <c r="AN42" i="19"/>
  <c r="AI43" i="19"/>
  <c r="X44" i="19"/>
  <c r="I45" i="19"/>
  <c r="AF45" i="19"/>
  <c r="B31" i="19"/>
  <c r="B44" i="19"/>
  <c r="AG53" i="19"/>
  <c r="Q21" i="19"/>
  <c r="AE25" i="19"/>
  <c r="AC28" i="19"/>
  <c r="AA31" i="19"/>
  <c r="W34" i="19"/>
  <c r="S37" i="19"/>
  <c r="Q40" i="19"/>
  <c r="AL42" i="19"/>
  <c r="S44" i="19"/>
  <c r="AC45" i="19"/>
  <c r="B43" i="19"/>
  <c r="AO51" i="19"/>
  <c r="S46" i="19"/>
  <c r="AC24" i="19"/>
  <c r="AO27" i="19"/>
  <c r="AM30" i="19"/>
  <c r="AI33" i="19"/>
  <c r="AF36" i="19"/>
  <c r="AC39" i="19"/>
  <c r="X42" i="19"/>
  <c r="H44" i="19"/>
  <c r="U45" i="19"/>
  <c r="B37" i="19"/>
  <c r="AL47" i="18"/>
  <c r="AN48" i="18"/>
  <c r="AN49" i="18"/>
  <c r="R51" i="18"/>
  <c r="AM51" i="18"/>
  <c r="AN52" i="18"/>
  <c r="D46" i="18"/>
  <c r="O47" i="18"/>
  <c r="H49" i="18"/>
  <c r="P50" i="18"/>
  <c r="E52" i="18"/>
  <c r="G53" i="18"/>
  <c r="T46" i="18"/>
  <c r="X47" i="18"/>
  <c r="L21" i="18"/>
  <c r="AG21" i="18"/>
  <c r="J22" i="18"/>
  <c r="AD22" i="18"/>
  <c r="K23" i="18"/>
  <c r="W23" i="18"/>
  <c r="AH23" i="18"/>
  <c r="I24" i="18"/>
  <c r="U24" i="18"/>
  <c r="AG24" i="18"/>
  <c r="I25" i="18"/>
  <c r="T25" i="18"/>
  <c r="AF25" i="18"/>
  <c r="G26" i="18"/>
  <c r="S26" i="18"/>
  <c r="AD26" i="18"/>
  <c r="F27" i="18"/>
  <c r="R27" i="18"/>
  <c r="AE27" i="18"/>
  <c r="E28" i="18"/>
  <c r="P28" i="18"/>
  <c r="AC28" i="18"/>
  <c r="D29" i="18"/>
  <c r="Q29" i="18"/>
  <c r="AB29" i="18"/>
  <c r="AO29" i="18"/>
  <c r="O30" i="18"/>
  <c r="AA30" i="18"/>
  <c r="C31" i="18"/>
  <c r="N31" i="18"/>
  <c r="Z31" i="18"/>
  <c r="AN31" i="18"/>
  <c r="M32" i="18"/>
  <c r="X32" i="18"/>
  <c r="AM32" i="18"/>
  <c r="L33" i="18"/>
  <c r="X33" i="18"/>
  <c r="AL33" i="18"/>
  <c r="J34" i="18"/>
  <c r="V34" i="18"/>
  <c r="AK34" i="18"/>
  <c r="J35" i="18"/>
  <c r="T35" i="18"/>
  <c r="AI35" i="18"/>
  <c r="H36" i="18"/>
  <c r="U36" i="18"/>
  <c r="AI36" i="18"/>
  <c r="F37" i="18"/>
  <c r="T37" i="18"/>
  <c r="AG37" i="18"/>
  <c r="G38" i="18"/>
  <c r="R38" i="18"/>
  <c r="AE38" i="18"/>
  <c r="F39" i="18"/>
  <c r="R39" i="18"/>
  <c r="AF39" i="18"/>
  <c r="D40" i="18"/>
  <c r="P40" i="18"/>
  <c r="AE40" i="18"/>
  <c r="D41" i="18"/>
  <c r="N41" i="18"/>
  <c r="AC41" i="18"/>
  <c r="AO41" i="18"/>
  <c r="M42" i="18"/>
  <c r="W42" i="18"/>
  <c r="AG42" i="18"/>
  <c r="AO42" i="18"/>
  <c r="L43" i="18"/>
  <c r="V43" i="18"/>
  <c r="AE43" i="18"/>
  <c r="C44" i="18"/>
  <c r="K44" i="18"/>
  <c r="T44" i="18"/>
  <c r="AE44" i="18"/>
  <c r="AN44" i="18"/>
  <c r="I45" i="18"/>
  <c r="T45" i="18"/>
  <c r="AC45" i="18"/>
  <c r="AL45" i="18"/>
  <c r="B29" i="18"/>
  <c r="B37" i="18"/>
  <c r="B21" i="18"/>
  <c r="AG47" i="18"/>
  <c r="AH48" i="18"/>
  <c r="AE49" i="18"/>
  <c r="AF50" i="18"/>
  <c r="AH51" i="18"/>
  <c r="AJ52" i="18"/>
  <c r="AF53" i="18"/>
  <c r="F47" i="18"/>
  <c r="D49" i="18"/>
  <c r="F50" i="18"/>
  <c r="N51" i="18"/>
  <c r="F53" i="18"/>
  <c r="B53" i="18"/>
  <c r="T47" i="18"/>
  <c r="F21" i="18"/>
  <c r="Z21" i="18"/>
  <c r="I22" i="18"/>
  <c r="Z22" i="18"/>
  <c r="C23" i="18"/>
  <c r="S23" i="18"/>
  <c r="AF23" i="18"/>
  <c r="E24" i="18"/>
  <c r="T24" i="18"/>
  <c r="AE24" i="18"/>
  <c r="D25" i="18"/>
  <c r="R25" i="18"/>
  <c r="AD25" i="18"/>
  <c r="AO25" i="18"/>
  <c r="Q26" i="18"/>
  <c r="AC26" i="18"/>
  <c r="AO26" i="18"/>
  <c r="P27" i="18"/>
  <c r="AA27" i="18"/>
  <c r="AM27" i="18"/>
  <c r="O28" i="18"/>
  <c r="AA28" i="18"/>
  <c r="AK28" i="18"/>
  <c r="M29" i="18"/>
  <c r="Y29" i="18"/>
  <c r="AL29" i="18"/>
  <c r="M30" i="18"/>
  <c r="W30" i="18"/>
  <c r="AK30" i="18"/>
  <c r="K31" i="18"/>
  <c r="X31" i="18"/>
  <c r="AI31" i="18"/>
  <c r="I32" i="18"/>
  <c r="W32" i="18"/>
  <c r="AI32" i="18"/>
  <c r="J33" i="18"/>
  <c r="U33" i="18"/>
  <c r="AG33" i="18"/>
  <c r="I34" i="18"/>
  <c r="U34" i="18"/>
  <c r="AE34" i="18"/>
  <c r="G35" i="18"/>
  <c r="S35" i="18"/>
  <c r="AE35" i="18"/>
  <c r="G36" i="18"/>
  <c r="Q36" i="18"/>
  <c r="AC36" i="18"/>
  <c r="E37" i="18"/>
  <c r="Q37" i="18"/>
  <c r="AB37" i="18"/>
  <c r="C38" i="18"/>
  <c r="O38" i="18"/>
  <c r="AC38" i="18"/>
  <c r="C39" i="18"/>
  <c r="N39" i="18"/>
  <c r="AA39" i="18"/>
  <c r="AN39" i="18"/>
  <c r="O40" i="18"/>
  <c r="Y40" i="18"/>
  <c r="AM40" i="18"/>
  <c r="M41" i="18"/>
  <c r="Y41" i="18"/>
  <c r="AN41" i="18"/>
  <c r="K42" i="18"/>
  <c r="S42" i="18"/>
  <c r="AD42" i="18"/>
  <c r="AM42" i="18"/>
  <c r="J43" i="18"/>
  <c r="T43" i="18"/>
  <c r="AB43" i="18"/>
  <c r="AL43" i="18"/>
  <c r="I44" i="18"/>
  <c r="S44" i="18"/>
  <c r="AA44" i="18"/>
  <c r="AK44" i="18"/>
  <c r="H45" i="18"/>
  <c r="Q45" i="18"/>
  <c r="AB45" i="18"/>
  <c r="AJ45" i="18"/>
  <c r="B25" i="18"/>
  <c r="B36" i="18"/>
  <c r="B45" i="18"/>
  <c r="V48" i="18"/>
  <c r="V50" i="18"/>
  <c r="T52" i="18"/>
  <c r="H46" i="18"/>
  <c r="O49" i="18"/>
  <c r="I52" i="18"/>
  <c r="Z46" i="18"/>
  <c r="Q21" i="18"/>
  <c r="O22" i="18"/>
  <c r="L23" i="18"/>
  <c r="AM23" i="18"/>
  <c r="W24" i="18"/>
  <c r="J25" i="18"/>
  <c r="AK25" i="18"/>
  <c r="V26" i="18"/>
  <c r="J27" i="18"/>
  <c r="AH27" i="18"/>
  <c r="T28" i="18"/>
  <c r="F29" i="18"/>
  <c r="AG29" i="18"/>
  <c r="Q30" i="18"/>
  <c r="D31" i="18"/>
  <c r="AE31" i="18"/>
  <c r="O32" i="18"/>
  <c r="AO32" i="18"/>
  <c r="AB33" i="18"/>
  <c r="N34" i="18"/>
  <c r="AL34" i="18"/>
  <c r="Z35" i="18"/>
  <c r="K36" i="18"/>
  <c r="AK36" i="18"/>
  <c r="Y37" i="18"/>
  <c r="I38" i="18"/>
  <c r="AI38" i="18"/>
  <c r="V39" i="18"/>
  <c r="G40" i="18"/>
  <c r="AF40" i="18"/>
  <c r="T41" i="18"/>
  <c r="C42" i="18"/>
  <c r="Y42" i="18"/>
  <c r="F43" i="18"/>
  <c r="W43" i="18"/>
  <c r="D44" i="18"/>
  <c r="X44" i="18"/>
  <c r="AO44" i="18"/>
  <c r="V45" i="18"/>
  <c r="AO45" i="18"/>
  <c r="B40" i="18"/>
  <c r="AI46" i="18"/>
  <c r="AC49" i="18"/>
  <c r="W51" i="18"/>
  <c r="AA53" i="18"/>
  <c r="M48" i="18"/>
  <c r="H51" i="18"/>
  <c r="B48" i="18"/>
  <c r="E21" i="18"/>
  <c r="AL21" i="18"/>
  <c r="AO22" i="18"/>
  <c r="AD23" i="18"/>
  <c r="O24" i="18"/>
  <c r="AO24" i="18"/>
  <c r="Z25" i="18"/>
  <c r="M26" i="18"/>
  <c r="AL26" i="18"/>
  <c r="Z27" i="18"/>
  <c r="I28" i="18"/>
  <c r="AJ28" i="18"/>
  <c r="X29" i="18"/>
  <c r="G30" i="18"/>
  <c r="AH30" i="18"/>
  <c r="T31" i="18"/>
  <c r="G32" i="18"/>
  <c r="AE32" i="18"/>
  <c r="R33" i="18"/>
  <c r="C34" i="18"/>
  <c r="AD34" i="18"/>
  <c r="R35" i="18"/>
  <c r="AN35" i="18"/>
  <c r="AB36" i="18"/>
  <c r="N37" i="18"/>
  <c r="AL37" i="18"/>
  <c r="Y38" i="18"/>
  <c r="L39" i="18"/>
  <c r="AI39" i="18"/>
  <c r="W40" i="18"/>
  <c r="J41" i="18"/>
  <c r="AH41" i="18"/>
  <c r="R42" i="18"/>
  <c r="AL42" i="18"/>
  <c r="P43" i="18"/>
  <c r="AJ43" i="18"/>
  <c r="P44" i="18"/>
  <c r="AI44" i="18"/>
  <c r="N45" i="18"/>
  <c r="AH45" i="18"/>
  <c r="B32" i="18"/>
  <c r="B55" i="11"/>
  <c r="B47" i="11"/>
  <c r="B39" i="11"/>
  <c r="B31" i="11"/>
  <c r="B23" i="11"/>
  <c r="D58" i="11"/>
  <c r="D54" i="11"/>
  <c r="D50" i="11"/>
  <c r="D46" i="11"/>
  <c r="D42" i="11"/>
  <c r="D38" i="11"/>
  <c r="D34" i="11"/>
  <c r="D30" i="11"/>
  <c r="D26" i="11"/>
  <c r="D22" i="11"/>
  <c r="R60" i="11"/>
  <c r="J60" i="11"/>
  <c r="P59" i="11"/>
  <c r="H59" i="11"/>
  <c r="N58" i="11"/>
  <c r="F58" i="11"/>
  <c r="L57" i="11"/>
  <c r="R56" i="11"/>
  <c r="J56" i="11"/>
  <c r="N55" i="11"/>
  <c r="Q54" i="11"/>
  <c r="G54" i="11"/>
  <c r="J53" i="11"/>
  <c r="M52" i="11"/>
  <c r="Q51" i="11"/>
  <c r="F51" i="11"/>
  <c r="I50" i="11"/>
  <c r="M49" i="11"/>
  <c r="P48" i="11"/>
  <c r="E48" i="11"/>
  <c r="I47" i="11"/>
  <c r="L46" i="11"/>
  <c r="O45" i="11"/>
  <c r="E45" i="11"/>
  <c r="AP60" i="11"/>
  <c r="AE60" i="11"/>
  <c r="U60" i="11"/>
  <c r="AR59" i="11"/>
  <c r="AG59" i="11"/>
  <c r="W59" i="11"/>
  <c r="AT58" i="11"/>
  <c r="AI58" i="11"/>
  <c r="Y58" i="11"/>
  <c r="AV57" i="11"/>
  <c r="AK57" i="11"/>
  <c r="AA57" i="11"/>
  <c r="AX56" i="11"/>
  <c r="AM56" i="11"/>
  <c r="AC56" i="11"/>
  <c r="AZ55" i="11"/>
  <c r="AO55" i="11"/>
  <c r="AE55" i="11"/>
  <c r="T55" i="11"/>
  <c r="AQ54" i="11"/>
  <c r="AA54" i="11"/>
  <c r="AY53" i="11"/>
  <c r="AN53" i="11"/>
  <c r="AC53" i="11"/>
  <c r="S53" i="11"/>
  <c r="AP52" i="11"/>
  <c r="AE52" i="11"/>
  <c r="U52" i="11"/>
  <c r="AR51" i="11"/>
  <c r="AG51" i="11"/>
  <c r="W51" i="11"/>
  <c r="AT50" i="11"/>
  <c r="AI50" i="11"/>
  <c r="Y50" i="11"/>
  <c r="AV49" i="11"/>
  <c r="AK49" i="11"/>
  <c r="AA49" i="11"/>
  <c r="AX48" i="11"/>
  <c r="AM48" i="11"/>
  <c r="AC48" i="11"/>
  <c r="AZ47" i="11"/>
  <c r="AJ47" i="11"/>
  <c r="T47" i="11"/>
  <c r="AL46" i="11"/>
  <c r="AM45" i="11"/>
  <c r="AV43" i="11"/>
  <c r="AV41" i="11"/>
  <c r="AV39" i="11"/>
  <c r="AV37" i="11"/>
  <c r="AV35" i="11"/>
  <c r="AV33" i="11"/>
  <c r="AV31" i="11"/>
  <c r="AV29" i="11"/>
  <c r="AV27" i="11"/>
  <c r="AV25" i="11"/>
  <c r="AV23" i="11"/>
  <c r="AV21" i="11"/>
  <c r="E44" i="11"/>
  <c r="E23" i="11"/>
  <c r="AA44" i="11"/>
  <c r="AR43" i="11"/>
  <c r="W43" i="11"/>
  <c r="AO42" i="11"/>
  <c r="S42" i="11"/>
  <c r="AK41" i="11"/>
  <c r="P41" i="11"/>
  <c r="AG40" i="11"/>
  <c r="L40" i="11"/>
  <c r="AN39" i="11"/>
  <c r="S39" i="11"/>
  <c r="AK38" i="11"/>
  <c r="O38" i="11"/>
  <c r="AG37" i="11"/>
  <c r="L37" i="11"/>
  <c r="AC36" i="11"/>
  <c r="H36" i="11"/>
  <c r="G35" i="11"/>
  <c r="AP33" i="11"/>
  <c r="AM32" i="11"/>
  <c r="AI31" i="11"/>
  <c r="AE30" i="11"/>
  <c r="R29" i="11"/>
  <c r="AM27" i="11"/>
  <c r="V26" i="11"/>
  <c r="AF25" i="11"/>
  <c r="O24" i="11"/>
  <c r="AI22" i="11"/>
  <c r="Q21" i="11"/>
  <c r="AB20" i="11"/>
  <c r="J19" i="11"/>
  <c r="AC45" i="11"/>
  <c r="AH41" i="19"/>
  <c r="AO35" i="19"/>
  <c r="X23" i="19"/>
  <c r="AA49" i="19"/>
  <c r="B60" i="11"/>
  <c r="B56" i="11"/>
  <c r="B52" i="11"/>
  <c r="B48" i="11"/>
  <c r="B44" i="11"/>
  <c r="B40" i="11"/>
  <c r="B36" i="11"/>
  <c r="B32" i="11"/>
  <c r="B28" i="11"/>
  <c r="B24" i="11"/>
  <c r="B20" i="11"/>
  <c r="C59" i="11"/>
  <c r="C57" i="11"/>
  <c r="C55" i="11"/>
  <c r="C53" i="11"/>
  <c r="C51" i="11"/>
  <c r="C49" i="11"/>
  <c r="C47" i="11"/>
  <c r="C45" i="11"/>
  <c r="C43" i="11"/>
  <c r="C41" i="11"/>
  <c r="C39" i="11"/>
  <c r="C37" i="11"/>
  <c r="C35" i="11"/>
  <c r="C33" i="11"/>
  <c r="C31" i="11"/>
  <c r="C29" i="11"/>
  <c r="C27" i="11"/>
  <c r="C25" i="11"/>
  <c r="C23" i="11"/>
  <c r="C21" i="11"/>
  <c r="C19" i="11"/>
  <c r="O60" i="11"/>
  <c r="K60" i="11"/>
  <c r="G60" i="11"/>
  <c r="Q59" i="11"/>
  <c r="M59" i="11"/>
  <c r="I59" i="11"/>
  <c r="E59" i="11"/>
  <c r="O58" i="11"/>
  <c r="K58" i="11"/>
  <c r="G58" i="11"/>
  <c r="Q57" i="11"/>
  <c r="M57" i="11"/>
  <c r="I57" i="11"/>
  <c r="E57" i="11"/>
  <c r="O56" i="11"/>
  <c r="K56" i="11"/>
  <c r="G56" i="11"/>
  <c r="O55" i="11"/>
  <c r="J55" i="11"/>
  <c r="E55" i="11"/>
  <c r="M54" i="11"/>
  <c r="H54" i="11"/>
  <c r="Q53" i="11"/>
  <c r="K53" i="11"/>
  <c r="F53" i="11"/>
  <c r="O52" i="11"/>
  <c r="I52" i="11"/>
  <c r="R51" i="11"/>
  <c r="M51" i="11"/>
  <c r="G51" i="11"/>
  <c r="P50" i="11"/>
  <c r="K50" i="11"/>
  <c r="E50" i="11"/>
  <c r="N49" i="11"/>
  <c r="I49" i="11"/>
  <c r="Q48" i="11"/>
  <c r="L48" i="11"/>
  <c r="G48" i="11"/>
  <c r="O47" i="11"/>
  <c r="J47" i="11"/>
  <c r="E47" i="11"/>
  <c r="M46" i="11"/>
  <c r="H46" i="11"/>
  <c r="Q45" i="11"/>
  <c r="K45" i="11"/>
  <c r="F45" i="11"/>
  <c r="AW60" i="11"/>
  <c r="AQ60" i="11"/>
  <c r="AL60" i="11"/>
  <c r="AG60" i="11"/>
  <c r="AA60" i="11"/>
  <c r="V60" i="11"/>
  <c r="AY59" i="11"/>
  <c r="AS59" i="11"/>
  <c r="AN59" i="11"/>
  <c r="AI59" i="11"/>
  <c r="AC59" i="11"/>
  <c r="X59" i="11"/>
  <c r="S59" i="11"/>
  <c r="AU58" i="11"/>
  <c r="AP58" i="11"/>
  <c r="AK58" i="11"/>
  <c r="AE58" i="11"/>
  <c r="Z58" i="11"/>
  <c r="U58" i="11"/>
  <c r="AW57" i="11"/>
  <c r="AR57" i="11"/>
  <c r="AM57" i="11"/>
  <c r="AG57" i="11"/>
  <c r="AB57" i="11"/>
  <c r="W57" i="11"/>
  <c r="AY56" i="11"/>
  <c r="AT56" i="11"/>
  <c r="AO56" i="11"/>
  <c r="AI56" i="11"/>
  <c r="AD56" i="11"/>
  <c r="Y56" i="11"/>
  <c r="S56" i="11"/>
  <c r="AV55" i="11"/>
  <c r="AQ55" i="11"/>
  <c r="AK55" i="11"/>
  <c r="AF55" i="11"/>
  <c r="AA55" i="11"/>
  <c r="U55" i="11"/>
  <c r="AX54" i="11"/>
  <c r="AS54" i="11"/>
  <c r="AM54" i="11"/>
  <c r="AH54" i="11"/>
  <c r="AC54" i="11"/>
  <c r="W54" i="11"/>
  <c r="AZ53" i="11"/>
  <c r="AU53" i="11"/>
  <c r="AO53" i="11"/>
  <c r="AJ53" i="11"/>
  <c r="AE53" i="11"/>
  <c r="Y53" i="11"/>
  <c r="T53" i="11"/>
  <c r="AW52" i="11"/>
  <c r="AQ52" i="11"/>
  <c r="AL52" i="11"/>
  <c r="AG52" i="11"/>
  <c r="AA52" i="11"/>
  <c r="V52" i="11"/>
  <c r="AY51" i="11"/>
  <c r="AS51" i="11"/>
  <c r="AN51" i="11"/>
  <c r="AI51" i="11"/>
  <c r="AC51" i="11"/>
  <c r="X51" i="11"/>
  <c r="S51" i="11"/>
  <c r="AU50" i="11"/>
  <c r="AP50" i="11"/>
  <c r="AK50" i="11"/>
  <c r="AE50" i="11"/>
  <c r="Z50" i="11"/>
  <c r="U50" i="11"/>
  <c r="AW49" i="11"/>
  <c r="AR49" i="11"/>
  <c r="AM49" i="11"/>
  <c r="AG49" i="11"/>
  <c r="AB49" i="11"/>
  <c r="W49" i="11"/>
  <c r="AY48" i="11"/>
  <c r="AT48" i="11"/>
  <c r="AO48" i="11"/>
  <c r="AI48" i="11"/>
  <c r="AD48" i="11"/>
  <c r="Y48" i="11"/>
  <c r="S48" i="11"/>
  <c r="AS47" i="11"/>
  <c r="AK47" i="11"/>
  <c r="AC47" i="11"/>
  <c r="U47" i="11"/>
  <c r="AU46" i="11"/>
  <c r="AM46" i="11"/>
  <c r="AV45" i="11"/>
  <c r="AN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U20" i="11"/>
  <c r="AS19" i="11"/>
  <c r="E35" i="11"/>
  <c r="E24" i="11"/>
  <c r="AM44" i="11"/>
  <c r="AB44" i="11"/>
  <c r="Q44" i="11"/>
  <c r="G44" i="11"/>
  <c r="AI43" i="11"/>
  <c r="X43" i="11"/>
  <c r="N43" i="11"/>
  <c r="AP42" i="11"/>
  <c r="AE42" i="11"/>
  <c r="U42" i="11"/>
  <c r="J42" i="11"/>
  <c r="AL41" i="11"/>
  <c r="AB41" i="11"/>
  <c r="Q41" i="11"/>
  <c r="F41" i="11"/>
  <c r="AI40" i="11"/>
  <c r="X40" i="11"/>
  <c r="M40" i="11"/>
  <c r="AP39" i="11"/>
  <c r="AE39" i="11"/>
  <c r="T39" i="11"/>
  <c r="J39" i="11"/>
  <c r="AL38" i="11"/>
  <c r="AA38" i="11"/>
  <c r="Q38" i="11"/>
  <c r="F38" i="11"/>
  <c r="AH37" i="11"/>
  <c r="X37" i="11"/>
  <c r="M37" i="11"/>
  <c r="AO36" i="11"/>
  <c r="AE36" i="11"/>
  <c r="T36" i="11"/>
  <c r="I36" i="11"/>
  <c r="AF35" i="11"/>
  <c r="K35" i="11"/>
  <c r="AC34" i="11"/>
  <c r="G34" i="11"/>
  <c r="Y33" i="11"/>
  <c r="AQ32" i="11"/>
  <c r="U32" i="11"/>
  <c r="AM31" i="11"/>
  <c r="R31" i="11"/>
  <c r="AI30" i="11"/>
  <c r="M30" i="11"/>
  <c r="X29" i="11"/>
  <c r="AI28" i="11"/>
  <c r="AR27" i="11"/>
  <c r="P27" i="11"/>
  <c r="AA26" i="11"/>
  <c r="AK25" i="11"/>
  <c r="I25" i="11"/>
  <c r="T24" i="11"/>
  <c r="AD23" i="11"/>
  <c r="AO22" i="11"/>
  <c r="M22" i="11"/>
  <c r="V21" i="11"/>
  <c r="AG20" i="11"/>
  <c r="AR19" i="11"/>
  <c r="O19" i="11"/>
  <c r="AH45" i="11"/>
  <c r="B24" i="18"/>
  <c r="F45" i="18"/>
  <c r="E44" i="18"/>
  <c r="G43" i="18"/>
  <c r="I42" i="18"/>
  <c r="AJ40" i="18"/>
  <c r="X39" i="18"/>
  <c r="N38" i="18"/>
  <c r="AM36" i="18"/>
  <c r="AB35" i="18"/>
  <c r="Q34" i="18"/>
  <c r="E33" i="18"/>
  <c r="AF31" i="18"/>
  <c r="V30" i="18"/>
  <c r="I29" i="18"/>
  <c r="AL27" i="18"/>
  <c r="AA26" i="18"/>
  <c r="M25" i="18"/>
  <c r="AN23" i="18"/>
  <c r="U22" i="18"/>
  <c r="AD46" i="18"/>
  <c r="E50" i="18"/>
  <c r="AC52" i="18"/>
  <c r="X48" i="18"/>
  <c r="AO45" i="19"/>
  <c r="U43" i="19"/>
  <c r="K38" i="19"/>
  <c r="Q32" i="19"/>
  <c r="X26" i="19"/>
  <c r="K48" i="19"/>
  <c r="W21" i="16"/>
  <c r="W35" i="16"/>
  <c r="U43" i="16"/>
  <c r="G32" i="16"/>
  <c r="AL39" i="16"/>
  <c r="B59" i="11"/>
  <c r="B51" i="11"/>
  <c r="B43" i="11"/>
  <c r="B35" i="11"/>
  <c r="B27" i="11"/>
  <c r="D60" i="11"/>
  <c r="D56" i="11"/>
  <c r="D52" i="11"/>
  <c r="D48" i="11"/>
  <c r="D44" i="11"/>
  <c r="D40" i="11"/>
  <c r="D36" i="11"/>
  <c r="D32" i="11"/>
  <c r="D28" i="11"/>
  <c r="D24" i="11"/>
  <c r="D20" i="11"/>
  <c r="N60" i="11"/>
  <c r="F60" i="11"/>
  <c r="L59" i="11"/>
  <c r="R58" i="11"/>
  <c r="J58" i="11"/>
  <c r="P57" i="11"/>
  <c r="H57" i="11"/>
  <c r="N56" i="11"/>
  <c r="E56" i="11"/>
  <c r="I55" i="11"/>
  <c r="L54" i="11"/>
  <c r="O53" i="11"/>
  <c r="E53" i="11"/>
  <c r="H52" i="11"/>
  <c r="K51" i="11"/>
  <c r="O50" i="11"/>
  <c r="R49" i="11"/>
  <c r="G49" i="11"/>
  <c r="K48" i="11"/>
  <c r="N47" i="11"/>
  <c r="Q46" i="11"/>
  <c r="G46" i="11"/>
  <c r="J45" i="11"/>
  <c r="AU60" i="11"/>
  <c r="AK60" i="11"/>
  <c r="Z60" i="11"/>
  <c r="AW59" i="11"/>
  <c r="AM59" i="11"/>
  <c r="AB59" i="11"/>
  <c r="AY58" i="11"/>
  <c r="AO58" i="11"/>
  <c r="AD58" i="11"/>
  <c r="S58" i="11"/>
  <c r="AQ57" i="11"/>
  <c r="AF57" i="11"/>
  <c r="U57" i="11"/>
  <c r="AS56" i="11"/>
  <c r="AH56" i="11"/>
  <c r="W56" i="11"/>
  <c r="AU55" i="11"/>
  <c r="AJ55" i="11"/>
  <c r="Y55" i="11"/>
  <c r="AW54" i="11"/>
  <c r="AL54" i="11"/>
  <c r="AG54" i="11"/>
  <c r="V54" i="11"/>
  <c r="AS53" i="11"/>
  <c r="AI53" i="11"/>
  <c r="X53" i="11"/>
  <c r="AU52" i="11"/>
  <c r="AK52" i="11"/>
  <c r="Z52" i="11"/>
  <c r="AW51" i="11"/>
  <c r="AM51" i="11"/>
  <c r="AB51" i="11"/>
  <c r="AY50" i="11"/>
  <c r="AO50" i="11"/>
  <c r="AD50" i="11"/>
  <c r="S50" i="11"/>
  <c r="AQ49" i="11"/>
  <c r="AF49" i="11"/>
  <c r="U49" i="11"/>
  <c r="AS48" i="11"/>
  <c r="AH48" i="11"/>
  <c r="W48" i="11"/>
  <c r="AR47" i="11"/>
  <c r="AB47" i="11"/>
  <c r="AT46" i="11"/>
  <c r="AU45" i="11"/>
  <c r="AV44" i="11"/>
  <c r="AV42" i="11"/>
  <c r="AV40" i="11"/>
  <c r="AV38" i="11"/>
  <c r="AV36" i="11"/>
  <c r="AV34" i="11"/>
  <c r="AV32" i="11"/>
  <c r="AV30" i="11"/>
  <c r="AV28" i="11"/>
  <c r="AV26" i="11"/>
  <c r="AV24" i="11"/>
  <c r="AV22" i="11"/>
  <c r="AT20" i="11"/>
  <c r="E34" i="11"/>
  <c r="AK44" i="11"/>
  <c r="P44" i="11"/>
  <c r="AH43" i="11"/>
  <c r="L43" i="11"/>
  <c r="AD42" i="11"/>
  <c r="I42" i="11"/>
  <c r="Z41" i="11"/>
  <c r="AR40" i="11"/>
  <c r="W40" i="11"/>
  <c r="AD39" i="11"/>
  <c r="H39" i="11"/>
  <c r="Z38" i="11"/>
  <c r="AR37" i="11"/>
  <c r="V37" i="11"/>
  <c r="AN36" i="11"/>
  <c r="S36" i="11"/>
  <c r="AB35" i="11"/>
  <c r="Y34" i="11"/>
  <c r="U33" i="11"/>
  <c r="Q32" i="11"/>
  <c r="N31" i="11"/>
  <c r="G30" i="11"/>
  <c r="AC28" i="11"/>
  <c r="K27" i="11"/>
  <c r="AQ24" i="11"/>
  <c r="X23" i="11"/>
  <c r="G22" i="11"/>
  <c r="AM19" i="11"/>
  <c r="H45" i="19"/>
  <c r="H30" i="19"/>
  <c r="B19" i="11"/>
  <c r="B57" i="11"/>
  <c r="B53" i="11"/>
  <c r="B49" i="11"/>
  <c r="B45" i="11"/>
  <c r="B41" i="11"/>
  <c r="B37" i="11"/>
  <c r="B33" i="11"/>
  <c r="B29" i="11"/>
  <c r="B25" i="11"/>
  <c r="B21" i="11"/>
  <c r="D59" i="11"/>
  <c r="D57" i="11"/>
  <c r="D55" i="11"/>
  <c r="D53" i="11"/>
  <c r="D51" i="11"/>
  <c r="D49" i="11"/>
  <c r="D47" i="11"/>
  <c r="D45" i="11"/>
  <c r="D43" i="11"/>
  <c r="D41" i="11"/>
  <c r="D39" i="11"/>
  <c r="D37" i="11"/>
  <c r="D35" i="11"/>
  <c r="D33" i="11"/>
  <c r="D31" i="11"/>
  <c r="D29" i="11"/>
  <c r="D27" i="11"/>
  <c r="D25" i="11"/>
  <c r="D23" i="11"/>
  <c r="D21" i="11"/>
  <c r="D19" i="11"/>
  <c r="P60" i="11"/>
  <c r="L60" i="11"/>
  <c r="H60" i="11"/>
  <c r="R59" i="11"/>
  <c r="N59" i="11"/>
  <c r="J59" i="11"/>
  <c r="F59" i="11"/>
  <c r="P58" i="11"/>
  <c r="L58" i="11"/>
  <c r="H58" i="11"/>
  <c r="R57" i="11"/>
  <c r="N57" i="11"/>
  <c r="J57" i="11"/>
  <c r="F57" i="11"/>
  <c r="P56" i="11"/>
  <c r="L56" i="11"/>
  <c r="H56" i="11"/>
  <c r="Q55" i="11"/>
  <c r="K55" i="11"/>
  <c r="F55" i="11"/>
  <c r="O54" i="11"/>
  <c r="I54" i="11"/>
  <c r="R53" i="11"/>
  <c r="M53" i="11"/>
  <c r="G53" i="11"/>
  <c r="P52" i="11"/>
  <c r="K52" i="11"/>
  <c r="E52" i="11"/>
  <c r="N51" i="11"/>
  <c r="I51" i="11"/>
  <c r="Q50" i="11"/>
  <c r="L50" i="11"/>
  <c r="G50" i="11"/>
  <c r="O49" i="11"/>
  <c r="J49" i="11"/>
  <c r="E49" i="11"/>
  <c r="M48" i="11"/>
  <c r="H48" i="11"/>
  <c r="Q47" i="11"/>
  <c r="K47" i="11"/>
  <c r="F47" i="11"/>
  <c r="O46" i="11"/>
  <c r="I46" i="11"/>
  <c r="R45" i="11"/>
  <c r="M45" i="11"/>
  <c r="G45" i="11"/>
  <c r="AX60" i="11"/>
  <c r="AS60" i="11"/>
  <c r="AM60" i="11"/>
  <c r="AH60" i="11"/>
  <c r="AC60" i="11"/>
  <c r="W60" i="11"/>
  <c r="AZ59" i="11"/>
  <c r="AU59" i="11"/>
  <c r="AO59" i="11"/>
  <c r="AJ59" i="11"/>
  <c r="AE59" i="11"/>
  <c r="Y59" i="11"/>
  <c r="T59" i="11"/>
  <c r="AW58" i="11"/>
  <c r="AQ58" i="11"/>
  <c r="AL58" i="11"/>
  <c r="AG58" i="11"/>
  <c r="AA58" i="11"/>
  <c r="V58" i="11"/>
  <c r="AY57" i="11"/>
  <c r="AS57" i="11"/>
  <c r="AN57" i="11"/>
  <c r="AI57" i="11"/>
  <c r="AC57" i="11"/>
  <c r="X57" i="11"/>
  <c r="S57" i="11"/>
  <c r="AU56" i="11"/>
  <c r="AP56" i="11"/>
  <c r="AK56" i="11"/>
  <c r="AE56" i="11"/>
  <c r="Z56" i="11"/>
  <c r="U56" i="11"/>
  <c r="AW55" i="11"/>
  <c r="AR55" i="11"/>
  <c r="AM55" i="11"/>
  <c r="AG55" i="11"/>
  <c r="AB55" i="11"/>
  <c r="W55" i="11"/>
  <c r="AY54" i="11"/>
  <c r="AT54" i="11"/>
  <c r="AO54" i="11"/>
  <c r="AI54" i="11"/>
  <c r="AD54" i="11"/>
  <c r="Y54" i="11"/>
  <c r="S54" i="11"/>
  <c r="AV53" i="11"/>
  <c r="AQ53" i="11"/>
  <c r="AK53" i="11"/>
  <c r="AF53" i="11"/>
  <c r="AA53" i="11"/>
  <c r="U53" i="11"/>
  <c r="AX52" i="11"/>
  <c r="AS52" i="11"/>
  <c r="AM52" i="11"/>
  <c r="AH52" i="11"/>
  <c r="AC52" i="11"/>
  <c r="W52" i="11"/>
  <c r="AZ51" i="11"/>
  <c r="AU51" i="11"/>
  <c r="AO51" i="11"/>
  <c r="AJ51" i="11"/>
  <c r="AE51" i="11"/>
  <c r="Y51" i="11"/>
  <c r="T51" i="11"/>
  <c r="AW50" i="11"/>
  <c r="AQ50" i="11"/>
  <c r="AL50" i="11"/>
  <c r="AG50" i="11"/>
  <c r="AA50" i="11"/>
  <c r="V50" i="11"/>
  <c r="AY49" i="11"/>
  <c r="AS49" i="11"/>
  <c r="AN49" i="11"/>
  <c r="AI49" i="11"/>
  <c r="AC49" i="11"/>
  <c r="X49" i="11"/>
  <c r="S49" i="11"/>
  <c r="AU48" i="11"/>
  <c r="AP48" i="11"/>
  <c r="AK48" i="11"/>
  <c r="AE48" i="11"/>
  <c r="Z48" i="11"/>
  <c r="U48" i="11"/>
  <c r="AV47" i="11"/>
  <c r="AN47" i="11"/>
  <c r="AF47" i="11"/>
  <c r="X47" i="11"/>
  <c r="AX46" i="11"/>
  <c r="AP46" i="11"/>
  <c r="AY45" i="11"/>
  <c r="AQ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Y20" i="11"/>
  <c r="AW19" i="11"/>
  <c r="E39" i="11"/>
  <c r="E28" i="11"/>
  <c r="AQ44" i="11"/>
  <c r="AF44" i="11"/>
  <c r="U44" i="11"/>
  <c r="K44" i="11"/>
  <c r="AM43" i="11"/>
  <c r="AB43" i="11"/>
  <c r="R43" i="11"/>
  <c r="G43" i="11"/>
  <c r="AI42" i="11"/>
  <c r="Y42" i="11"/>
  <c r="N42" i="11"/>
  <c r="AP41" i="11"/>
  <c r="AF41" i="11"/>
  <c r="U41" i="11"/>
  <c r="J41" i="11"/>
  <c r="AM40" i="11"/>
  <c r="AB40" i="11"/>
  <c r="Q40" i="11"/>
  <c r="G40" i="11"/>
  <c r="AI39" i="11"/>
  <c r="X39" i="11"/>
  <c r="N39" i="11"/>
  <c r="AP38" i="11"/>
  <c r="AE38" i="11"/>
  <c r="U38" i="11"/>
  <c r="J38" i="11"/>
  <c r="AL37" i="11"/>
  <c r="AB37" i="11"/>
  <c r="Q37" i="11"/>
  <c r="F37" i="11"/>
  <c r="AI36" i="11"/>
  <c r="X36" i="11"/>
  <c r="M36" i="11"/>
  <c r="AM35" i="11"/>
  <c r="R35" i="11"/>
  <c r="AI34" i="11"/>
  <c r="N34" i="11"/>
  <c r="AF33" i="11"/>
  <c r="J33" i="11"/>
  <c r="AB32" i="11"/>
  <c r="G32" i="11"/>
  <c r="X31" i="11"/>
  <c r="AP30" i="11"/>
  <c r="U30" i="11"/>
  <c r="AG29" i="11"/>
  <c r="AQ28" i="11"/>
  <c r="O28" i="11"/>
  <c r="Z27" i="11"/>
  <c r="AI26" i="11"/>
  <c r="G26" i="11"/>
  <c r="R25" i="11"/>
  <c r="AB24" i="11"/>
  <c r="AM23" i="11"/>
  <c r="K23" i="11"/>
  <c r="U22" i="11"/>
  <c r="AF21" i="11"/>
  <c r="AQ20" i="11"/>
  <c r="M20" i="11"/>
  <c r="X19" i="11"/>
  <c r="Z46" i="11"/>
  <c r="AE43" i="16"/>
  <c r="V22" i="16"/>
  <c r="B30" i="18"/>
  <c r="M45" i="18"/>
  <c r="M44" i="18"/>
  <c r="O43" i="18"/>
  <c r="Q42" i="18"/>
  <c r="E41" i="18"/>
  <c r="AH39" i="18"/>
  <c r="W38" i="18"/>
  <c r="J37" i="18"/>
  <c r="AM35" i="18"/>
  <c r="AA34" i="18"/>
  <c r="M33" i="18"/>
  <c r="C32" i="18"/>
  <c r="AE30" i="18"/>
  <c r="R29" i="18"/>
  <c r="H28" i="18"/>
  <c r="AI26" i="18"/>
  <c r="X25" i="18"/>
  <c r="L24" i="18"/>
  <c r="AK22" i="18"/>
  <c r="Z47" i="18"/>
  <c r="C51" i="18"/>
  <c r="Y53" i="18"/>
  <c r="S49" i="18"/>
  <c r="B28" i="19"/>
  <c r="AE43" i="19"/>
  <c r="AL38" i="19"/>
  <c r="E33" i="19"/>
  <c r="L27" i="19"/>
  <c r="J51" i="19"/>
  <c r="H19" i="14"/>
  <c r="W23" i="14"/>
  <c r="AH33" i="14"/>
  <c r="AN35" i="14"/>
  <c r="AK37" i="14"/>
  <c r="AE39" i="14"/>
  <c r="AN40" i="14"/>
  <c r="M42" i="14"/>
  <c r="AD43" i="14"/>
  <c r="AI44" i="14"/>
  <c r="T47" i="14"/>
  <c r="AE48" i="14"/>
  <c r="AR49" i="14"/>
  <c r="AI51" i="14"/>
  <c r="E45" i="14"/>
  <c r="L47" i="14"/>
  <c r="I49" i="14"/>
  <c r="R50" i="14"/>
  <c r="N52" i="14"/>
  <c r="D29" i="14"/>
  <c r="C41" i="14"/>
  <c r="B22" i="14"/>
  <c r="B48" i="14"/>
  <c r="AD22" i="14"/>
  <c r="Y32" i="14"/>
  <c r="AB35" i="14"/>
  <c r="AC37" i="14"/>
  <c r="V39" i="14"/>
  <c r="AI40" i="14"/>
  <c r="K42" i="14"/>
  <c r="P43" i="14"/>
  <c r="AG44" i="14"/>
  <c r="AM46" i="14"/>
  <c r="Z48" i="14"/>
  <c r="AP49" i="14"/>
  <c r="AA51" i="14"/>
  <c r="AM52" i="14"/>
  <c r="K47" i="14"/>
  <c r="R48" i="14"/>
  <c r="O50" i="14"/>
  <c r="L52" i="14"/>
  <c r="C27" i="14"/>
  <c r="C40" i="14"/>
  <c r="C52" i="14"/>
  <c r="B44" i="14"/>
  <c r="I47" i="16"/>
  <c r="N28" i="16"/>
  <c r="E34" i="16"/>
  <c r="F38" i="16"/>
  <c r="F42" i="16"/>
  <c r="G45" i="16"/>
  <c r="X53" i="16"/>
  <c r="R26" i="16"/>
  <c r="AE33" i="16"/>
  <c r="AE37" i="16"/>
  <c r="Q41" i="16"/>
  <c r="AI44" i="16"/>
  <c r="V153" i="25"/>
  <c r="U153" i="25"/>
  <c r="Z48" i="16"/>
  <c r="AJ51" i="16"/>
  <c r="N52" i="16"/>
  <c r="U23" i="16"/>
  <c r="P27" i="16"/>
  <c r="AB30" i="16"/>
  <c r="AN32" i="16"/>
  <c r="T34" i="16"/>
  <c r="AL35" i="16"/>
  <c r="P37" i="16"/>
  <c r="AH38" i="16"/>
  <c r="N40" i="16"/>
  <c r="AE41" i="16"/>
  <c r="J43" i="16"/>
  <c r="N44" i="16"/>
  <c r="Q45" i="16"/>
  <c r="B40" i="16"/>
  <c r="P21" i="14"/>
  <c r="AD25" i="14"/>
  <c r="AL29" i="14"/>
  <c r="J33" i="14"/>
  <c r="Z34" i="14"/>
  <c r="S35" i="14"/>
  <c r="AQ35" i="14"/>
  <c r="AG36" i="14"/>
  <c r="Z37" i="14"/>
  <c r="K38" i="14"/>
  <c r="AM38" i="14"/>
  <c r="AB39" i="14"/>
  <c r="AR39" i="14"/>
  <c r="Y40" i="14"/>
  <c r="H41" i="14"/>
  <c r="X41" i="14"/>
  <c r="AR41" i="14"/>
  <c r="Z42" i="14"/>
  <c r="AP42" i="14"/>
  <c r="V43" i="14"/>
  <c r="AQ43" i="14"/>
  <c r="T44" i="14"/>
  <c r="AN44" i="14"/>
  <c r="E36" i="14"/>
  <c r="AP45" i="14"/>
  <c r="AM47" i="23"/>
  <c r="S51" i="23"/>
  <c r="V54" i="23"/>
  <c r="M49" i="23"/>
  <c r="G54" i="23"/>
  <c r="AD21" i="23"/>
  <c r="P23" i="23"/>
  <c r="AH24" i="23"/>
  <c r="AG26" i="23"/>
  <c r="AN27" i="23"/>
  <c r="S28" i="23"/>
  <c r="AJ28" i="23"/>
  <c r="L29" i="23"/>
  <c r="AC29" i="23"/>
  <c r="I30" i="23"/>
  <c r="Z30" i="23"/>
  <c r="AO30" i="23"/>
  <c r="S31" i="23"/>
  <c r="AJ31" i="23"/>
  <c r="M32" i="23"/>
  <c r="AG32" i="23"/>
  <c r="E33" i="23"/>
  <c r="Q33" i="23"/>
  <c r="AF33" i="23"/>
  <c r="E34" i="23"/>
  <c r="O34" i="23"/>
  <c r="AD34" i="23"/>
  <c r="C35" i="23"/>
  <c r="P35" i="23"/>
  <c r="AD35" i="23"/>
  <c r="AN35" i="23"/>
  <c r="O36" i="23"/>
  <c r="AB36" i="23"/>
  <c r="AO36" i="23"/>
  <c r="M37" i="23"/>
  <c r="Z37" i="23"/>
  <c r="AN37" i="23"/>
  <c r="M38" i="23"/>
  <c r="AA38" i="23"/>
  <c r="AL38" i="23"/>
  <c r="K39" i="23"/>
  <c r="W39" i="23"/>
  <c r="AF39" i="23"/>
  <c r="C40" i="23"/>
  <c r="M40" i="23"/>
  <c r="U40" i="23"/>
  <c r="AE40" i="23"/>
  <c r="AO40" i="23"/>
  <c r="L41" i="23"/>
  <c r="T41" i="23"/>
  <c r="AD41" i="23"/>
  <c r="AN41" i="23"/>
  <c r="J42" i="23"/>
  <c r="U42" i="23"/>
  <c r="AA42" i="23"/>
  <c r="AH42" i="23"/>
  <c r="C43" i="23"/>
  <c r="J43" i="23"/>
  <c r="P43" i="23"/>
  <c r="X43" i="23"/>
  <c r="AE43" i="23"/>
  <c r="AL43" i="23"/>
  <c r="G44" i="23"/>
  <c r="M44" i="23"/>
  <c r="T44" i="23"/>
  <c r="AB44" i="23"/>
  <c r="AI44" i="23"/>
  <c r="AO44" i="23"/>
  <c r="J45" i="23"/>
  <c r="Q45" i="23"/>
  <c r="X45" i="23"/>
  <c r="AF45" i="23"/>
  <c r="AL45" i="23"/>
  <c r="F46" i="23"/>
  <c r="N46" i="23"/>
  <c r="U46" i="23"/>
  <c r="AA46" i="23"/>
  <c r="AI46" i="23"/>
  <c r="B22" i="23"/>
  <c r="B29" i="23"/>
  <c r="B37" i="23"/>
  <c r="B43" i="23"/>
  <c r="AD50" i="23"/>
  <c r="S53" i="23"/>
  <c r="E49" i="23"/>
  <c r="M53" i="23"/>
  <c r="AF48" i="23"/>
  <c r="C23" i="23"/>
  <c r="AB24" i="23"/>
  <c r="N26" i="23"/>
  <c r="AJ27" i="23"/>
  <c r="M28" i="23"/>
  <c r="AC28" i="23"/>
  <c r="J29" i="23"/>
  <c r="Z29" i="23"/>
  <c r="AN29" i="23"/>
  <c r="U30" i="23"/>
  <c r="AK30" i="23"/>
  <c r="O31" i="23"/>
  <c r="AH31" i="23"/>
  <c r="H32" i="23"/>
  <c r="AA32" i="23"/>
  <c r="D33" i="23"/>
  <c r="P33" i="23"/>
  <c r="Z33" i="23"/>
  <c r="AO33" i="23"/>
  <c r="N34" i="23"/>
  <c r="Z34" i="23"/>
  <c r="AO34" i="23"/>
  <c r="L35" i="23"/>
  <c r="X35" i="23"/>
  <c r="AM35" i="23"/>
  <c r="L36" i="23"/>
  <c r="W36" i="23"/>
  <c r="AK36" i="23"/>
  <c r="J37" i="23"/>
  <c r="X37" i="23"/>
  <c r="AK37" i="23"/>
  <c r="I38" i="23"/>
  <c r="V38" i="23"/>
  <c r="AI38" i="23"/>
  <c r="J39" i="23"/>
  <c r="T39" i="23"/>
  <c r="AE39" i="23"/>
  <c r="AM39" i="23"/>
  <c r="I40" i="23"/>
  <c r="T40" i="23"/>
  <c r="AC40" i="23"/>
  <c r="AK40" i="23"/>
  <c r="I41" i="23"/>
  <c r="R41" i="23"/>
  <c r="AB41" i="23"/>
  <c r="AL41" i="23"/>
  <c r="G42" i="23"/>
  <c r="Q42" i="23"/>
  <c r="Z42" i="23"/>
  <c r="AG42" i="23"/>
  <c r="AM42" i="23"/>
  <c r="H43" i="23"/>
  <c r="O43" i="23"/>
  <c r="V43" i="23"/>
  <c r="AD43" i="23"/>
  <c r="AJ43" i="23"/>
  <c r="D44" i="23"/>
  <c r="L44" i="23"/>
  <c r="S44" i="23"/>
  <c r="Y44" i="23"/>
  <c r="AG44" i="23"/>
  <c r="AN44" i="23"/>
  <c r="H45" i="23"/>
  <c r="P45" i="23"/>
  <c r="V45" i="23"/>
  <c r="AC45" i="23"/>
  <c r="AK45" i="23"/>
  <c r="E46" i="23"/>
  <c r="K46" i="23"/>
  <c r="S46" i="23"/>
  <c r="Z46" i="23"/>
  <c r="AG46" i="23"/>
  <c r="AO46" i="23"/>
  <c r="B27" i="23"/>
  <c r="B34" i="23"/>
  <c r="B42" i="23"/>
  <c r="AJ52" i="23"/>
  <c r="E52" i="23"/>
  <c r="T22" i="23"/>
  <c r="AL25" i="23"/>
  <c r="L28" i="23"/>
  <c r="AO28" i="23"/>
  <c r="AL29" i="23"/>
  <c r="AI30" i="23"/>
  <c r="Z31" i="23"/>
  <c r="W32" i="23"/>
  <c r="L33" i="23"/>
  <c r="AK33" i="23"/>
  <c r="W34" i="23"/>
  <c r="K35" i="23"/>
  <c r="AH35" i="23"/>
  <c r="U36" i="23"/>
  <c r="I37" i="23"/>
  <c r="AF37" i="23"/>
  <c r="S38" i="23"/>
  <c r="F39" i="23"/>
  <c r="AA39" i="23"/>
  <c r="H40" i="23"/>
  <c r="AA40" i="23"/>
  <c r="F41" i="23"/>
  <c r="Y41" i="23"/>
  <c r="F42" i="23"/>
  <c r="W42" i="23"/>
  <c r="AL42" i="23"/>
  <c r="N43" i="23"/>
  <c r="AA43" i="23"/>
  <c r="C44" i="23"/>
  <c r="Q44" i="23"/>
  <c r="AE44" i="23"/>
  <c r="F45" i="23"/>
  <c r="U45" i="23"/>
  <c r="AH45" i="23"/>
  <c r="J46" i="23"/>
  <c r="Y46" i="23"/>
  <c r="AL46" i="23"/>
  <c r="B33" i="23"/>
  <c r="B21" i="23"/>
  <c r="AL48" i="23"/>
  <c r="AC54" i="23"/>
  <c r="AA47" i="23"/>
  <c r="AE23" i="23"/>
  <c r="J27" i="23"/>
  <c r="W28" i="23"/>
  <c r="Q29" i="23"/>
  <c r="K30" i="23"/>
  <c r="H31" i="23"/>
  <c r="AM31" i="23"/>
  <c r="AI32" i="23"/>
  <c r="V33" i="23"/>
  <c r="G34" i="23"/>
  <c r="AH34" i="23"/>
  <c r="S35" i="23"/>
  <c r="E36" i="23"/>
  <c r="AE36" i="23"/>
  <c r="R37" i="23"/>
  <c r="AO37" i="23"/>
  <c r="AC38" i="23"/>
  <c r="P39" i="23"/>
  <c r="AH39" i="23"/>
  <c r="O40" i="23"/>
  <c r="AI40" i="23"/>
  <c r="M41" i="23"/>
  <c r="AG41" i="23"/>
  <c r="M42" i="23"/>
  <c r="AC42" i="23"/>
  <c r="D43" i="23"/>
  <c r="S43" i="23"/>
  <c r="AF43" i="23"/>
  <c r="H44" i="23"/>
  <c r="W44" i="23"/>
  <c r="AJ44" i="23"/>
  <c r="L45" i="23"/>
  <c r="Z45" i="23"/>
  <c r="AN45" i="23"/>
  <c r="O46" i="23"/>
  <c r="AD46" i="23"/>
  <c r="B23" i="23"/>
  <c r="B38" i="23"/>
  <c r="B50" i="14"/>
  <c r="B38" i="14"/>
  <c r="B24" i="14"/>
  <c r="C49" i="14"/>
  <c r="D43" i="14"/>
  <c r="C36" i="14"/>
  <c r="C30" i="14"/>
  <c r="C24" i="14"/>
  <c r="P52" i="14"/>
  <c r="E52" i="14"/>
  <c r="H51" i="14"/>
  <c r="H50" i="14"/>
  <c r="K49" i="14"/>
  <c r="P48" i="14"/>
  <c r="P47" i="14"/>
  <c r="N46" i="14"/>
  <c r="M45" i="14"/>
  <c r="AE52" i="14"/>
  <c r="AJ51" i="14"/>
  <c r="T51" i="14"/>
  <c r="X50" i="14"/>
  <c r="AC49" i="14"/>
  <c r="AL48" i="14"/>
  <c r="AP47" i="14"/>
  <c r="W47" i="14"/>
  <c r="E43" i="14"/>
  <c r="E22" i="14"/>
  <c r="S44" i="14"/>
  <c r="AE43" i="14"/>
  <c r="H43" i="14"/>
  <c r="R42" i="14"/>
  <c r="AJ41" i="14"/>
  <c r="I41" i="14"/>
  <c r="T40" i="14"/>
  <c r="AJ39" i="14"/>
  <c r="L39" i="14"/>
  <c r="G38" i="14"/>
  <c r="F37" i="14"/>
  <c r="L36" i="14"/>
  <c r="H35" i="14"/>
  <c r="AP33" i="14"/>
  <c r="AM30" i="14"/>
  <c r="AK24" i="14"/>
  <c r="AB45" i="16"/>
  <c r="C44" i="16"/>
  <c r="U42" i="16"/>
  <c r="AA40" i="16"/>
  <c r="T38" i="16"/>
  <c r="AA36" i="16"/>
  <c r="AH34" i="16"/>
  <c r="AA32" i="16"/>
  <c r="K29" i="16"/>
  <c r="T24" i="16"/>
  <c r="E50" i="16"/>
  <c r="AI48" i="16"/>
  <c r="AJ47" i="19"/>
  <c r="Y49" i="19"/>
  <c r="W50" i="19"/>
  <c r="AC51" i="19"/>
  <c r="Z52" i="19"/>
  <c r="W53" i="19"/>
  <c r="G46" i="19"/>
  <c r="N47" i="19"/>
  <c r="H49" i="19"/>
  <c r="O50" i="19"/>
  <c r="H52" i="19"/>
  <c r="P53" i="19"/>
  <c r="AD46" i="19"/>
  <c r="G21" i="19"/>
  <c r="AC21" i="19"/>
  <c r="K22" i="19"/>
  <c r="AF22" i="19"/>
  <c r="O23" i="19"/>
  <c r="AJ23" i="19"/>
  <c r="R24" i="19"/>
  <c r="AN24" i="19"/>
  <c r="V25" i="19"/>
  <c r="C26" i="19"/>
  <c r="P26" i="19"/>
  <c r="AE26" i="19"/>
  <c r="G27" i="19"/>
  <c r="T27" i="19"/>
  <c r="AI27" i="19"/>
  <c r="J28" i="19"/>
  <c r="X28" i="19"/>
  <c r="AL28" i="19"/>
  <c r="N29" i="19"/>
  <c r="AA29" i="19"/>
  <c r="C30" i="19"/>
  <c r="R30" i="19"/>
  <c r="AE30" i="19"/>
  <c r="G31" i="19"/>
  <c r="U31" i="19"/>
  <c r="AI31" i="19"/>
  <c r="J32" i="19"/>
  <c r="Y32" i="19"/>
  <c r="AL32" i="19"/>
  <c r="N33" i="19"/>
  <c r="AC33" i="19"/>
  <c r="C34" i="19"/>
  <c r="R34" i="19"/>
  <c r="AF34" i="19"/>
  <c r="G35" i="19"/>
  <c r="U35" i="19"/>
  <c r="AJ35" i="19"/>
  <c r="J36" i="19"/>
  <c r="Y36" i="19"/>
  <c r="AN36" i="19"/>
  <c r="N37" i="19"/>
  <c r="AC37" i="19"/>
  <c r="D38" i="19"/>
  <c r="R38" i="19"/>
  <c r="AF38" i="19"/>
  <c r="H39" i="19"/>
  <c r="U39" i="19"/>
  <c r="AJ39" i="19"/>
  <c r="L40" i="19"/>
  <c r="Y40" i="19"/>
  <c r="AN40" i="19"/>
  <c r="O41" i="19"/>
  <c r="AC41" i="19"/>
  <c r="D42" i="19"/>
  <c r="AN48" i="19"/>
  <c r="V50" i="19"/>
  <c r="S51" i="19"/>
  <c r="Y52" i="19"/>
  <c r="U53" i="19"/>
  <c r="F46" i="19"/>
  <c r="M47" i="19"/>
  <c r="F49" i="19"/>
  <c r="N50" i="19"/>
  <c r="G52" i="19"/>
  <c r="N53" i="19"/>
  <c r="AC46" i="19"/>
  <c r="F21" i="19"/>
  <c r="AA21" i="19"/>
  <c r="J22" i="19"/>
  <c r="AE22" i="19"/>
  <c r="M23" i="19"/>
  <c r="AI23" i="19"/>
  <c r="Q24" i="19"/>
  <c r="AL24" i="19"/>
  <c r="U25" i="19"/>
  <c r="AM25" i="19"/>
  <c r="O26" i="19"/>
  <c r="AD26" i="19"/>
  <c r="D27" i="19"/>
  <c r="S27" i="19"/>
  <c r="AG27" i="19"/>
  <c r="H28" i="19"/>
  <c r="V28" i="19"/>
  <c r="AK28" i="19"/>
  <c r="K29" i="19"/>
  <c r="Z29" i="19"/>
  <c r="AO29" i="19"/>
  <c r="O30" i="19"/>
  <c r="AD30" i="19"/>
  <c r="E31" i="19"/>
  <c r="S31" i="19"/>
  <c r="AG31" i="19"/>
  <c r="I32" i="19"/>
  <c r="V32" i="19"/>
  <c r="AK32" i="19"/>
  <c r="M33" i="19"/>
  <c r="Z33" i="19"/>
  <c r="AO33" i="19"/>
  <c r="P34" i="19"/>
  <c r="AD34" i="19"/>
  <c r="E35" i="19"/>
  <c r="T35" i="19"/>
  <c r="AG35" i="19"/>
  <c r="I36" i="19"/>
  <c r="X36" i="19"/>
  <c r="AK36" i="19"/>
  <c r="M37" i="19"/>
  <c r="AA37" i="19"/>
  <c r="AO37" i="19"/>
  <c r="P38" i="19"/>
  <c r="AE38" i="19"/>
  <c r="E39" i="19"/>
  <c r="T39" i="19"/>
  <c r="AI39" i="19"/>
  <c r="I40" i="19"/>
  <c r="X40" i="19"/>
  <c r="AL40" i="19"/>
  <c r="M41" i="19"/>
  <c r="AA41" i="19"/>
  <c r="C42" i="19"/>
  <c r="P42" i="19"/>
  <c r="AE42" i="19"/>
  <c r="G43" i="19"/>
  <c r="S43" i="19"/>
  <c r="AD43" i="19"/>
  <c r="AO43" i="19"/>
  <c r="L44" i="19"/>
  <c r="W44" i="19"/>
  <c r="AH44" i="19"/>
  <c r="D45" i="19"/>
  <c r="L45" i="19"/>
  <c r="T45" i="19"/>
  <c r="AB45" i="19"/>
  <c r="AJ45" i="19"/>
  <c r="B24" i="19"/>
  <c r="B29" i="19"/>
  <c r="B35" i="19"/>
  <c r="B40" i="19"/>
  <c r="B45" i="19"/>
  <c r="Z48" i="19"/>
  <c r="AF50" i="19"/>
  <c r="AJ52" i="19"/>
  <c r="P46" i="19"/>
  <c r="C50" i="19"/>
  <c r="D53" i="19"/>
  <c r="X47" i="19"/>
  <c r="AL21" i="19"/>
  <c r="C23" i="19"/>
  <c r="F24" i="19"/>
  <c r="J25" i="19"/>
  <c r="H26" i="19"/>
  <c r="AJ26" i="19"/>
  <c r="Y27" i="19"/>
  <c r="P28" i="19"/>
  <c r="E29" i="19"/>
  <c r="AG29" i="19"/>
  <c r="W30" i="19"/>
  <c r="L31" i="19"/>
  <c r="AN31" i="19"/>
  <c r="AD32" i="19"/>
  <c r="S33" i="19"/>
  <c r="H34" i="19"/>
  <c r="AL34" i="19"/>
  <c r="AA35" i="19"/>
  <c r="P36" i="19"/>
  <c r="F37" i="19"/>
  <c r="AH37" i="19"/>
  <c r="W38" i="19"/>
  <c r="M39" i="19"/>
  <c r="AO39" i="19"/>
  <c r="AD40" i="19"/>
  <c r="U41" i="19"/>
  <c r="J42" i="19"/>
  <c r="Z42" i="19"/>
  <c r="H43" i="19"/>
  <c r="Y43" i="19"/>
  <c r="AK43" i="19"/>
  <c r="N44" i="19"/>
  <c r="AB44" i="19"/>
  <c r="AN44" i="19"/>
  <c r="M45" i="19"/>
  <c r="X45" i="19"/>
  <c r="AG45" i="19"/>
  <c r="B25" i="19"/>
  <c r="B32" i="19"/>
  <c r="B39" i="19"/>
  <c r="AA48" i="19"/>
  <c r="R51" i="19"/>
  <c r="AK52" i="19"/>
  <c r="D47" i="19"/>
  <c r="D50" i="19"/>
  <c r="E53" i="19"/>
  <c r="Z47" i="19"/>
  <c r="AM21" i="19"/>
  <c r="D23" i="19"/>
  <c r="H24" i="19"/>
  <c r="K25" i="19"/>
  <c r="J26" i="19"/>
  <c r="AL26" i="19"/>
  <c r="AB27" i="19"/>
  <c r="Q28" i="19"/>
  <c r="F29" i="19"/>
  <c r="AI29" i="19"/>
  <c r="X30" i="19"/>
  <c r="M31" i="19"/>
  <c r="D32" i="19"/>
  <c r="AF32" i="19"/>
  <c r="U33" i="19"/>
  <c r="K34" i="19"/>
  <c r="AM34" i="19"/>
  <c r="AB35" i="19"/>
  <c r="R36" i="19"/>
  <c r="G37" i="19"/>
  <c r="AI37" i="19"/>
  <c r="Z38" i="19"/>
  <c r="O39" i="19"/>
  <c r="D40" i="19"/>
  <c r="AG40" i="19"/>
  <c r="V41" i="19"/>
  <c r="K42" i="19"/>
  <c r="AF42" i="19"/>
  <c r="M43" i="19"/>
  <c r="Z43" i="19"/>
  <c r="C44" i="19"/>
  <c r="R44" i="19"/>
  <c r="AD44" i="19"/>
  <c r="E45" i="19"/>
  <c r="P45" i="19"/>
  <c r="Y45" i="19"/>
  <c r="AK45" i="19"/>
  <c r="B27" i="19"/>
  <c r="B33" i="19"/>
  <c r="B41" i="19"/>
  <c r="I4" i="7"/>
  <c r="S15" i="7" s="1"/>
  <c r="I4" i="33"/>
  <c r="B19" i="14"/>
  <c r="B40" i="14"/>
  <c r="B29" i="14"/>
  <c r="C51" i="14"/>
  <c r="C44" i="14"/>
  <c r="C38" i="14"/>
  <c r="C31" i="14"/>
  <c r="D25" i="14"/>
  <c r="D19" i="14"/>
  <c r="F52" i="14"/>
  <c r="I51" i="14"/>
  <c r="N50" i="14"/>
  <c r="N49" i="14"/>
  <c r="Q48" i="14"/>
  <c r="E48" i="14"/>
  <c r="S46" i="14"/>
  <c r="N45" i="14"/>
  <c r="AL52" i="14"/>
  <c r="AP51" i="14"/>
  <c r="V51" i="14"/>
  <c r="AE50" i="14"/>
  <c r="AH49" i="14"/>
  <c r="AO48" i="14"/>
  <c r="Y48" i="14"/>
  <c r="AB47" i="14"/>
  <c r="AO45" i="14"/>
  <c r="E24" i="14"/>
  <c r="Y44" i="14"/>
  <c r="AJ43" i="14"/>
  <c r="O43" i="14"/>
  <c r="AA42" i="14"/>
  <c r="AL41" i="14"/>
  <c r="N41" i="14"/>
  <c r="AF40" i="14"/>
  <c r="AQ39" i="14"/>
  <c r="O39" i="14"/>
  <c r="S38" i="14"/>
  <c r="N37" i="14"/>
  <c r="U36" i="14"/>
  <c r="T35" i="14"/>
  <c r="R34" i="14"/>
  <c r="X31" i="14"/>
  <c r="F27" i="14"/>
  <c r="W20" i="14"/>
  <c r="AM45" i="16"/>
  <c r="X44" i="16"/>
  <c r="AH42" i="16"/>
  <c r="C41" i="16"/>
  <c r="J39" i="16"/>
  <c r="C37" i="16"/>
  <c r="I35" i="16"/>
  <c r="P33" i="16"/>
  <c r="AM29" i="16"/>
  <c r="R25" i="16"/>
  <c r="AF46" i="16"/>
  <c r="X50" i="16"/>
  <c r="B31" i="23"/>
  <c r="V46" i="23"/>
  <c r="AG45" i="23"/>
  <c r="E45" i="23"/>
  <c r="O44" i="23"/>
  <c r="Z43" i="23"/>
  <c r="AK42" i="23"/>
  <c r="AO41" i="23"/>
  <c r="D41" i="23"/>
  <c r="E40" i="23"/>
  <c r="AO38" i="23"/>
  <c r="AD37" i="23"/>
  <c r="T36" i="23"/>
  <c r="F35" i="23"/>
  <c r="AG33" i="23"/>
  <c r="S32" i="23"/>
  <c r="AA30" i="23"/>
  <c r="AN28" i="23"/>
  <c r="W25" i="23"/>
  <c r="F51" i="23"/>
  <c r="AN46" i="18"/>
  <c r="AJ46" i="18"/>
  <c r="R48" i="18"/>
  <c r="AG48" i="18"/>
  <c r="T49" i="18"/>
  <c r="AJ49" i="18"/>
  <c r="Z50" i="18"/>
  <c r="AL50" i="18"/>
  <c r="AC51" i="18"/>
  <c r="R52" i="18"/>
  <c r="AD52" i="18"/>
  <c r="U53" i="18"/>
  <c r="AJ53" i="18"/>
  <c r="I46" i="18"/>
  <c r="K47" i="18"/>
  <c r="L48" i="18"/>
  <c r="B41" i="18"/>
  <c r="B34" i="18"/>
  <c r="B26" i="18"/>
  <c r="AN45" i="18"/>
  <c r="AG45" i="18"/>
  <c r="Y45" i="18"/>
  <c r="R45" i="18"/>
  <c r="L45" i="18"/>
  <c r="D45" i="18"/>
  <c r="AJ44" i="18"/>
  <c r="AC44" i="18"/>
  <c r="U44" i="18"/>
  <c r="O44" i="18"/>
  <c r="H44" i="18"/>
  <c r="AM43" i="18"/>
  <c r="AF43" i="18"/>
  <c r="Z43" i="18"/>
  <c r="R43" i="18"/>
  <c r="K43" i="18"/>
  <c r="D43" i="18"/>
  <c r="AI42" i="18"/>
  <c r="AC42" i="18"/>
  <c r="V42" i="18"/>
  <c r="N42" i="18"/>
  <c r="G42" i="18"/>
  <c r="AJ41" i="18"/>
  <c r="Z41" i="18"/>
  <c r="R41" i="18"/>
  <c r="H41" i="18"/>
  <c r="AK40" i="18"/>
  <c r="AB40" i="18"/>
  <c r="Q40" i="18"/>
  <c r="I40" i="18"/>
  <c r="AM39" i="18"/>
  <c r="AB39" i="18"/>
  <c r="S39" i="18"/>
  <c r="K39" i="18"/>
  <c r="AM38" i="18"/>
  <c r="AD38" i="18"/>
  <c r="U38" i="18"/>
  <c r="J38" i="18"/>
  <c r="AO37" i="18"/>
  <c r="AF37" i="18"/>
  <c r="U37" i="18"/>
  <c r="L37" i="18"/>
  <c r="D37" i="18"/>
  <c r="AF36" i="18"/>
  <c r="W36" i="18"/>
  <c r="M36" i="18"/>
  <c r="C36" i="18"/>
  <c r="AH35" i="18"/>
  <c r="X35" i="18"/>
  <c r="N35" i="18"/>
  <c r="D35" i="18"/>
  <c r="AI34" i="18"/>
  <c r="Y34" i="18"/>
  <c r="O34" i="18"/>
  <c r="F34" i="18"/>
  <c r="AH33" i="18"/>
  <c r="Z33" i="18"/>
  <c r="Q33" i="18"/>
  <c r="F33" i="18"/>
  <c r="AJ32" i="18"/>
  <c r="AB32" i="18"/>
  <c r="Q32" i="18"/>
  <c r="H32" i="18"/>
  <c r="AL31" i="18"/>
  <c r="AA31" i="18"/>
  <c r="S31" i="18"/>
  <c r="J31" i="18"/>
  <c r="AL30" i="18"/>
  <c r="AC30" i="18"/>
  <c r="U30" i="18"/>
  <c r="J30" i="18"/>
  <c r="AN29" i="18"/>
  <c r="AD29" i="18"/>
  <c r="T29" i="18"/>
  <c r="L29" i="18"/>
  <c r="AO28" i="18"/>
  <c r="AE28" i="18"/>
  <c r="U28" i="18"/>
  <c r="M28" i="18"/>
  <c r="C28" i="18"/>
  <c r="AF27" i="18"/>
  <c r="W27" i="18"/>
  <c r="L27" i="18"/>
  <c r="D27" i="18"/>
  <c r="AH26" i="18"/>
  <c r="W26" i="18"/>
  <c r="N26" i="18"/>
  <c r="F26" i="18"/>
  <c r="AH25" i="18"/>
  <c r="Y25" i="18"/>
  <c r="P25" i="18"/>
  <c r="E25" i="18"/>
  <c r="AJ24" i="18"/>
  <c r="AA24" i="18"/>
  <c r="P24" i="18"/>
  <c r="G24" i="18"/>
  <c r="AL23" i="18"/>
  <c r="AA23" i="18"/>
  <c r="R23" i="18"/>
  <c r="H23" i="18"/>
  <c r="AE22" i="18"/>
  <c r="S22" i="18"/>
  <c r="E22" i="18"/>
  <c r="AB21" i="18"/>
  <c r="P21" i="18"/>
  <c r="AE47" i="18"/>
  <c r="AE46" i="18"/>
  <c r="S46" i="18"/>
  <c r="L53" i="18"/>
  <c r="J52" i="18"/>
  <c r="L51" i="18"/>
  <c r="L50" i="18"/>
  <c r="J49" i="18"/>
  <c r="H48" i="18"/>
  <c r="D47" i="18"/>
  <c r="AK53" i="18"/>
  <c r="AO52" i="18"/>
  <c r="Y52" i="18"/>
  <c r="AG51" i="18"/>
  <c r="AJ50" i="18"/>
  <c r="AO49" i="18"/>
  <c r="Y49" i="18"/>
  <c r="AC48" i="18"/>
  <c r="AK47" i="18"/>
  <c r="AG46" i="19"/>
  <c r="T25" i="20"/>
  <c r="K25" i="20"/>
  <c r="AM24" i="20"/>
  <c r="AE24" i="20"/>
  <c r="V24" i="20"/>
  <c r="K24" i="20"/>
  <c r="AO23" i="20"/>
  <c r="AG23" i="20"/>
  <c r="V23" i="20"/>
  <c r="L23" i="20"/>
  <c r="AN22" i="20"/>
  <c r="Y22" i="20"/>
  <c r="M22" i="20"/>
  <c r="AM21" i="20"/>
  <c r="Z21" i="20"/>
  <c r="O21" i="20"/>
  <c r="AF47" i="20"/>
  <c r="R47" i="20"/>
  <c r="U46" i="20"/>
  <c r="B48" i="20"/>
  <c r="E53" i="20"/>
  <c r="F52" i="20"/>
  <c r="H51" i="20"/>
  <c r="G50" i="20"/>
  <c r="J49" i="20"/>
  <c r="L48" i="20"/>
  <c r="L47" i="20"/>
  <c r="N46" i="20"/>
  <c r="C46" i="20"/>
  <c r="AA53" i="20"/>
  <c r="AN52" i="20"/>
  <c r="AB52" i="20"/>
  <c r="AM51" i="20"/>
  <c r="AB51" i="20"/>
  <c r="AO50" i="20"/>
  <c r="X50" i="20"/>
  <c r="AD49" i="20"/>
  <c r="K53" i="31"/>
  <c r="C53" i="31"/>
  <c r="J52" i="31"/>
  <c r="D52" i="31"/>
  <c r="J51" i="31"/>
  <c r="C51" i="31"/>
  <c r="J50" i="31"/>
  <c r="P49" i="31"/>
  <c r="J49" i="31"/>
  <c r="C49" i="31"/>
  <c r="I48" i="31"/>
  <c r="P47" i="31"/>
  <c r="J47" i="31"/>
  <c r="AO54" i="31"/>
  <c r="AH54" i="31"/>
  <c r="AA54" i="31"/>
  <c r="S54" i="31"/>
  <c r="AL53" i="31"/>
  <c r="AE53" i="31"/>
  <c r="W53" i="31"/>
  <c r="AO52" i="31"/>
  <c r="AI52" i="31"/>
  <c r="AA52" i="31"/>
  <c r="T52" i="31"/>
  <c r="AL51" i="31"/>
  <c r="AD51" i="31"/>
  <c r="X51" i="31"/>
  <c r="Q51" i="31"/>
  <c r="AG50" i="31"/>
  <c r="W50" i="31"/>
  <c r="AN49" i="31"/>
  <c r="AD49" i="31"/>
  <c r="T49" i="31"/>
  <c r="AJ48" i="31"/>
  <c r="AK47" i="31"/>
  <c r="AG45" i="14"/>
  <c r="AD19" i="14"/>
  <c r="AG20" i="14"/>
  <c r="AK21" i="14"/>
  <c r="AO22" i="14"/>
  <c r="AR23" i="14"/>
  <c r="I25" i="14"/>
  <c r="M26" i="14"/>
  <c r="P27" i="14"/>
  <c r="T28" i="14"/>
  <c r="V29" i="14"/>
  <c r="O30" i="14"/>
  <c r="H31" i="14"/>
  <c r="AN31" i="14"/>
  <c r="AG32" i="14"/>
  <c r="Z33" i="14"/>
  <c r="AL33" i="14"/>
  <c r="J34" i="14"/>
  <c r="S34" i="14"/>
  <c r="AE34" i="14"/>
  <c r="AP34" i="14"/>
  <c r="L35" i="14"/>
  <c r="X35" i="14"/>
  <c r="AI35" i="14"/>
  <c r="AR35" i="14"/>
  <c r="Q36" i="14"/>
  <c r="AB36" i="14"/>
  <c r="AK36" i="14"/>
  <c r="J37" i="14"/>
  <c r="U37" i="14"/>
  <c r="AD37" i="14"/>
  <c r="AP37" i="14"/>
  <c r="N38" i="14"/>
  <c r="W38" i="14"/>
  <c r="AI38" i="14"/>
  <c r="G39" i="14"/>
  <c r="P39" i="14"/>
  <c r="Z39" i="14"/>
  <c r="AF39" i="14"/>
  <c r="AM39" i="14"/>
  <c r="H40" i="14"/>
  <c r="O40" i="14"/>
  <c r="U40" i="14"/>
  <c r="AC40" i="14"/>
  <c r="AJ40" i="14"/>
  <c r="AQ40" i="14"/>
  <c r="L41" i="14"/>
  <c r="R41" i="14"/>
  <c r="Y41" i="14"/>
  <c r="AG41" i="14"/>
  <c r="AN41" i="14"/>
  <c r="G42" i="14"/>
  <c r="O42" i="14"/>
  <c r="V42" i="14"/>
  <c r="AC42" i="14"/>
  <c r="AK42" i="14"/>
  <c r="AQ42" i="14"/>
  <c r="K43" i="14"/>
  <c r="S43" i="14"/>
  <c r="Z43" i="14"/>
  <c r="AF43" i="14"/>
  <c r="AN43" i="14"/>
  <c r="H44" i="14"/>
  <c r="O44" i="14"/>
  <c r="W44" i="14"/>
  <c r="AC44" i="14"/>
  <c r="AJ44" i="14"/>
  <c r="AR44" i="14"/>
  <c r="E26" i="14"/>
  <c r="E32" i="14"/>
  <c r="E40" i="14"/>
  <c r="AK45" i="14"/>
  <c r="AR45" i="14"/>
  <c r="AQ46" i="14"/>
  <c r="X47" i="14"/>
  <c r="AE47" i="14"/>
  <c r="AM47" i="14"/>
  <c r="U48" i="14"/>
  <c r="AA48" i="14"/>
  <c r="AI48" i="14"/>
  <c r="AP48" i="14"/>
  <c r="X49" i="14"/>
  <c r="AF49" i="14"/>
  <c r="AL49" i="14"/>
  <c r="T50" i="14"/>
  <c r="AB50" i="14"/>
  <c r="AI50" i="14"/>
  <c r="AO50" i="14"/>
  <c r="X51" i="14"/>
  <c r="AE51" i="14"/>
  <c r="AL51" i="14"/>
  <c r="U52" i="14"/>
  <c r="AA52" i="14"/>
  <c r="AH52" i="14"/>
  <c r="AP52" i="14"/>
  <c r="I45" i="14"/>
  <c r="O45" i="14"/>
  <c r="H46" i="14"/>
  <c r="O46" i="14"/>
  <c r="G47" i="14"/>
  <c r="O47" i="14"/>
  <c r="F48" i="14"/>
  <c r="M48" i="14"/>
  <c r="F49" i="14"/>
  <c r="M49" i="14"/>
  <c r="S49" i="14"/>
  <c r="L50" i="14"/>
  <c r="S50" i="14"/>
  <c r="K51" i="14"/>
  <c r="S51" i="14"/>
  <c r="J52" i="14"/>
  <c r="Q52" i="14"/>
  <c r="D21" i="14"/>
  <c r="C25" i="14"/>
  <c r="C28" i="14"/>
  <c r="C32" i="14"/>
  <c r="D35" i="14"/>
  <c r="C39" i="14"/>
  <c r="C43" i="14"/>
  <c r="C46" i="14"/>
  <c r="D49" i="14"/>
  <c r="B21" i="14"/>
  <c r="B28" i="14"/>
  <c r="B34" i="14"/>
  <c r="B42" i="14"/>
  <c r="B49" i="14"/>
  <c r="AB46" i="14"/>
  <c r="AN19" i="14"/>
  <c r="AR20" i="14"/>
  <c r="I22" i="14"/>
  <c r="L23" i="14"/>
  <c r="P24" i="14"/>
  <c r="T25" i="14"/>
  <c r="W26" i="14"/>
  <c r="AA27" i="14"/>
  <c r="AE28" i="14"/>
  <c r="AD29" i="14"/>
  <c r="W30" i="14"/>
  <c r="P31" i="14"/>
  <c r="I32" i="14"/>
  <c r="AO32" i="14"/>
  <c r="AD33" i="14"/>
  <c r="AO33" i="14"/>
  <c r="K34" i="14"/>
  <c r="W34" i="14"/>
  <c r="AH34" i="14"/>
  <c r="AQ34" i="14"/>
  <c r="P35" i="14"/>
  <c r="AA35" i="14"/>
  <c r="AJ35" i="14"/>
  <c r="I36" i="14"/>
  <c r="T36" i="14"/>
  <c r="AC36" i="14"/>
  <c r="AO36" i="14"/>
  <c r="M37" i="14"/>
  <c r="V37" i="14"/>
  <c r="AH37" i="14"/>
  <c r="F38" i="14"/>
  <c r="O38" i="14"/>
  <c r="AA38" i="14"/>
  <c r="AL38" i="14"/>
  <c r="H39" i="14"/>
  <c r="T39" i="14"/>
  <c r="AA39" i="14"/>
  <c r="AH39" i="14"/>
  <c r="AP39" i="14"/>
  <c r="I40" i="14"/>
  <c r="P40" i="14"/>
  <c r="X40" i="14"/>
  <c r="AE40" i="14"/>
  <c r="AK40" i="14"/>
  <c r="F41" i="14"/>
  <c r="M41" i="14"/>
  <c r="T41" i="14"/>
  <c r="AB41" i="14"/>
  <c r="AH41" i="14"/>
  <c r="AO41" i="14"/>
  <c r="J42" i="14"/>
  <c r="Q42" i="14"/>
  <c r="W42" i="14"/>
  <c r="AE42" i="14"/>
  <c r="AL42" i="14"/>
  <c r="F43" i="14"/>
  <c r="N43" i="14"/>
  <c r="T43" i="14"/>
  <c r="AA43" i="14"/>
  <c r="AI43" i="14"/>
  <c r="AP43" i="14"/>
  <c r="I44" i="14"/>
  <c r="Q44" i="14"/>
  <c r="X44" i="14"/>
  <c r="AE44" i="14"/>
  <c r="AM44" i="14"/>
  <c r="E20" i="14"/>
  <c r="E27" i="14"/>
  <c r="E35" i="14"/>
  <c r="E42" i="14"/>
  <c r="AL45" i="14"/>
  <c r="AK46" i="14"/>
  <c r="AR46" i="14"/>
  <c r="Z47" i="14"/>
  <c r="AH47" i="14"/>
  <c r="AN47" i="14"/>
  <c r="V48" i="14"/>
  <c r="AD48" i="14"/>
  <c r="AK48" i="14"/>
  <c r="AQ48" i="14"/>
  <c r="Z49" i="14"/>
  <c r="AG49" i="14"/>
  <c r="AN49" i="14"/>
  <c r="W50" i="14"/>
  <c r="AC50" i="14"/>
  <c r="AJ50" i="14"/>
  <c r="AR50" i="14"/>
  <c r="Z51" i="14"/>
  <c r="AF51" i="14"/>
  <c r="AN51" i="14"/>
  <c r="V52" i="14"/>
  <c r="AC52" i="14"/>
  <c r="AK52" i="14"/>
  <c r="AQ52" i="14"/>
  <c r="J45" i="14"/>
  <c r="R45" i="14"/>
  <c r="J46" i="14"/>
  <c r="P46" i="14"/>
  <c r="I47" i="14"/>
  <c r="B36" i="16"/>
  <c r="B25" i="16"/>
  <c r="AI45" i="16"/>
  <c r="X45" i="16"/>
  <c r="M45" i="16"/>
  <c r="C45" i="16"/>
  <c r="AE44" i="16"/>
  <c r="T44" i="16"/>
  <c r="J44" i="16"/>
  <c r="AL43" i="16"/>
  <c r="AA43" i="16"/>
  <c r="Q43" i="16"/>
  <c r="E43" i="16"/>
  <c r="AC42" i="16"/>
  <c r="P42" i="16"/>
  <c r="AN41" i="16"/>
  <c r="Y41" i="16"/>
  <c r="L41" i="16"/>
  <c r="AJ40" i="16"/>
  <c r="V40" i="16"/>
  <c r="H40" i="16"/>
  <c r="AG39" i="16"/>
  <c r="R39" i="16"/>
  <c r="E39" i="16"/>
  <c r="AC38" i="16"/>
  <c r="N38" i="16"/>
  <c r="AN37" i="16"/>
  <c r="Y37" i="16"/>
  <c r="K37" i="16"/>
  <c r="AJ36" i="16"/>
  <c r="V36" i="16"/>
  <c r="G36" i="16"/>
  <c r="AG35" i="16"/>
  <c r="R35" i="16"/>
  <c r="C35" i="16"/>
  <c r="AC34" i="16"/>
  <c r="N34" i="16"/>
  <c r="AM33" i="16"/>
  <c r="Y33" i="16"/>
  <c r="K33" i="16"/>
  <c r="AI32" i="16"/>
  <c r="V32" i="16"/>
  <c r="AM31" i="16"/>
  <c r="J31" i="16"/>
  <c r="U30" i="16"/>
  <c r="AF29" i="16"/>
  <c r="C29" i="16"/>
  <c r="F28" i="16"/>
  <c r="H27" i="16"/>
  <c r="G26" i="16"/>
  <c r="I25" i="16"/>
  <c r="J24" i="16"/>
  <c r="K23" i="16"/>
  <c r="L22" i="16"/>
  <c r="N21" i="16"/>
  <c r="U46" i="16"/>
  <c r="F52" i="16"/>
  <c r="K49" i="16"/>
  <c r="M46" i="16"/>
  <c r="AM52" i="16"/>
  <c r="AA51" i="16"/>
  <c r="AL49" i="16"/>
  <c r="AI46" i="16"/>
  <c r="AH47" i="16"/>
  <c r="AN47" i="16"/>
  <c r="V48" i="16"/>
  <c r="AD48" i="16"/>
  <c r="AK48" i="16"/>
  <c r="R49" i="16"/>
  <c r="Z49" i="16"/>
  <c r="AG49" i="16"/>
  <c r="AN49" i="16"/>
  <c r="W50" i="16"/>
  <c r="AC50" i="16"/>
  <c r="AJ50" i="16"/>
  <c r="S51" i="16"/>
  <c r="Z51" i="16"/>
  <c r="AF51" i="16"/>
  <c r="AN51" i="16"/>
  <c r="V52" i="16"/>
  <c r="AC52" i="16"/>
  <c r="AK52" i="16"/>
  <c r="R53" i="16"/>
  <c r="Y53" i="16"/>
  <c r="AG53" i="16"/>
  <c r="AN53" i="16"/>
  <c r="G46" i="16"/>
  <c r="O46" i="16"/>
  <c r="H47" i="16"/>
  <c r="O47" i="16"/>
  <c r="I48" i="16"/>
  <c r="O48" i="16"/>
  <c r="H49" i="16"/>
  <c r="P49" i="16"/>
  <c r="I50" i="16"/>
  <c r="O50" i="16"/>
  <c r="I51" i="16"/>
  <c r="P51" i="16"/>
  <c r="I52" i="16"/>
  <c r="C53" i="16"/>
  <c r="I53" i="16"/>
  <c r="P53" i="16"/>
  <c r="B46" i="16"/>
  <c r="W46" i="16"/>
  <c r="AC46" i="16"/>
  <c r="U47" i="16"/>
  <c r="AB47" i="16"/>
  <c r="E21" i="16"/>
  <c r="M21" i="16"/>
  <c r="S21" i="16"/>
  <c r="Z21" i="16"/>
  <c r="AH21" i="16"/>
  <c r="AO21" i="16"/>
  <c r="H22" i="16"/>
  <c r="P22" i="16"/>
  <c r="W22" i="16"/>
  <c r="AD22" i="16"/>
  <c r="AL22" i="16"/>
  <c r="E23" i="16"/>
  <c r="L23" i="16"/>
  <c r="T23" i="16"/>
  <c r="AA23" i="16"/>
  <c r="AG23" i="16"/>
  <c r="AO23" i="16"/>
  <c r="I24" i="16"/>
  <c r="P24" i="16"/>
  <c r="X24" i="16"/>
  <c r="AD24" i="16"/>
  <c r="AK24" i="16"/>
  <c r="F25" i="16"/>
  <c r="M25" i="16"/>
  <c r="S25" i="16"/>
  <c r="AA25" i="16"/>
  <c r="AH25" i="16"/>
  <c r="AO25" i="16"/>
  <c r="J26" i="16"/>
  <c r="P26" i="16"/>
  <c r="W26" i="16"/>
  <c r="AE26" i="16"/>
  <c r="AL26" i="16"/>
  <c r="E27" i="16"/>
  <c r="M27" i="16"/>
  <c r="T27" i="16"/>
  <c r="AA27" i="16"/>
  <c r="AI27" i="16"/>
  <c r="AO27" i="16"/>
  <c r="I28" i="16"/>
  <c r="Q28" i="16"/>
  <c r="X28" i="16"/>
  <c r="AD28" i="16"/>
  <c r="AL28" i="16"/>
  <c r="D29" i="16"/>
  <c r="I29" i="16"/>
  <c r="O29" i="16"/>
  <c r="T29" i="16"/>
  <c r="Y29" i="16"/>
  <c r="AE29" i="16"/>
  <c r="AJ29" i="16"/>
  <c r="AO29" i="16"/>
  <c r="H30" i="16"/>
  <c r="M30" i="16"/>
  <c r="R30" i="16"/>
  <c r="X30" i="16"/>
  <c r="AC30" i="16"/>
  <c r="AH30" i="16"/>
  <c r="AN30" i="16"/>
  <c r="F31" i="16"/>
  <c r="K31" i="16"/>
  <c r="Q31" i="16"/>
  <c r="V31" i="16"/>
  <c r="AA31" i="16"/>
  <c r="AG31" i="16"/>
  <c r="AL31" i="16"/>
  <c r="D32" i="16"/>
  <c r="J32" i="16"/>
  <c r="O32" i="16"/>
  <c r="T32" i="16"/>
  <c r="Z32" i="16"/>
  <c r="AE32" i="16"/>
  <c r="AJ32" i="16"/>
  <c r="C33" i="16"/>
  <c r="H33" i="16"/>
  <c r="M33" i="16"/>
  <c r="S33" i="16"/>
  <c r="X33" i="16"/>
  <c r="AC33" i="16"/>
  <c r="AI33" i="16"/>
  <c r="AN33" i="16"/>
  <c r="F34" i="16"/>
  <c r="L34" i="16"/>
  <c r="Q34" i="16"/>
  <c r="V34" i="16"/>
  <c r="AB34" i="16"/>
  <c r="AG34" i="16"/>
  <c r="AL34" i="16"/>
  <c r="E35" i="16"/>
  <c r="J35" i="16"/>
  <c r="O35" i="16"/>
  <c r="U35" i="16"/>
  <c r="Z35" i="16"/>
  <c r="AE35" i="16"/>
  <c r="AK35" i="16"/>
  <c r="C36" i="16"/>
  <c r="H36" i="16"/>
  <c r="N36" i="16"/>
  <c r="S36" i="16"/>
  <c r="X36" i="16"/>
  <c r="AD36" i="16"/>
  <c r="AI36" i="16"/>
  <c r="AN36" i="16"/>
  <c r="G37" i="16"/>
  <c r="L37" i="16"/>
  <c r="Q37" i="16"/>
  <c r="W37" i="16"/>
  <c r="AB37" i="16"/>
  <c r="AG37" i="16"/>
  <c r="AM37" i="16"/>
  <c r="E38" i="16"/>
  <c r="J38" i="16"/>
  <c r="P38" i="16"/>
  <c r="U38" i="16"/>
  <c r="Z38" i="16"/>
  <c r="AF38" i="16"/>
  <c r="AK38" i="16"/>
  <c r="C39" i="16"/>
  <c r="I39" i="16"/>
  <c r="N39" i="16"/>
  <c r="S39" i="16"/>
  <c r="Y39" i="16"/>
  <c r="AD39" i="16"/>
  <c r="AI39" i="16"/>
  <c r="AO39" i="16"/>
  <c r="G40" i="16"/>
  <c r="L40" i="16"/>
  <c r="R40" i="16"/>
  <c r="W40" i="16"/>
  <c r="AB40" i="16"/>
  <c r="AH40" i="16"/>
  <c r="AM40" i="16"/>
  <c r="E41" i="16"/>
  <c r="K41" i="16"/>
  <c r="P41" i="16"/>
  <c r="U41" i="16"/>
  <c r="AA41" i="16"/>
  <c r="AF41" i="16"/>
  <c r="AK41" i="16"/>
  <c r="D42" i="16"/>
  <c r="I42" i="16"/>
  <c r="N42" i="16"/>
  <c r="T42" i="16"/>
  <c r="Y42" i="16"/>
  <c r="AD42" i="16"/>
  <c r="AJ42" i="16"/>
  <c r="AO42" i="16"/>
  <c r="G43" i="16"/>
  <c r="AG46" i="16"/>
  <c r="AI47" i="16"/>
  <c r="S48" i="16"/>
  <c r="AA48" i="16"/>
  <c r="AL48" i="16"/>
  <c r="V49" i="16"/>
  <c r="AF49" i="16"/>
  <c r="Q50" i="16"/>
  <c r="Y50" i="16"/>
  <c r="AI50" i="16"/>
  <c r="T51" i="16"/>
  <c r="AD51" i="16"/>
  <c r="AL51" i="16"/>
  <c r="W52" i="16"/>
  <c r="AG52" i="16"/>
  <c r="Q53" i="16"/>
  <c r="AB53" i="16"/>
  <c r="AJ53" i="16"/>
  <c r="F46" i="16"/>
  <c r="C47" i="16"/>
  <c r="L47" i="16"/>
  <c r="F48" i="16"/>
  <c r="C49" i="16"/>
  <c r="L49" i="16"/>
  <c r="G50" i="16"/>
  <c r="D51" i="16"/>
  <c r="L51" i="16"/>
  <c r="G52" i="16"/>
  <c r="D53" i="16"/>
  <c r="M53" i="16"/>
  <c r="B51" i="16"/>
  <c r="X46" i="16"/>
  <c r="Q47" i="16"/>
  <c r="AA47" i="16"/>
  <c r="G21" i="16"/>
  <c r="O21" i="16"/>
  <c r="Y21" i="16"/>
  <c r="AI21" i="16"/>
  <c r="F22" i="16"/>
  <c r="N22" i="16"/>
  <c r="X22" i="16"/>
  <c r="AH22" i="16"/>
  <c r="D23" i="16"/>
  <c r="O23" i="16"/>
  <c r="W23" i="16"/>
  <c r="AF23" i="16"/>
  <c r="D24" i="16"/>
  <c r="M24" i="16"/>
  <c r="U24" i="16"/>
  <c r="AF24" i="16"/>
  <c r="AO24" i="16"/>
  <c r="K25" i="16"/>
  <c r="V25" i="16"/>
  <c r="AD25" i="16"/>
  <c r="AM25" i="16"/>
  <c r="K26" i="16"/>
  <c r="T26" i="16"/>
  <c r="AB26" i="16"/>
  <c r="AM26" i="16"/>
  <c r="I27" i="16"/>
  <c r="S27" i="16"/>
  <c r="AC27" i="16"/>
  <c r="AK27" i="16"/>
  <c r="H28" i="16"/>
  <c r="R28" i="16"/>
  <c r="AB28" i="16"/>
  <c r="AJ28" i="16"/>
  <c r="E29" i="16"/>
  <c r="L29" i="16"/>
  <c r="S29" i="16"/>
  <c r="AA29" i="16"/>
  <c r="AG29" i="16"/>
  <c r="AN29" i="16"/>
  <c r="I30" i="16"/>
  <c r="P30" i="16"/>
  <c r="V30" i="16"/>
  <c r="AD30" i="16"/>
  <c r="AK30" i="16"/>
  <c r="E31" i="16"/>
  <c r="M31" i="16"/>
  <c r="S31" i="16"/>
  <c r="Z31" i="16"/>
  <c r="AH31" i="16"/>
  <c r="AO31" i="16"/>
  <c r="H32" i="16"/>
  <c r="P32" i="16"/>
  <c r="W32" i="16"/>
  <c r="AD32" i="16"/>
  <c r="AL32" i="16"/>
  <c r="E33" i="16"/>
  <c r="L33" i="16"/>
  <c r="T33" i="16"/>
  <c r="AA33" i="16"/>
  <c r="AG33" i="16"/>
  <c r="AO33" i="16"/>
  <c r="I34" i="16"/>
  <c r="P34" i="16"/>
  <c r="X34" i="16"/>
  <c r="AD34" i="16"/>
  <c r="AK34" i="16"/>
  <c r="F35" i="16"/>
  <c r="M35" i="16"/>
  <c r="S35" i="16"/>
  <c r="AA35" i="16"/>
  <c r="AH35" i="16"/>
  <c r="AO35" i="16"/>
  <c r="J36" i="16"/>
  <c r="P36" i="16"/>
  <c r="W36" i="16"/>
  <c r="AE36" i="16"/>
  <c r="AL36" i="16"/>
  <c r="E37" i="16"/>
  <c r="M37" i="16"/>
  <c r="T37" i="16"/>
  <c r="AA37" i="16"/>
  <c r="AI37" i="16"/>
  <c r="AO37" i="16"/>
  <c r="I38" i="16"/>
  <c r="Q38" i="16"/>
  <c r="X38" i="16"/>
  <c r="AD38" i="16"/>
  <c r="AL38" i="16"/>
  <c r="F39" i="16"/>
  <c r="M39" i="16"/>
  <c r="U39" i="16"/>
  <c r="AA39" i="16"/>
  <c r="AH39" i="16"/>
  <c r="C40" i="16"/>
  <c r="J40" i="16"/>
  <c r="P40" i="16"/>
  <c r="X40" i="16"/>
  <c r="AE40" i="16"/>
  <c r="AL40" i="16"/>
  <c r="G41" i="16"/>
  <c r="M41" i="16"/>
  <c r="T41" i="16"/>
  <c r="AB41" i="16"/>
  <c r="AI41" i="16"/>
  <c r="AO41" i="16"/>
  <c r="J42" i="16"/>
  <c r="Q42" i="16"/>
  <c r="X42" i="16"/>
  <c r="AF42" i="16"/>
  <c r="AL42" i="16"/>
  <c r="F43" i="16"/>
  <c r="M43" i="16"/>
  <c r="R43" i="16"/>
  <c r="W43" i="16"/>
  <c r="AC43" i="16"/>
  <c r="AH43" i="16"/>
  <c r="AM43" i="16"/>
  <c r="F44" i="16"/>
  <c r="K44" i="16"/>
  <c r="P44" i="16"/>
  <c r="V44" i="16"/>
  <c r="AA44" i="16"/>
  <c r="AF44" i="16"/>
  <c r="AL44" i="16"/>
  <c r="D45" i="16"/>
  <c r="I45" i="16"/>
  <c r="O45" i="16"/>
  <c r="T45" i="16"/>
  <c r="Y45" i="16"/>
  <c r="AE45" i="16"/>
  <c r="AJ45" i="16"/>
  <c r="AO45" i="16"/>
  <c r="B27" i="16"/>
  <c r="B32" i="16"/>
  <c r="B37" i="16"/>
  <c r="B43" i="16"/>
  <c r="AK46" i="16"/>
  <c r="AJ47" i="16"/>
  <c r="U48" i="16"/>
  <c r="AE48" i="16"/>
  <c r="AO48" i="16"/>
  <c r="X49" i="16"/>
  <c r="AH49" i="16"/>
  <c r="S50" i="16"/>
  <c r="AB50" i="16"/>
  <c r="AM50" i="16"/>
  <c r="V51" i="16"/>
  <c r="AE51" i="16"/>
  <c r="Q52" i="16"/>
  <c r="Z52" i="16"/>
  <c r="AH52" i="16"/>
  <c r="T53" i="16"/>
  <c r="AC53" i="16"/>
  <c r="AL53" i="16"/>
  <c r="J46" i="16"/>
  <c r="D47" i="16"/>
  <c r="M47" i="16"/>
  <c r="J48" i="16"/>
  <c r="E49" i="16"/>
  <c r="M49" i="16"/>
  <c r="J50" i="16"/>
  <c r="E51" i="16"/>
  <c r="O51" i="16"/>
  <c r="K52" i="16"/>
  <c r="E53" i="16"/>
  <c r="O53" i="16"/>
  <c r="Q46" i="16"/>
  <c r="AA46" i="16"/>
  <c r="S47" i="16"/>
  <c r="AC47" i="16"/>
  <c r="I21" i="16"/>
  <c r="R21" i="16"/>
  <c r="AC21" i="16"/>
  <c r="AK21" i="16"/>
  <c r="G22" i="16"/>
  <c r="R22" i="16"/>
  <c r="AA22" i="16"/>
  <c r="AI22" i="16"/>
  <c r="G23" i="16"/>
  <c r="P23" i="16"/>
  <c r="Y23" i="16"/>
  <c r="AJ23" i="16"/>
  <c r="E24" i="16"/>
  <c r="N24" i="16"/>
  <c r="Y24" i="16"/>
  <c r="AH24" i="16"/>
  <c r="C25" i="16"/>
  <c r="N25" i="16"/>
  <c r="W25" i="16"/>
  <c r="AG25" i="16"/>
  <c r="D26" i="16"/>
  <c r="L26" i="16"/>
  <c r="V26" i="16"/>
  <c r="AF26" i="16"/>
  <c r="C27" i="16"/>
  <c r="K27" i="16"/>
  <c r="U27" i="16"/>
  <c r="AE27" i="16"/>
  <c r="AN27" i="16"/>
  <c r="L28" i="16"/>
  <c r="T28" i="16"/>
  <c r="AC28" i="16"/>
  <c r="AM28" i="16"/>
  <c r="G29" i="16"/>
  <c r="M29" i="16"/>
  <c r="U29" i="16"/>
  <c r="AB29" i="16"/>
  <c r="AI29" i="16"/>
  <c r="D30" i="16"/>
  <c r="J30" i="16"/>
  <c r="Q30" i="16"/>
  <c r="Y30" i="16"/>
  <c r="AF30" i="16"/>
  <c r="AL30" i="16"/>
  <c r="G31" i="16"/>
  <c r="N31" i="16"/>
  <c r="U31" i="16"/>
  <c r="AC31" i="16"/>
  <c r="AI31" i="16"/>
  <c r="C32" i="16"/>
  <c r="K32" i="16"/>
  <c r="R32" i="16"/>
  <c r="X32" i="16"/>
  <c r="AF32" i="16"/>
  <c r="AM32" i="16"/>
  <c r="G33" i="16"/>
  <c r="O33" i="16"/>
  <c r="U33" i="16"/>
  <c r="AB33" i="16"/>
  <c r="AJ33" i="16"/>
  <c r="D34" i="16"/>
  <c r="J34" i="16"/>
  <c r="R34" i="16"/>
  <c r="Y34" i="16"/>
  <c r="AF34" i="16"/>
  <c r="AN34" i="16"/>
  <c r="G35" i="16"/>
  <c r="N35" i="16"/>
  <c r="V35" i="16"/>
  <c r="AC35" i="16"/>
  <c r="AI35" i="16"/>
  <c r="D36" i="16"/>
  <c r="K36" i="16"/>
  <c r="R36" i="16"/>
  <c r="Z36" i="16"/>
  <c r="AF36" i="16"/>
  <c r="AM36" i="16"/>
  <c r="H37" i="16"/>
  <c r="O37" i="16"/>
  <c r="U37" i="16"/>
  <c r="AC37" i="16"/>
  <c r="AJ37" i="16"/>
  <c r="D38" i="16"/>
  <c r="L38" i="16"/>
  <c r="R38" i="16"/>
  <c r="Y38" i="16"/>
  <c r="AG38" i="16"/>
  <c r="AN38" i="16"/>
  <c r="G39" i="16"/>
  <c r="O39" i="16"/>
  <c r="V39" i="16"/>
  <c r="AC39" i="16"/>
  <c r="AK39" i="16"/>
  <c r="D40" i="16"/>
  <c r="K40" i="16"/>
  <c r="S40" i="16"/>
  <c r="Z40" i="16"/>
  <c r="AF40" i="16"/>
  <c r="AN40" i="16"/>
  <c r="H41" i="16"/>
  <c r="O41" i="16"/>
  <c r="W41" i="16"/>
  <c r="AC41" i="16"/>
  <c r="AJ41" i="16"/>
  <c r="E42" i="16"/>
  <c r="L42" i="16"/>
  <c r="R42" i="16"/>
  <c r="Z42" i="16"/>
  <c r="AG42" i="16"/>
  <c r="AN42" i="16"/>
  <c r="I43" i="16"/>
  <c r="N43" i="16"/>
  <c r="S43" i="16"/>
  <c r="Y43" i="16"/>
  <c r="AD43" i="16"/>
  <c r="AI43" i="16"/>
  <c r="AO43" i="16"/>
  <c r="G44" i="16"/>
  <c r="L44" i="16"/>
  <c r="R44" i="16"/>
  <c r="W44" i="16"/>
  <c r="AB44" i="16"/>
  <c r="AH44" i="16"/>
  <c r="AM44" i="16"/>
  <c r="E45" i="16"/>
  <c r="K45" i="16"/>
  <c r="P45" i="16"/>
  <c r="U45" i="16"/>
  <c r="AA45" i="16"/>
  <c r="AF45" i="16"/>
  <c r="AK45" i="16"/>
  <c r="B23" i="16"/>
  <c r="B28" i="16"/>
  <c r="B33" i="16"/>
  <c r="B39" i="16"/>
  <c r="B44" i="16"/>
  <c r="AM46" i="16"/>
  <c r="AM47" i="16"/>
  <c r="Y48" i="16"/>
  <c r="AG48" i="16"/>
  <c r="Q49" i="16"/>
  <c r="AB49" i="16"/>
  <c r="AK49" i="16"/>
  <c r="T50" i="16"/>
  <c r="AE50" i="16"/>
  <c r="AN50" i="16"/>
  <c r="X51" i="16"/>
  <c r="AI51" i="16"/>
  <c r="R52" i="16"/>
  <c r="AA52" i="16"/>
  <c r="AL52" i="16"/>
  <c r="V53" i="16"/>
  <c r="AD53" i="16"/>
  <c r="AO53" i="16"/>
  <c r="K46" i="16"/>
  <c r="G47" i="16"/>
  <c r="C48" i="16"/>
  <c r="K48" i="16"/>
  <c r="G49" i="16"/>
  <c r="C50" i="16"/>
  <c r="M50" i="16"/>
  <c r="G51" i="16"/>
  <c r="C52" i="16"/>
  <c r="M52" i="16"/>
  <c r="H53" i="16"/>
  <c r="B49" i="16"/>
  <c r="S46" i="16"/>
  <c r="AB46" i="16"/>
  <c r="W47" i="16"/>
  <c r="AF47" i="16"/>
  <c r="J21" i="16"/>
  <c r="U21" i="16"/>
  <c r="AD21" i="16"/>
  <c r="AM21" i="16"/>
  <c r="K22" i="16"/>
  <c r="S22" i="16"/>
  <c r="AB22" i="16"/>
  <c r="AM22" i="16"/>
  <c r="I23" i="16"/>
  <c r="Q23" i="16"/>
  <c r="AB23" i="16"/>
  <c r="AK23" i="16"/>
  <c r="H24" i="16"/>
  <c r="R24" i="16"/>
  <c r="Z24" i="16"/>
  <c r="AJ24" i="16"/>
  <c r="G25" i="16"/>
  <c r="Q25" i="16"/>
  <c r="Y25" i="16"/>
  <c r="AI25" i="16"/>
  <c r="F26" i="16"/>
  <c r="O26" i="16"/>
  <c r="Z26" i="16"/>
  <c r="AH26" i="16"/>
  <c r="D27" i="16"/>
  <c r="O27" i="16"/>
  <c r="X27" i="16"/>
  <c r="AF27" i="16"/>
  <c r="D28" i="16"/>
  <c r="M28" i="16"/>
  <c r="V28" i="16"/>
  <c r="AG28" i="16"/>
  <c r="AN28" i="16"/>
  <c r="H29" i="16"/>
  <c r="P29" i="16"/>
  <c r="W29" i="16"/>
  <c r="AC29" i="16"/>
  <c r="AK29" i="16"/>
  <c r="E30" i="16"/>
  <c r="L30" i="16"/>
  <c r="T30" i="16"/>
  <c r="Z30" i="16"/>
  <c r="AG30" i="16"/>
  <c r="AO30" i="16"/>
  <c r="I31" i="16"/>
  <c r="O31" i="16"/>
  <c r="W31" i="16"/>
  <c r="AD31" i="16"/>
  <c r="AK31" i="16"/>
  <c r="F32" i="16"/>
  <c r="L32" i="16"/>
  <c r="O34" i="14"/>
  <c r="AG33" i="14"/>
  <c r="Q32" i="14"/>
  <c r="AE30" i="14"/>
  <c r="AO28" i="14"/>
  <c r="AH26" i="14"/>
  <c r="AA24" i="14"/>
  <c r="S22" i="14"/>
  <c r="L20" i="14"/>
  <c r="U45" i="11"/>
  <c r="Z45" i="11"/>
  <c r="AE45" i="11"/>
  <c r="T46" i="11"/>
  <c r="Y46" i="11"/>
  <c r="AD46" i="11"/>
  <c r="F19" i="11"/>
  <c r="K19" i="11"/>
  <c r="P19" i="11"/>
  <c r="V19" i="11"/>
  <c r="AA19" i="11"/>
  <c r="AF19" i="11"/>
  <c r="AL19" i="11"/>
  <c r="AQ19" i="11"/>
  <c r="I20" i="11"/>
  <c r="O20" i="11"/>
  <c r="T20" i="11"/>
  <c r="Y20" i="11"/>
  <c r="AE20" i="11"/>
  <c r="AJ20" i="11"/>
  <c r="AO20" i="11"/>
  <c r="H21" i="11"/>
  <c r="M21" i="11"/>
  <c r="R21" i="11"/>
  <c r="X21" i="11"/>
  <c r="AC21" i="11"/>
  <c r="AH21" i="11"/>
  <c r="AN21" i="11"/>
  <c r="F22" i="11"/>
  <c r="K22" i="11"/>
  <c r="Q22" i="11"/>
  <c r="V22" i="11"/>
  <c r="AA22" i="11"/>
  <c r="AG22" i="11"/>
  <c r="AL22" i="11"/>
  <c r="AQ22" i="11"/>
  <c r="J23" i="11"/>
  <c r="O23" i="11"/>
  <c r="T23" i="11"/>
  <c r="Z23" i="11"/>
  <c r="AE23" i="11"/>
  <c r="AJ23" i="11"/>
  <c r="AP23" i="11"/>
  <c r="H24" i="11"/>
  <c r="M24" i="11"/>
  <c r="S24" i="11"/>
  <c r="X24" i="11"/>
  <c r="AC24" i="11"/>
  <c r="AI24" i="11"/>
  <c r="AN24" i="11"/>
  <c r="F25" i="11"/>
  <c r="L25" i="11"/>
  <c r="Q25" i="11"/>
  <c r="V25" i="11"/>
  <c r="AB25" i="11"/>
  <c r="AG25" i="11"/>
  <c r="AL25" i="11"/>
  <c r="AR25" i="11"/>
  <c r="J26" i="11"/>
  <c r="O26" i="11"/>
  <c r="U26" i="11"/>
  <c r="Z26" i="11"/>
  <c r="AE26" i="11"/>
  <c r="AK26" i="11"/>
  <c r="AP26" i="11"/>
  <c r="H27" i="11"/>
  <c r="N27" i="11"/>
  <c r="S27" i="11"/>
  <c r="X27" i="11"/>
  <c r="AD27" i="11"/>
  <c r="AI27" i="11"/>
  <c r="AN27" i="11"/>
  <c r="G28" i="11"/>
  <c r="L28" i="11"/>
  <c r="Q28" i="11"/>
  <c r="W28" i="11"/>
  <c r="AB28" i="11"/>
  <c r="AG28" i="11"/>
  <c r="AM28" i="11"/>
  <c r="AR28" i="11"/>
  <c r="J29" i="11"/>
  <c r="P29" i="11"/>
  <c r="U29" i="11"/>
  <c r="Z29" i="11"/>
  <c r="AF29" i="11"/>
  <c r="AK29" i="11"/>
  <c r="AP29" i="11"/>
  <c r="I30" i="11"/>
  <c r="N30" i="11"/>
  <c r="B45" i="16"/>
  <c r="B35" i="16"/>
  <c r="B24" i="16"/>
  <c r="AG45" i="16"/>
  <c r="W45" i="16"/>
  <c r="L45" i="16"/>
  <c r="AN44" i="16"/>
  <c r="AD44" i="16"/>
  <c r="S44" i="16"/>
  <c r="H44" i="16"/>
  <c r="AK43" i="16"/>
  <c r="Z43" i="16"/>
  <c r="O43" i="16"/>
  <c r="C43" i="16"/>
  <c r="AB42" i="16"/>
  <c r="M42" i="16"/>
  <c r="AM41" i="16"/>
  <c r="X41" i="16"/>
  <c r="I41" i="16"/>
  <c r="AI40" i="16"/>
  <c r="T40" i="16"/>
  <c r="F40" i="16"/>
  <c r="AE39" i="16"/>
  <c r="Q39" i="16"/>
  <c r="AO38" i="16"/>
  <c r="AB38" i="16"/>
  <c r="M38" i="16"/>
  <c r="AK37" i="16"/>
  <c r="X37" i="16"/>
  <c r="I37" i="16"/>
  <c r="AH36" i="16"/>
  <c r="T36" i="16"/>
  <c r="F36" i="16"/>
  <c r="AD35" i="16"/>
  <c r="Q35" i="16"/>
  <c r="AO34" i="16"/>
  <c r="Z34" i="16"/>
  <c r="M34" i="16"/>
  <c r="AK33" i="16"/>
  <c r="W33" i="16"/>
  <c r="I33" i="16"/>
  <c r="AH32" i="16"/>
  <c r="S32" i="16"/>
  <c r="AE31" i="16"/>
  <c r="C31" i="16"/>
  <c r="N30" i="16"/>
  <c r="X29" i="16"/>
  <c r="AH28" i="16"/>
  <c r="AJ27" i="16"/>
  <c r="AJ26" i="16"/>
  <c r="AL25" i="16"/>
  <c r="AN24" i="16"/>
  <c r="AM23" i="16"/>
  <c r="AN22" i="16"/>
  <c r="C22" i="16"/>
  <c r="C21" i="16"/>
  <c r="B50" i="16"/>
  <c r="K51" i="16"/>
  <c r="N48" i="16"/>
  <c r="E46" i="16"/>
  <c r="AE52" i="16"/>
  <c r="AO50" i="16"/>
  <c r="AC49" i="16"/>
  <c r="Q48" i="16"/>
  <c r="U127" i="25"/>
  <c r="U150" i="25"/>
  <c r="U145" i="25"/>
  <c r="U129" i="25"/>
  <c r="U119" i="25"/>
  <c r="U114" i="25"/>
  <c r="U110" i="25"/>
  <c r="U96" i="25"/>
  <c r="U71" i="25"/>
  <c r="U31" i="25"/>
  <c r="U24" i="25"/>
  <c r="U32" i="25"/>
  <c r="U149" i="25"/>
  <c r="U144" i="25"/>
  <c r="U122" i="25"/>
  <c r="U118" i="25"/>
  <c r="U113" i="25"/>
  <c r="U99" i="25"/>
  <c r="U95" i="25"/>
  <c r="U52" i="25"/>
  <c r="U28" i="25"/>
  <c r="U23" i="25"/>
  <c r="V126" i="25"/>
  <c r="U29" i="25"/>
  <c r="U148" i="25"/>
  <c r="U141" i="25"/>
  <c r="U121" i="25"/>
  <c r="U117" i="25"/>
  <c r="U112" i="25"/>
  <c r="U98" i="25"/>
  <c r="U94" i="25"/>
  <c r="U27" i="25"/>
  <c r="U126" i="25"/>
  <c r="U151" i="25"/>
  <c r="U147" i="25"/>
  <c r="U130" i="25"/>
  <c r="U120" i="25"/>
  <c r="U116" i="25"/>
  <c r="U111" i="25"/>
  <c r="U97" i="25"/>
  <c r="U77" i="25"/>
  <c r="U26" i="25"/>
  <c r="U18" i="25"/>
  <c r="V150" i="25"/>
  <c r="V145" i="25"/>
  <c r="V141" i="25"/>
  <c r="V137" i="25"/>
  <c r="V123" i="25"/>
  <c r="V105" i="25"/>
  <c r="U100" i="25"/>
  <c r="V97" i="25"/>
  <c r="V93" i="25"/>
  <c r="V89" i="25"/>
  <c r="V85" i="25"/>
  <c r="V79" i="25"/>
  <c r="U74" i="25"/>
  <c r="U67" i="25"/>
  <c r="V51" i="25"/>
  <c r="U39" i="25"/>
  <c r="U35" i="25"/>
  <c r="V29" i="25"/>
  <c r="U25" i="25"/>
  <c r="V21" i="25"/>
  <c r="V122" i="25"/>
  <c r="V118" i="25"/>
  <c r="V113" i="25"/>
  <c r="V148" i="25"/>
  <c r="V143" i="25"/>
  <c r="U139" i="25"/>
  <c r="U109" i="25"/>
  <c r="V99" i="25"/>
  <c r="V95" i="25"/>
  <c r="V87" i="25"/>
  <c r="V83" i="25"/>
  <c r="V71" i="25"/>
  <c r="V49" i="25"/>
  <c r="V37" i="25"/>
  <c r="V32" i="25"/>
  <c r="V23" i="25"/>
  <c r="V19" i="25"/>
  <c r="V120" i="25"/>
  <c r="V116" i="25"/>
  <c r="V151" i="25"/>
  <c r="U142" i="25"/>
  <c r="V138" i="25"/>
  <c r="U128" i="25"/>
  <c r="U102" i="25"/>
  <c r="V94" i="25"/>
  <c r="U90" i="25"/>
  <c r="U82" i="25"/>
  <c r="V68" i="25"/>
  <c r="V52" i="25"/>
  <c r="V40" i="25"/>
  <c r="V31" i="25"/>
  <c r="V26" i="25"/>
  <c r="V114" i="25"/>
  <c r="V149" i="25"/>
  <c r="V144" i="25"/>
  <c r="V140" i="25"/>
  <c r="V130" i="25"/>
  <c r="V124" i="25"/>
  <c r="U104" i="25"/>
  <c r="V101" i="25"/>
  <c r="V96" i="25"/>
  <c r="U92" i="25"/>
  <c r="U88" i="25"/>
  <c r="U84" i="25"/>
  <c r="U78" i="25"/>
  <c r="U73" i="25"/>
  <c r="U66" i="25"/>
  <c r="U50" i="25"/>
  <c r="V42" i="25"/>
  <c r="U38" i="25"/>
  <c r="U34" i="25"/>
  <c r="V28" i="25"/>
  <c r="V24" i="25"/>
  <c r="U20" i="25"/>
  <c r="V121" i="25"/>
  <c r="V117" i="25"/>
  <c r="V112" i="25"/>
  <c r="V129" i="25"/>
  <c r="V103" i="25"/>
  <c r="V91" i="25"/>
  <c r="V77" i="25"/>
  <c r="U64" i="25"/>
  <c r="U41" i="25"/>
  <c r="V27" i="25"/>
  <c r="V111" i="25"/>
  <c r="V147" i="25"/>
  <c r="U106" i="25"/>
  <c r="V98" i="25"/>
  <c r="U86" i="25"/>
  <c r="U75" i="25"/>
  <c r="U48" i="25"/>
  <c r="U36" i="25"/>
  <c r="U22" i="25"/>
  <c r="V119" i="25"/>
  <c r="V110" i="25"/>
  <c r="V81" i="25"/>
  <c r="V73" i="25"/>
  <c r="V76" i="25"/>
  <c r="U76" i="25"/>
  <c r="V75" i="25"/>
  <c r="V74" i="25"/>
  <c r="B45" i="14"/>
  <c r="B37" i="14"/>
  <c r="B26" i="14"/>
  <c r="D51" i="14"/>
  <c r="C47" i="14"/>
  <c r="D41" i="14"/>
  <c r="D37" i="14"/>
  <c r="C33" i="14"/>
  <c r="D27" i="14"/>
  <c r="C23" i="14"/>
  <c r="C19" i="14"/>
  <c r="I52" i="14"/>
  <c r="O51" i="14"/>
  <c r="E51" i="14"/>
  <c r="J50" i="14"/>
  <c r="Q49" i="14"/>
  <c r="G49" i="14"/>
  <c r="L48" i="14"/>
  <c r="Q47" i="14"/>
  <c r="E47" i="14"/>
  <c r="F46" i="14"/>
  <c r="G45" i="14"/>
  <c r="AG52" i="14"/>
  <c r="AQ51" i="14"/>
  <c r="AD51" i="14"/>
  <c r="AN50" i="14"/>
  <c r="Y50" i="14"/>
  <c r="AK49" i="14"/>
  <c r="V49" i="14"/>
  <c r="AG48" i="14"/>
  <c r="AR47" i="14"/>
  <c r="AD47" i="14"/>
  <c r="AN46" i="14"/>
  <c r="AJ45" i="14"/>
  <c r="E31" i="14"/>
  <c r="AO44" i="14"/>
  <c r="AB44" i="14"/>
  <c r="M44" i="14"/>
  <c r="AL43" i="14"/>
  <c r="X43" i="14"/>
  <c r="J43" i="14"/>
  <c r="AH42" i="14"/>
  <c r="U42" i="14"/>
  <c r="F42" i="14"/>
  <c r="AD41" i="14"/>
  <c r="Q41" i="14"/>
  <c r="AO40" i="14"/>
  <c r="AA40" i="14"/>
  <c r="M40" i="14"/>
  <c r="AL39" i="14"/>
  <c r="W39" i="14"/>
  <c r="AQ38" i="14"/>
  <c r="V38" i="14"/>
  <c r="AL37" i="14"/>
  <c r="R37" i="14"/>
  <c r="AJ36" i="14"/>
  <c r="M36" i="14"/>
  <c r="AF35" i="14"/>
  <c r="K35" i="14"/>
  <c r="AA34" i="14"/>
  <c r="G34" i="14"/>
  <c r="R33" i="14"/>
  <c r="AF31" i="14"/>
  <c r="G30" i="14"/>
  <c r="I28" i="14"/>
  <c r="AO25" i="14"/>
  <c r="AH23" i="14"/>
  <c r="Z21" i="14"/>
  <c r="S19" i="14"/>
  <c r="B41" i="16"/>
  <c r="B31" i="16"/>
  <c r="AN45" i="16"/>
  <c r="AC45" i="16"/>
  <c r="S45" i="16"/>
  <c r="H45" i="16"/>
  <c r="AJ44" i="16"/>
  <c r="Z44" i="16"/>
  <c r="O44" i="16"/>
  <c r="D44" i="16"/>
  <c r="AG43" i="16"/>
  <c r="V43" i="16"/>
  <c r="K43" i="16"/>
  <c r="AK42" i="16"/>
  <c r="V42" i="16"/>
  <c r="H42" i="16"/>
  <c r="AG41" i="16"/>
  <c r="S41" i="16"/>
  <c r="D41" i="16"/>
  <c r="AD40" i="16"/>
  <c r="O40" i="16"/>
  <c r="AM39" i="16"/>
  <c r="Z39" i="16"/>
  <c r="K39" i="16"/>
  <c r="AJ38" i="16"/>
  <c r="V38" i="16"/>
  <c r="H38" i="16"/>
  <c r="AF37" i="16"/>
  <c r="S37" i="16"/>
  <c r="D37" i="16"/>
  <c r="AB36" i="16"/>
  <c r="O36" i="16"/>
  <c r="AM35" i="16"/>
  <c r="Y35" i="16"/>
  <c r="K35" i="16"/>
  <c r="AJ34" i="16"/>
  <c r="U34" i="16"/>
  <c r="H34" i="16"/>
  <c r="AF33" i="16"/>
  <c r="Q33" i="16"/>
  <c r="D33" i="16"/>
  <c r="AB32" i="16"/>
  <c r="N32" i="16"/>
  <c r="Y31" i="16"/>
  <c r="AJ30" i="16"/>
  <c r="F30" i="16"/>
  <c r="Q29" i="16"/>
  <c r="Y28" i="16"/>
  <c r="Y27" i="16"/>
  <c r="AA26" i="16"/>
  <c r="AC25" i="16"/>
  <c r="AC24" i="16"/>
  <c r="AE23" i="16"/>
  <c r="AF22" i="16"/>
  <c r="AE21" i="16"/>
  <c r="X47" i="16"/>
  <c r="K53" i="16"/>
  <c r="N50" i="16"/>
  <c r="E48" i="16"/>
  <c r="AH53" i="16"/>
  <c r="U52" i="16"/>
  <c r="AG50" i="16"/>
  <c r="U49" i="16"/>
  <c r="AN46" i="16"/>
  <c r="U45" i="14"/>
  <c r="AH47" i="19"/>
  <c r="AN47" i="19"/>
  <c r="V48" i="19"/>
  <c r="AD48" i="19"/>
  <c r="AK48" i="19"/>
  <c r="Q49" i="19"/>
  <c r="W49" i="19"/>
  <c r="AB49" i="19"/>
  <c r="AG49" i="19"/>
  <c r="AM49" i="19"/>
  <c r="S50" i="19"/>
  <c r="X50" i="19"/>
  <c r="AD50" i="19"/>
  <c r="AI50" i="19"/>
  <c r="AN50" i="19"/>
  <c r="U51" i="19"/>
  <c r="Z51" i="19"/>
  <c r="AE51" i="19"/>
  <c r="AK51" i="19"/>
  <c r="Q52" i="19"/>
  <c r="V52" i="19"/>
  <c r="AB52" i="19"/>
  <c r="AG52" i="19"/>
  <c r="AL52" i="19"/>
  <c r="S53" i="19"/>
  <c r="X53" i="19"/>
  <c r="AC53" i="19"/>
  <c r="AJ53" i="19"/>
  <c r="C46" i="19"/>
  <c r="H46" i="19"/>
  <c r="N46" i="19"/>
  <c r="E47" i="19"/>
  <c r="J47" i="19"/>
  <c r="P47" i="19"/>
  <c r="G48" i="19"/>
  <c r="L48" i="19"/>
  <c r="D49" i="19"/>
  <c r="I49" i="19"/>
  <c r="N49" i="19"/>
  <c r="F50" i="19"/>
  <c r="K50" i="19"/>
  <c r="P50" i="19"/>
  <c r="H51" i="19"/>
  <c r="M51" i="19"/>
  <c r="D52" i="19"/>
  <c r="J52" i="19"/>
  <c r="O52" i="19"/>
  <c r="F53" i="19"/>
  <c r="L53" i="19"/>
  <c r="B47" i="19"/>
  <c r="B52" i="19"/>
  <c r="U46" i="19"/>
  <c r="Z46" i="19"/>
  <c r="AE46" i="19"/>
  <c r="V47" i="19"/>
  <c r="AA47" i="19"/>
  <c r="C21" i="19"/>
  <c r="I21" i="19"/>
  <c r="N21" i="19"/>
  <c r="S21" i="19"/>
  <c r="Y21" i="19"/>
  <c r="AD21" i="19"/>
  <c r="AI21" i="19"/>
  <c r="AO21" i="19"/>
  <c r="G22" i="19"/>
  <c r="L22" i="19"/>
  <c r="R22" i="19"/>
  <c r="W22" i="19"/>
  <c r="AB22" i="19"/>
  <c r="AH22" i="19"/>
  <c r="AM22" i="19"/>
  <c r="E23" i="19"/>
  <c r="K23" i="19"/>
  <c r="P23" i="19"/>
  <c r="U23" i="19"/>
  <c r="AA23" i="19"/>
  <c r="AF23" i="19"/>
  <c r="AK23" i="19"/>
  <c r="D24" i="19"/>
  <c r="I24" i="19"/>
  <c r="N24" i="19"/>
  <c r="T24" i="19"/>
  <c r="Y24" i="19"/>
  <c r="AD24" i="19"/>
  <c r="AJ24" i="19"/>
  <c r="AO24" i="19"/>
  <c r="G25" i="19"/>
  <c r="M25" i="19"/>
  <c r="R25" i="19"/>
  <c r="W25" i="19"/>
  <c r="AC25" i="19"/>
  <c r="AH25" i="19"/>
  <c r="AL36" i="19"/>
  <c r="E37" i="19"/>
  <c r="J37" i="19"/>
  <c r="O37" i="19"/>
  <c r="U37" i="19"/>
  <c r="Z37" i="19"/>
  <c r="AE37" i="19"/>
  <c r="AK37" i="19"/>
  <c r="C38" i="19"/>
  <c r="H38" i="19"/>
  <c r="N38" i="19"/>
  <c r="S38" i="19"/>
  <c r="X38" i="19"/>
  <c r="AD38" i="19"/>
  <c r="AI38" i="19"/>
  <c r="AN38" i="19"/>
  <c r="G39" i="19"/>
  <c r="L39" i="19"/>
  <c r="Q39" i="19"/>
  <c r="W39" i="19"/>
  <c r="AB39" i="19"/>
  <c r="AG39" i="19"/>
  <c r="AM39" i="19"/>
  <c r="E40" i="19"/>
  <c r="J40" i="19"/>
  <c r="P40" i="19"/>
  <c r="U40" i="19"/>
  <c r="Z40" i="19"/>
  <c r="AF40" i="19"/>
  <c r="AK40" i="19"/>
  <c r="C41" i="19"/>
  <c r="I41" i="19"/>
  <c r="N41" i="19"/>
  <c r="S41" i="19"/>
  <c r="Y41" i="19"/>
  <c r="AD41" i="19"/>
  <c r="AI41" i="19"/>
  <c r="AO41" i="19"/>
  <c r="G42" i="19"/>
  <c r="L42" i="19"/>
  <c r="R42" i="19"/>
  <c r="W42" i="19"/>
  <c r="AB42" i="19"/>
  <c r="AH42" i="19"/>
  <c r="AM42" i="19"/>
  <c r="E43" i="19"/>
  <c r="K43" i="19"/>
  <c r="P43" i="19"/>
  <c r="T43" i="19"/>
  <c r="X43" i="19"/>
  <c r="AB43" i="19"/>
  <c r="AF43" i="19"/>
  <c r="AJ43" i="19"/>
  <c r="AN43" i="19"/>
  <c r="E44" i="19"/>
  <c r="I44" i="19"/>
  <c r="M44" i="19"/>
  <c r="Q44" i="19"/>
  <c r="U44" i="19"/>
  <c r="Y44" i="19"/>
  <c r="AC44" i="19"/>
  <c r="AG44" i="19"/>
  <c r="AK44" i="19"/>
  <c r="AK46" i="19"/>
  <c r="S48" i="19"/>
  <c r="AG48" i="19"/>
  <c r="T49" i="19"/>
  <c r="AE49" i="19"/>
  <c r="AO49" i="19"/>
  <c r="AA50" i="19"/>
  <c r="AL50" i="19"/>
  <c r="W51" i="19"/>
  <c r="AH51" i="19"/>
  <c r="T52" i="19"/>
  <c r="AD52" i="19"/>
  <c r="AO52" i="19"/>
  <c r="AA53" i="19"/>
  <c r="AL53" i="19"/>
  <c r="K46" i="19"/>
  <c r="H47" i="19"/>
  <c r="D48" i="19"/>
  <c r="O48" i="19"/>
  <c r="L49" i="19"/>
  <c r="H50" i="19"/>
  <c r="E51" i="19"/>
  <c r="P51" i="19"/>
  <c r="L52" i="19"/>
  <c r="I53" i="19"/>
  <c r="B50" i="19"/>
  <c r="W46" i="19"/>
  <c r="S47" i="19"/>
  <c r="AD47" i="19"/>
  <c r="K21" i="19"/>
  <c r="V21" i="19"/>
  <c r="AG21" i="19"/>
  <c r="D22" i="19"/>
  <c r="O22" i="19"/>
  <c r="Z22" i="19"/>
  <c r="AJ22" i="19"/>
  <c r="H23" i="19"/>
  <c r="S23" i="19"/>
  <c r="AC23" i="19"/>
  <c r="AN23" i="19"/>
  <c r="L24" i="19"/>
  <c r="V24" i="19"/>
  <c r="AG24" i="19"/>
  <c r="E25" i="19"/>
  <c r="O25" i="19"/>
  <c r="Z25" i="19"/>
  <c r="AK25" i="19"/>
  <c r="D26" i="19"/>
  <c r="K26" i="19"/>
  <c r="S26" i="19"/>
  <c r="Z26" i="19"/>
  <c r="AF26" i="19"/>
  <c r="AN26" i="19"/>
  <c r="H27" i="19"/>
  <c r="O27" i="19"/>
  <c r="W27" i="19"/>
  <c r="AC27" i="19"/>
  <c r="AJ27" i="19"/>
  <c r="E28" i="19"/>
  <c r="L28" i="19"/>
  <c r="R28" i="19"/>
  <c r="Z28" i="19"/>
  <c r="AG28" i="19"/>
  <c r="AN28" i="19"/>
  <c r="I29" i="19"/>
  <c r="O29" i="19"/>
  <c r="V29" i="19"/>
  <c r="AD29" i="19"/>
  <c r="AK29" i="19"/>
  <c r="D30" i="19"/>
  <c r="L30" i="19"/>
  <c r="S30" i="19"/>
  <c r="Z30" i="19"/>
  <c r="AH30" i="19"/>
  <c r="AN30" i="19"/>
  <c r="H31" i="19"/>
  <c r="P31" i="19"/>
  <c r="W31" i="19"/>
  <c r="AC31" i="19"/>
  <c r="AK31" i="19"/>
  <c r="E32" i="19"/>
  <c r="L32" i="19"/>
  <c r="T32" i="19"/>
  <c r="Z32" i="19"/>
  <c r="AG32" i="19"/>
  <c r="AO32" i="19"/>
  <c r="I33" i="19"/>
  <c r="O33" i="19"/>
  <c r="W33" i="19"/>
  <c r="AD33" i="19"/>
  <c r="AK33" i="19"/>
  <c r="F34" i="19"/>
  <c r="L34" i="19"/>
  <c r="S34" i="19"/>
  <c r="AA34" i="19"/>
  <c r="AH34" i="19"/>
  <c r="AN34" i="19"/>
  <c r="I35" i="19"/>
  <c r="P35" i="19"/>
  <c r="W35" i="19"/>
  <c r="AE35" i="19"/>
  <c r="AK35" i="19"/>
  <c r="E36" i="19"/>
  <c r="M36" i="19"/>
  <c r="T36" i="19"/>
  <c r="Z36" i="19"/>
  <c r="AH36" i="19"/>
  <c r="AO36" i="19"/>
  <c r="I37" i="19"/>
  <c r="Q37" i="19"/>
  <c r="W37" i="19"/>
  <c r="AD37" i="19"/>
  <c r="AL37" i="19"/>
  <c r="F38" i="19"/>
  <c r="L38" i="19"/>
  <c r="T38" i="19"/>
  <c r="AA38" i="19"/>
  <c r="AH38" i="19"/>
  <c r="C39" i="19"/>
  <c r="I39" i="19"/>
  <c r="P39" i="19"/>
  <c r="X39" i="19"/>
  <c r="AE39" i="19"/>
  <c r="AK39" i="19"/>
  <c r="F40" i="19"/>
  <c r="M40" i="19"/>
  <c r="T40" i="19"/>
  <c r="AB40" i="19"/>
  <c r="AH40" i="19"/>
  <c r="AO40" i="19"/>
  <c r="J41" i="19"/>
  <c r="Q41" i="19"/>
  <c r="W41" i="19"/>
  <c r="AE41" i="19"/>
  <c r="AL41" i="19"/>
  <c r="F42" i="19"/>
  <c r="N42" i="19"/>
  <c r="T42" i="19"/>
  <c r="AA42" i="19"/>
  <c r="AI42" i="19"/>
  <c r="C43" i="19"/>
  <c r="I43" i="19"/>
  <c r="Q43" i="19"/>
  <c r="V43" i="19"/>
  <c r="AA43" i="19"/>
  <c r="AG43" i="19"/>
  <c r="AL43" i="19"/>
  <c r="D44" i="19"/>
  <c r="J44" i="19"/>
  <c r="O44" i="19"/>
  <c r="T44" i="19"/>
  <c r="Z44" i="19"/>
  <c r="AE44" i="19"/>
  <c r="AJ44" i="19"/>
  <c r="AO44" i="19"/>
  <c r="F45" i="19"/>
  <c r="J45" i="19"/>
  <c r="N45" i="19"/>
  <c r="R45" i="19"/>
  <c r="V45" i="19"/>
  <c r="Z45" i="19"/>
  <c r="AD45" i="19"/>
  <c r="AH45" i="19"/>
  <c r="AL45" i="19"/>
  <c r="B22" i="19"/>
  <c r="B26" i="19"/>
  <c r="B30" i="19"/>
  <c r="B34" i="19"/>
  <c r="B38" i="19"/>
  <c r="B42" i="19"/>
  <c r="Q47" i="19"/>
  <c r="AM46" i="19"/>
  <c r="U48" i="19"/>
  <c r="AI48" i="19"/>
  <c r="U49" i="19"/>
  <c r="AF49" i="19"/>
  <c r="R50" i="19"/>
  <c r="AB50" i="19"/>
  <c r="AM50" i="19"/>
  <c r="Y51" i="19"/>
  <c r="AI51" i="19"/>
  <c r="U52" i="19"/>
  <c r="AF52" i="19"/>
  <c r="Q53" i="19"/>
  <c r="AB53" i="19"/>
  <c r="AN53" i="19"/>
  <c r="L46" i="19"/>
  <c r="I47" i="19"/>
  <c r="F48" i="19"/>
  <c r="P48" i="19"/>
  <c r="M49" i="19"/>
  <c r="J50" i="19"/>
  <c r="F51" i="19"/>
  <c r="C52" i="19"/>
  <c r="N52" i="19"/>
  <c r="J53" i="19"/>
  <c r="B51" i="19"/>
  <c r="Y46" i="19"/>
  <c r="T47" i="19"/>
  <c r="AE47" i="19"/>
  <c r="M21" i="19"/>
  <c r="W21" i="19"/>
  <c r="AH21" i="19"/>
  <c r="F22" i="19"/>
  <c r="P22" i="19"/>
  <c r="AA22" i="19"/>
  <c r="AL22" i="19"/>
  <c r="I23" i="19"/>
  <c r="T23" i="19"/>
  <c r="AE23" i="19"/>
  <c r="AO23" i="19"/>
  <c r="M24" i="19"/>
  <c r="X24" i="19"/>
  <c r="AH24" i="19"/>
  <c r="F25" i="19"/>
  <c r="Q25" i="19"/>
  <c r="AA25" i="19"/>
  <c r="AL25" i="19"/>
  <c r="F26" i="19"/>
  <c r="N26" i="19"/>
  <c r="T26" i="19"/>
  <c r="AA26" i="19"/>
  <c r="AI26" i="19"/>
  <c r="C27" i="19"/>
  <c r="I27" i="19"/>
  <c r="Q27" i="19"/>
  <c r="X27" i="19"/>
  <c r="AE27" i="19"/>
  <c r="AM27" i="19"/>
  <c r="F28" i="19"/>
  <c r="M28" i="19"/>
  <c r="U28" i="19"/>
  <c r="AB28" i="19"/>
  <c r="AH28" i="19"/>
  <c r="C29" i="19"/>
  <c r="J29" i="19"/>
  <c r="Q29" i="19"/>
  <c r="Y29" i="19"/>
  <c r="AE29" i="19"/>
  <c r="AL29" i="19"/>
  <c r="G30" i="19"/>
  <c r="N30" i="19"/>
  <c r="T30" i="19"/>
  <c r="AB30" i="19"/>
  <c r="AI30" i="19"/>
  <c r="C31" i="19"/>
  <c r="K31" i="19"/>
  <c r="Q31" i="19"/>
  <c r="X31" i="19"/>
  <c r="AF31" i="19"/>
  <c r="AM31" i="19"/>
  <c r="F32" i="19"/>
  <c r="N32" i="19"/>
  <c r="U32" i="19"/>
  <c r="AB32" i="19"/>
  <c r="AJ32" i="19"/>
  <c r="C33" i="19"/>
  <c r="J33" i="19"/>
  <c r="R33" i="19"/>
  <c r="Y33" i="19"/>
  <c r="AE33" i="19"/>
  <c r="AM33" i="19"/>
  <c r="G34" i="19"/>
  <c r="N34" i="19"/>
  <c r="V34" i="19"/>
  <c r="AB34" i="19"/>
  <c r="AI34" i="19"/>
  <c r="D35" i="19"/>
  <c r="K35" i="19"/>
  <c r="Q35" i="19"/>
  <c r="Y35" i="19"/>
  <c r="AF35" i="19"/>
  <c r="AM35" i="19"/>
  <c r="H36" i="19"/>
  <c r="N36" i="19"/>
  <c r="U36" i="19"/>
  <c r="AC36" i="19"/>
  <c r="AJ36" i="19"/>
  <c r="C37" i="19"/>
  <c r="K37" i="19"/>
  <c r="R37" i="19"/>
  <c r="Y37" i="19"/>
  <c r="AG37" i="19"/>
  <c r="AM37" i="19"/>
  <c r="G38" i="19"/>
  <c r="O38" i="19"/>
  <c r="V38" i="19"/>
  <c r="AB38" i="19"/>
  <c r="AJ38" i="19"/>
  <c r="D39" i="19"/>
  <c r="K39" i="19"/>
  <c r="S39" i="19"/>
  <c r="Y39" i="19"/>
  <c r="AF39" i="19"/>
  <c r="AN39" i="19"/>
  <c r="H40" i="19"/>
  <c r="N40" i="19"/>
  <c r="V40" i="19"/>
  <c r="AC40" i="19"/>
  <c r="AJ40" i="19"/>
  <c r="E41" i="19"/>
  <c r="K41" i="19"/>
  <c r="R41" i="19"/>
  <c r="Z41" i="19"/>
  <c r="AG41" i="19"/>
  <c r="AM41" i="19"/>
  <c r="H42" i="19"/>
  <c r="O42" i="19"/>
  <c r="V42" i="19"/>
  <c r="AD42" i="19"/>
  <c r="AJ42" i="19"/>
  <c r="D43" i="19"/>
  <c r="L43" i="19"/>
  <c r="R43" i="19"/>
  <c r="W43" i="19"/>
  <c r="AC43" i="19"/>
  <c r="AH43" i="19"/>
  <c r="AM43" i="19"/>
  <c r="F44" i="19"/>
  <c r="K44" i="19"/>
  <c r="P44" i="19"/>
  <c r="V44" i="19"/>
  <c r="AA44" i="19"/>
  <c r="AF44" i="19"/>
  <c r="AL44" i="19"/>
  <c r="C45" i="19"/>
  <c r="G45" i="19"/>
  <c r="K45" i="19"/>
  <c r="O45" i="19"/>
  <c r="S45" i="19"/>
  <c r="W45" i="19"/>
  <c r="AA45" i="19"/>
  <c r="AE45" i="19"/>
  <c r="AI45" i="19"/>
  <c r="AM45" i="19"/>
  <c r="B23" i="19"/>
  <c r="F42" i="18"/>
  <c r="AK41" i="18"/>
  <c r="AD41" i="18"/>
  <c r="X41" i="18"/>
  <c r="P41" i="18"/>
  <c r="I41" i="18"/>
  <c r="AO40" i="18"/>
  <c r="AG40" i="18"/>
  <c r="AA40" i="18"/>
  <c r="T40" i="18"/>
  <c r="L40" i="18"/>
  <c r="E40" i="18"/>
  <c r="AL39" i="18"/>
  <c r="AD39" i="18"/>
  <c r="W39" i="18"/>
  <c r="P39" i="18"/>
  <c r="H39" i="18"/>
  <c r="AO38" i="18"/>
  <c r="AH38" i="18"/>
  <c r="Z38" i="18"/>
  <c r="S38" i="18"/>
  <c r="M38" i="18"/>
  <c r="E38" i="18"/>
  <c r="AK37" i="18"/>
  <c r="AD37" i="18"/>
  <c r="V37" i="18"/>
  <c r="P37" i="18"/>
  <c r="I37" i="18"/>
  <c r="AN36" i="18"/>
  <c r="AG36" i="18"/>
  <c r="AA36" i="18"/>
  <c r="S36" i="18"/>
  <c r="L36" i="18"/>
  <c r="E36" i="18"/>
  <c r="AJ35" i="18"/>
  <c r="AD35" i="18"/>
  <c r="W35" i="18"/>
  <c r="O35" i="18"/>
  <c r="H35" i="18"/>
  <c r="AO34" i="18"/>
  <c r="AG34" i="18"/>
  <c r="Z34" i="18"/>
  <c r="S34" i="18"/>
  <c r="K34" i="18"/>
  <c r="E34" i="18"/>
  <c r="AK33" i="18"/>
  <c r="AC33" i="18"/>
  <c r="V33" i="18"/>
  <c r="P33" i="18"/>
  <c r="H33" i="18"/>
  <c r="AN32" i="18"/>
  <c r="AG32" i="18"/>
  <c r="Y32" i="18"/>
  <c r="S32" i="18"/>
  <c r="L32" i="18"/>
  <c r="D32" i="18"/>
  <c r="AJ31" i="18"/>
  <c r="AD31" i="18"/>
  <c r="V31" i="18"/>
  <c r="O31" i="18"/>
  <c r="H31" i="18"/>
  <c r="AM30" i="18"/>
  <c r="AG30" i="18"/>
  <c r="Z30" i="18"/>
  <c r="R30" i="18"/>
  <c r="K30" i="18"/>
  <c r="E30" i="18"/>
  <c r="AJ29" i="18"/>
  <c r="AC29" i="18"/>
  <c r="V29" i="18"/>
  <c r="N29" i="18"/>
  <c r="H29" i="18"/>
  <c r="AN28" i="18"/>
  <c r="AF28" i="18"/>
  <c r="Y28" i="18"/>
  <c r="S28" i="18"/>
  <c r="K28" i="18"/>
  <c r="D28" i="18"/>
  <c r="AJ27" i="18"/>
  <c r="AB27" i="18"/>
  <c r="V27" i="18"/>
  <c r="O27" i="18"/>
  <c r="G27" i="18"/>
  <c r="AM26" i="18"/>
  <c r="AG26" i="18"/>
  <c r="Y26" i="18"/>
  <c r="R26" i="18"/>
  <c r="K26" i="18"/>
  <c r="C26" i="18"/>
  <c r="AJ25" i="18"/>
  <c r="AC25" i="18"/>
  <c r="U25" i="18"/>
  <c r="N25" i="18"/>
  <c r="H25" i="18"/>
  <c r="AM24" i="18"/>
  <c r="AF24" i="18"/>
  <c r="Y24" i="18"/>
  <c r="Q24" i="18"/>
  <c r="K24" i="18"/>
  <c r="D24" i="18"/>
  <c r="AI23" i="18"/>
  <c r="AB23" i="18"/>
  <c r="V23" i="18"/>
  <c r="N23" i="18"/>
  <c r="G23" i="18"/>
  <c r="AI22" i="18"/>
  <c r="Y22" i="18"/>
  <c r="N22" i="18"/>
  <c r="C22" i="18"/>
  <c r="AF21" i="18"/>
  <c r="U21" i="18"/>
  <c r="J21" i="18"/>
  <c r="AD47" i="18"/>
  <c r="S47" i="18"/>
  <c r="X46" i="18"/>
  <c r="B52" i="18"/>
  <c r="K53" i="18"/>
  <c r="N52" i="18"/>
  <c r="D52" i="18"/>
  <c r="G51" i="18"/>
  <c r="J50" i="18"/>
  <c r="N49" i="18"/>
  <c r="C49" i="18"/>
  <c r="F48" i="18"/>
  <c r="J47" i="18"/>
  <c r="M46" i="18"/>
  <c r="AO53" i="18"/>
  <c r="AE53" i="18"/>
  <c r="T53" i="18"/>
  <c r="AH52" i="18"/>
  <c r="X52" i="18"/>
  <c r="AL51" i="18"/>
  <c r="AA51" i="18"/>
  <c r="Q51" i="18"/>
  <c r="AE50" i="18"/>
  <c r="T50" i="18"/>
  <c r="AI49" i="18"/>
  <c r="X49" i="18"/>
  <c r="AL48" i="18"/>
  <c r="AB48" i="18"/>
  <c r="Q48" i="18"/>
  <c r="AH46" i="18"/>
  <c r="AD51" i="19"/>
  <c r="AH50" i="19"/>
  <c r="AK49" i="19"/>
  <c r="AO48" i="19"/>
  <c r="AM47" i="19"/>
  <c r="AJ46" i="20"/>
  <c r="V48" i="20"/>
  <c r="U49" i="20"/>
  <c r="AG49" i="20"/>
  <c r="Q50" i="20"/>
  <c r="AC50" i="20"/>
  <c r="AK50" i="20"/>
  <c r="S51" i="20"/>
  <c r="AA51" i="20"/>
  <c r="AG51" i="20"/>
  <c r="AN51" i="20"/>
  <c r="W52" i="20"/>
  <c r="AD52" i="20"/>
  <c r="AJ52" i="20"/>
  <c r="S53" i="20"/>
  <c r="Z53" i="20"/>
  <c r="AG53" i="20"/>
  <c r="AO53" i="20"/>
  <c r="H46" i="20"/>
  <c r="O46" i="20"/>
  <c r="I47" i="20"/>
  <c r="P47" i="20"/>
  <c r="H48" i="20"/>
  <c r="P48" i="20"/>
  <c r="I49" i="20"/>
  <c r="P49" i="20"/>
  <c r="J50" i="20"/>
  <c r="P50" i="20"/>
  <c r="I51" i="20"/>
  <c r="C52" i="20"/>
  <c r="J52" i="20"/>
  <c r="P52" i="20"/>
  <c r="J53" i="20"/>
  <c r="B47" i="20"/>
  <c r="B46" i="20"/>
  <c r="X46" i="20"/>
  <c r="AD46" i="20"/>
  <c r="U47" i="20"/>
  <c r="AC47" i="20"/>
  <c r="F21" i="20"/>
  <c r="L21" i="20"/>
  <c r="T21" i="20"/>
  <c r="AA21" i="20"/>
  <c r="AH21" i="20"/>
  <c r="C22" i="20"/>
  <c r="I22" i="20"/>
  <c r="P22" i="20"/>
  <c r="X22" i="20"/>
  <c r="AE22" i="20"/>
  <c r="AK22" i="20"/>
  <c r="F23" i="20"/>
  <c r="M23" i="20"/>
  <c r="AK47" i="23"/>
  <c r="S49" i="23"/>
  <c r="V50" i="23"/>
  <c r="AA51" i="23"/>
  <c r="AD52" i="23"/>
  <c r="AG53" i="23"/>
  <c r="AK54" i="23"/>
  <c r="L48" i="23"/>
  <c r="L50" i="23"/>
  <c r="M52" i="23"/>
  <c r="M54" i="23"/>
  <c r="Q48" i="23"/>
  <c r="Q21" i="23"/>
  <c r="F22" i="23"/>
  <c r="AH22" i="23"/>
  <c r="X23" i="23"/>
  <c r="M24" i="23"/>
  <c r="AO24" i="23"/>
  <c r="AE25" i="23"/>
  <c r="T26" i="23"/>
  <c r="D27" i="23"/>
  <c r="Z27" i="23"/>
  <c r="C28" i="23"/>
  <c r="I28" i="23"/>
  <c r="Q28" i="23"/>
  <c r="X28" i="23"/>
  <c r="AE28" i="23"/>
  <c r="AM28" i="23"/>
  <c r="F29" i="23"/>
  <c r="M29" i="23"/>
  <c r="U29" i="23"/>
  <c r="AB29" i="23"/>
  <c r="AH29" i="23"/>
  <c r="C30" i="23"/>
  <c r="J30" i="23"/>
  <c r="Q30" i="23"/>
  <c r="Y30" i="23"/>
  <c r="AE30" i="23"/>
  <c r="AL30" i="23"/>
  <c r="G31" i="23"/>
  <c r="N31" i="23"/>
  <c r="T31" i="23"/>
  <c r="AB31" i="23"/>
  <c r="AI31" i="23"/>
  <c r="C32" i="23"/>
  <c r="K32" i="23"/>
  <c r="Q32" i="23"/>
  <c r="X32" i="23"/>
  <c r="AF32" i="23"/>
  <c r="AM32" i="23"/>
  <c r="F33" i="23"/>
  <c r="N33" i="23"/>
  <c r="U33" i="23"/>
  <c r="AB33" i="23"/>
  <c r="AJ33" i="23"/>
  <c r="C34" i="23"/>
  <c r="J34" i="23"/>
  <c r="R34" i="23"/>
  <c r="Y34" i="23"/>
  <c r="AE34" i="23"/>
  <c r="AM34" i="23"/>
  <c r="G35" i="23"/>
  <c r="N35" i="23"/>
  <c r="V35" i="23"/>
  <c r="AB35" i="23"/>
  <c r="AI35" i="23"/>
  <c r="D36" i="23"/>
  <c r="K36" i="23"/>
  <c r="Q36" i="23"/>
  <c r="Y36" i="23"/>
  <c r="AF36" i="23"/>
  <c r="AM36" i="23"/>
  <c r="H37" i="23"/>
  <c r="N37" i="23"/>
  <c r="U37" i="23"/>
  <c r="AC37" i="23"/>
  <c r="AJ37" i="23"/>
  <c r="C38" i="23"/>
  <c r="K38" i="23"/>
  <c r="R38" i="23"/>
  <c r="Y38" i="23"/>
  <c r="AG38" i="23"/>
  <c r="AM38" i="23"/>
  <c r="G39" i="23"/>
  <c r="O39" i="23"/>
  <c r="Z49" i="23"/>
  <c r="AK50" i="23"/>
  <c r="W52" i="23"/>
  <c r="AO53" i="23"/>
  <c r="K47" i="23"/>
  <c r="E50" i="23"/>
  <c r="F53" i="23"/>
  <c r="T47" i="23"/>
  <c r="I21" i="23"/>
  <c r="L22" i="23"/>
  <c r="I23" i="23"/>
  <c r="F24" i="23"/>
  <c r="J25" i="23"/>
  <c r="F26" i="23"/>
  <c r="AL26" i="23"/>
  <c r="AE27" i="23"/>
  <c r="G28" i="23"/>
  <c r="O28" i="23"/>
  <c r="Y28" i="23"/>
  <c r="AI28" i="23"/>
  <c r="E29" i="23"/>
  <c r="P29" i="23"/>
  <c r="X29" i="23"/>
  <c r="AG29" i="23"/>
  <c r="E30" i="23"/>
  <c r="N30" i="23"/>
  <c r="V30" i="23"/>
  <c r="AG30" i="23"/>
  <c r="C31" i="23"/>
  <c r="L31" i="23"/>
  <c r="W31" i="23"/>
  <c r="AE31" i="23"/>
  <c r="AN31" i="23"/>
  <c r="L32" i="23"/>
  <c r="U32" i="23"/>
  <c r="AC32" i="23"/>
  <c r="AN32" i="23"/>
  <c r="J33" i="23"/>
  <c r="T33" i="23"/>
  <c r="AD33" i="23"/>
  <c r="AL33" i="23"/>
  <c r="I34" i="23"/>
  <c r="S34" i="23"/>
  <c r="AC34" i="23"/>
  <c r="AK34" i="23"/>
  <c r="H35" i="23"/>
  <c r="R35" i="23"/>
  <c r="AA35" i="23"/>
  <c r="AL35" i="23"/>
  <c r="G36" i="23"/>
  <c r="P36" i="23"/>
  <c r="AA36" i="23"/>
  <c r="AJ36" i="23"/>
  <c r="E37" i="23"/>
  <c r="P37" i="23"/>
  <c r="Y37" i="23"/>
  <c r="AH37" i="23"/>
  <c r="F38" i="23"/>
  <c r="N38" i="23"/>
  <c r="W38" i="23"/>
  <c r="AH38" i="23"/>
  <c r="D39" i="23"/>
  <c r="L39" i="23"/>
  <c r="V39" i="23"/>
  <c r="AB39" i="23"/>
  <c r="AJ39" i="23"/>
  <c r="D40" i="23"/>
  <c r="K40" i="23"/>
  <c r="S40" i="23"/>
  <c r="Y40" i="23"/>
  <c r="AF40" i="23"/>
  <c r="AN40" i="23"/>
  <c r="H41" i="23"/>
  <c r="N41" i="23"/>
  <c r="V41" i="23"/>
  <c r="AC41" i="23"/>
  <c r="AJ41" i="23"/>
  <c r="E42" i="23"/>
  <c r="K42" i="23"/>
  <c r="R42" i="23"/>
  <c r="Y42" i="23"/>
  <c r="AD42" i="23"/>
  <c r="AI42" i="23"/>
  <c r="AO42" i="23"/>
  <c r="G43" i="23"/>
  <c r="L43" i="23"/>
  <c r="R43" i="23"/>
  <c r="W43" i="23"/>
  <c r="AB43" i="23"/>
  <c r="AH43" i="23"/>
  <c r="AM43" i="23"/>
  <c r="E44" i="23"/>
  <c r="K44" i="23"/>
  <c r="P44" i="23"/>
  <c r="U44" i="23"/>
  <c r="AA44" i="23"/>
  <c r="AF44" i="23"/>
  <c r="AK44" i="23"/>
  <c r="D45" i="23"/>
  <c r="I45" i="23"/>
  <c r="N45" i="23"/>
  <c r="T45" i="23"/>
  <c r="Y45" i="23"/>
  <c r="AD45" i="23"/>
  <c r="AJ45" i="23"/>
  <c r="AO45" i="23"/>
  <c r="G46" i="23"/>
  <c r="M46" i="23"/>
  <c r="R46" i="23"/>
  <c r="W46" i="23"/>
  <c r="AC46" i="23"/>
  <c r="AH46" i="23"/>
  <c r="AM46" i="23"/>
  <c r="B25" i="23"/>
  <c r="B30" i="23"/>
  <c r="B35" i="23"/>
  <c r="B41" i="23"/>
  <c r="B46" i="23"/>
  <c r="AG36" i="19"/>
  <c r="AB36" i="19"/>
  <c r="V36" i="19"/>
  <c r="Q36" i="19"/>
  <c r="L36" i="19"/>
  <c r="F36" i="19"/>
  <c r="AN35" i="19"/>
  <c r="AI35" i="19"/>
  <c r="AC35" i="19"/>
  <c r="X35" i="19"/>
  <c r="S35" i="19"/>
  <c r="M35" i="19"/>
  <c r="H35" i="19"/>
  <c r="C35" i="19"/>
  <c r="AJ34" i="19"/>
  <c r="AE34" i="19"/>
  <c r="Z34" i="19"/>
  <c r="T34" i="19"/>
  <c r="O34" i="19"/>
  <c r="J34" i="19"/>
  <c r="D34" i="19"/>
  <c r="AL33" i="19"/>
  <c r="AG33" i="19"/>
  <c r="AA33" i="19"/>
  <c r="V33" i="19"/>
  <c r="Q33" i="19"/>
  <c r="K33" i="19"/>
  <c r="F33" i="19"/>
  <c r="AN32" i="19"/>
  <c r="AH32" i="19"/>
  <c r="AC32" i="19"/>
  <c r="X32" i="19"/>
  <c r="R32" i="19"/>
  <c r="M32" i="19"/>
  <c r="H32" i="19"/>
  <c r="AO31" i="19"/>
  <c r="AJ31" i="19"/>
  <c r="AE31" i="19"/>
  <c r="Y31" i="19"/>
  <c r="T31" i="19"/>
  <c r="O31" i="19"/>
  <c r="I31" i="19"/>
  <c r="D31" i="19"/>
  <c r="AL30" i="19"/>
  <c r="AF30" i="19"/>
  <c r="AA30" i="19"/>
  <c r="V30" i="19"/>
  <c r="P30" i="19"/>
  <c r="K30" i="19"/>
  <c r="F30" i="19"/>
  <c r="AM29" i="19"/>
  <c r="AH29" i="19"/>
  <c r="AC29" i="19"/>
  <c r="W29" i="19"/>
  <c r="R29" i="19"/>
  <c r="M29" i="19"/>
  <c r="G29" i="19"/>
  <c r="AO28" i="19"/>
  <c r="AJ28" i="19"/>
  <c r="AD28" i="19"/>
  <c r="Y28" i="19"/>
  <c r="T28" i="19"/>
  <c r="N28" i="19"/>
  <c r="I28" i="19"/>
  <c r="D28" i="19"/>
  <c r="AK27" i="19"/>
  <c r="AF27" i="19"/>
  <c r="AA27" i="19"/>
  <c r="U27" i="19"/>
  <c r="P27" i="19"/>
  <c r="K27" i="19"/>
  <c r="E27" i="19"/>
  <c r="AM26" i="19"/>
  <c r="AH26" i="19"/>
  <c r="AB26" i="19"/>
  <c r="W26" i="19"/>
  <c r="R26" i="19"/>
  <c r="L26" i="19"/>
  <c r="G26" i="19"/>
  <c r="AO25" i="19"/>
  <c r="AI25" i="19"/>
  <c r="AD25" i="19"/>
  <c r="Y25" i="19"/>
  <c r="S25" i="19"/>
  <c r="N25" i="19"/>
  <c r="I25" i="19"/>
  <c r="C25" i="19"/>
  <c r="AK24" i="19"/>
  <c r="AF24" i="19"/>
  <c r="Z24" i="19"/>
  <c r="U24" i="19"/>
  <c r="P24" i="19"/>
  <c r="J24" i="19"/>
  <c r="E24" i="19"/>
  <c r="AM23" i="19"/>
  <c r="AG23" i="19"/>
  <c r="AB23" i="19"/>
  <c r="W23" i="19"/>
  <c r="Q23" i="19"/>
  <c r="L23" i="19"/>
  <c r="G23" i="19"/>
  <c r="AN22" i="19"/>
  <c r="AI22" i="19"/>
  <c r="AD22" i="19"/>
  <c r="X22" i="19"/>
  <c r="S22" i="19"/>
  <c r="N22" i="19"/>
  <c r="H22" i="19"/>
  <c r="C22" i="19"/>
  <c r="AK21" i="19"/>
  <c r="AE21" i="19"/>
  <c r="Z21" i="19"/>
  <c r="U21" i="19"/>
  <c r="O21" i="19"/>
  <c r="J21" i="19"/>
  <c r="E21" i="19"/>
  <c r="AB47" i="19"/>
  <c r="W47" i="19"/>
  <c r="R47" i="19"/>
  <c r="AA46" i="19"/>
  <c r="V46" i="19"/>
  <c r="Q46" i="19"/>
  <c r="B48" i="19"/>
  <c r="M53" i="19"/>
  <c r="H53" i="19"/>
  <c r="P52" i="19"/>
  <c r="K52" i="19"/>
  <c r="F52" i="19"/>
  <c r="N51" i="19"/>
  <c r="I51" i="19"/>
  <c r="D51" i="19"/>
  <c r="L50" i="19"/>
  <c r="G50" i="19"/>
  <c r="P49" i="19"/>
  <c r="J49" i="19"/>
  <c r="E49" i="19"/>
  <c r="N48" i="19"/>
  <c r="H48" i="19"/>
  <c r="C48" i="19"/>
  <c r="L47" i="19"/>
  <c r="F47" i="19"/>
  <c r="O46" i="19"/>
  <c r="J46" i="19"/>
  <c r="D46" i="19"/>
  <c r="AK53" i="19"/>
  <c r="AE53" i="19"/>
  <c r="Y53" i="19"/>
  <c r="T53" i="19"/>
  <c r="AN52" i="19"/>
  <c r="AH52" i="19"/>
  <c r="AC52" i="19"/>
  <c r="X52" i="19"/>
  <c r="R52" i="19"/>
  <c r="AL51" i="19"/>
  <c r="AG51" i="19"/>
  <c r="AA51" i="19"/>
  <c r="V51" i="19"/>
  <c r="Q51" i="19"/>
  <c r="AJ50" i="19"/>
  <c r="AE50" i="19"/>
  <c r="Z50" i="19"/>
  <c r="T50" i="19"/>
  <c r="AN49" i="19"/>
  <c r="AI49" i="19"/>
  <c r="AC49" i="19"/>
  <c r="X49" i="19"/>
  <c r="S49" i="19"/>
  <c r="AL48" i="19"/>
  <c r="AE48" i="19"/>
  <c r="Y48" i="19"/>
  <c r="Q48" i="19"/>
  <c r="AI47" i="19"/>
  <c r="U30" i="20"/>
  <c r="M30" i="20"/>
  <c r="G30" i="20"/>
  <c r="AM29" i="20"/>
  <c r="AE29" i="20"/>
  <c r="X29" i="20"/>
  <c r="R29" i="20"/>
  <c r="J29" i="20"/>
  <c r="C29" i="20"/>
  <c r="AI28" i="20"/>
  <c r="AA28" i="20"/>
  <c r="U28" i="20"/>
  <c r="N28" i="20"/>
  <c r="F28" i="20"/>
  <c r="AL27" i="20"/>
  <c r="AF27" i="20"/>
  <c r="X27" i="20"/>
  <c r="Q27" i="20"/>
  <c r="J27" i="20"/>
  <c r="AO26" i="20"/>
  <c r="AI26" i="20"/>
  <c r="AB26" i="20"/>
  <c r="T26" i="20"/>
  <c r="M26" i="20"/>
  <c r="G26" i="20"/>
  <c r="AL25" i="20"/>
  <c r="AE25" i="20"/>
  <c r="X25" i="20"/>
  <c r="P25" i="20"/>
  <c r="J25" i="20"/>
  <c r="C25" i="20"/>
  <c r="AH24" i="20"/>
  <c r="AA24" i="20"/>
  <c r="U24" i="20"/>
  <c r="M24" i="20"/>
  <c r="F24" i="20"/>
  <c r="AL23" i="20"/>
  <c r="AD23" i="20"/>
  <c r="X23" i="20"/>
  <c r="Q23" i="20"/>
  <c r="H23" i="20"/>
  <c r="AJ22" i="20"/>
  <c r="AA22" i="20"/>
  <c r="S22" i="20"/>
  <c r="H22" i="20"/>
  <c r="AL21" i="20"/>
  <c r="AB21" i="20"/>
  <c r="R21" i="20"/>
  <c r="J21" i="20"/>
  <c r="AD47" i="20"/>
  <c r="T47" i="20"/>
  <c r="Z46" i="20"/>
  <c r="R46" i="20"/>
  <c r="P53" i="20"/>
  <c r="F53" i="20"/>
  <c r="K52" i="20"/>
  <c r="N51" i="20"/>
  <c r="F51" i="20"/>
  <c r="K50" i="20"/>
  <c r="N49" i="20"/>
  <c r="E49" i="20"/>
  <c r="K48" i="20"/>
  <c r="N47" i="20"/>
  <c r="E47" i="20"/>
  <c r="J46" i="20"/>
  <c r="AL53" i="20"/>
  <c r="AD53" i="20"/>
  <c r="U53" i="20"/>
  <c r="AI52" i="20"/>
  <c r="Z52" i="20"/>
  <c r="R52" i="20"/>
  <c r="AF51" i="20"/>
  <c r="W51" i="20"/>
  <c r="AL50" i="20"/>
  <c r="Y50" i="20"/>
  <c r="AL49" i="20"/>
  <c r="Y49" i="20"/>
  <c r="R48" i="20"/>
  <c r="AB32" i="23"/>
  <c r="P32" i="23"/>
  <c r="E32" i="23"/>
  <c r="AD31" i="23"/>
  <c r="R31" i="23"/>
  <c r="D31" i="23"/>
  <c r="AD30" i="23"/>
  <c r="S30" i="23"/>
  <c r="F30" i="23"/>
  <c r="AF29" i="23"/>
  <c r="R29" i="23"/>
  <c r="H29" i="23"/>
  <c r="AG28" i="23"/>
  <c r="T28" i="23"/>
  <c r="H28" i="23"/>
  <c r="T27" i="23"/>
  <c r="AA26" i="23"/>
  <c r="Q25" i="23"/>
  <c r="AK23" i="23"/>
  <c r="AA22" i="23"/>
  <c r="W21" i="23"/>
  <c r="B51" i="23"/>
  <c r="M51" i="23"/>
  <c r="E48" i="23"/>
  <c r="Z53" i="23"/>
  <c r="AG51" i="23"/>
  <c r="AH49" i="23"/>
  <c r="AO53" i="19"/>
  <c r="AH50" i="31"/>
  <c r="AA50" i="31"/>
  <c r="U50" i="31"/>
  <c r="AL49" i="31"/>
  <c r="AE49" i="31"/>
  <c r="X49" i="31"/>
  <c r="AO48" i="31"/>
  <c r="AI48" i="31"/>
  <c r="AI47" i="31"/>
  <c r="AJ47" i="31"/>
  <c r="AO47" i="31"/>
  <c r="AK48" i="31"/>
  <c r="R49" i="31"/>
  <c r="W49" i="31"/>
  <c r="AB49" i="31"/>
  <c r="AH49" i="31"/>
  <c r="AM49" i="31"/>
  <c r="S50" i="31"/>
  <c r="Y50" i="31"/>
  <c r="AD50" i="31"/>
  <c r="AI50" i="31"/>
  <c r="AO50" i="31"/>
  <c r="U51" i="31"/>
  <c r="Z51" i="31"/>
  <c r="AF51" i="31"/>
  <c r="AK51" i="31"/>
  <c r="Q52" i="31"/>
  <c r="W52" i="31"/>
  <c r="AB52" i="31"/>
  <c r="AG52" i="31"/>
  <c r="AM52" i="31"/>
  <c r="S53" i="31"/>
  <c r="X53" i="31"/>
  <c r="AD53" i="31"/>
  <c r="AI53" i="31"/>
  <c r="AN53" i="31"/>
  <c r="U54" i="31"/>
  <c r="Z54" i="31"/>
  <c r="AE54" i="31"/>
  <c r="AK54" i="31"/>
  <c r="C47" i="31"/>
  <c r="H47" i="31"/>
  <c r="N47" i="31"/>
  <c r="E48" i="31"/>
  <c r="J48" i="31"/>
  <c r="P48" i="31"/>
  <c r="G49" i="31"/>
  <c r="L49" i="31"/>
  <c r="D50" i="31"/>
  <c r="I50" i="31"/>
  <c r="N50" i="31"/>
  <c r="F51" i="31"/>
  <c r="K51" i="31"/>
  <c r="P51" i="31"/>
  <c r="H52" i="31"/>
  <c r="M52" i="31"/>
  <c r="D53" i="31"/>
  <c r="J53" i="31"/>
  <c r="O53" i="31"/>
  <c r="F54" i="31"/>
  <c r="L54" i="31"/>
  <c r="B48" i="31"/>
  <c r="B53" i="31"/>
  <c r="T47" i="31"/>
  <c r="Y47" i="31"/>
  <c r="AD47" i="31"/>
  <c r="T48" i="31"/>
  <c r="Y48" i="31"/>
  <c r="AD48" i="31"/>
  <c r="G21" i="31"/>
  <c r="L21" i="31"/>
  <c r="Q21" i="31"/>
  <c r="W21" i="31"/>
  <c r="AB21" i="31"/>
  <c r="AG21" i="31"/>
  <c r="AM21" i="31"/>
  <c r="E22" i="31"/>
  <c r="J22" i="31"/>
  <c r="P22" i="31"/>
  <c r="U22" i="31"/>
  <c r="Z22" i="31"/>
  <c r="AD22" i="31"/>
  <c r="AH22" i="31"/>
  <c r="AL22" i="31"/>
  <c r="C23" i="31"/>
  <c r="G23" i="31"/>
  <c r="K23" i="31"/>
  <c r="O23" i="31"/>
  <c r="S23" i="31"/>
  <c r="W23" i="31"/>
  <c r="AA23" i="31"/>
  <c r="AE23" i="31"/>
  <c r="U80" i="25"/>
  <c r="U108" i="25"/>
  <c r="U107" i="25"/>
  <c r="T45" i="11"/>
  <c r="X45" i="11"/>
  <c r="AB45" i="11"/>
  <c r="AF45" i="11"/>
  <c r="S46" i="11"/>
  <c r="W46" i="11"/>
  <c r="AA46" i="11"/>
  <c r="AE46" i="11"/>
  <c r="AI46" i="11"/>
  <c r="I19" i="11"/>
  <c r="M19" i="11"/>
  <c r="Q19" i="11"/>
  <c r="U19" i="11"/>
  <c r="Y19" i="11"/>
  <c r="AC19" i="11"/>
  <c r="AG19" i="11"/>
  <c r="AK19" i="11"/>
  <c r="AO19" i="11"/>
  <c r="F20" i="11"/>
  <c r="J20" i="11"/>
  <c r="N20" i="11"/>
  <c r="R20" i="11"/>
  <c r="V20" i="11"/>
  <c r="Z20" i="11"/>
  <c r="AD20" i="11"/>
  <c r="AH20" i="11"/>
  <c r="AL20" i="11"/>
  <c r="AP20" i="11"/>
  <c r="G21" i="11"/>
  <c r="K21" i="11"/>
  <c r="O21" i="11"/>
  <c r="S21" i="11"/>
  <c r="W21" i="11"/>
  <c r="AA21" i="11"/>
  <c r="AE21" i="11"/>
  <c r="AI21" i="11"/>
  <c r="AM21" i="11"/>
  <c r="AQ21" i="11"/>
  <c r="H22" i="11"/>
  <c r="L22" i="11"/>
  <c r="P22" i="11"/>
  <c r="T22" i="11"/>
  <c r="X22" i="11"/>
  <c r="AB22" i="11"/>
  <c r="AF22" i="11"/>
  <c r="AJ22" i="11"/>
  <c r="AN22" i="11"/>
  <c r="AR22" i="11"/>
  <c r="I23" i="11"/>
  <c r="M23" i="11"/>
  <c r="Q23" i="11"/>
  <c r="U23" i="11"/>
  <c r="Y23" i="11"/>
  <c r="AC23" i="11"/>
  <c r="AG23" i="11"/>
  <c r="AK23" i="11"/>
  <c r="AO23" i="11"/>
  <c r="F24" i="11"/>
  <c r="J24" i="11"/>
  <c r="N24" i="11"/>
  <c r="R24" i="11"/>
  <c r="V24" i="11"/>
  <c r="Z24" i="11"/>
  <c r="AD24" i="11"/>
  <c r="AH24" i="11"/>
  <c r="AL24" i="11"/>
  <c r="AP24" i="11"/>
  <c r="G25" i="11"/>
  <c r="K25" i="11"/>
  <c r="O25" i="11"/>
  <c r="S25" i="11"/>
  <c r="W25" i="11"/>
  <c r="AA25" i="11"/>
  <c r="AE25" i="11"/>
  <c r="AI25" i="11"/>
  <c r="AM25" i="11"/>
  <c r="AQ25" i="11"/>
  <c r="H26" i="11"/>
  <c r="L26" i="11"/>
  <c r="P26" i="11"/>
  <c r="T26" i="11"/>
  <c r="X26" i="11"/>
  <c r="AB26" i="11"/>
  <c r="AF26" i="11"/>
  <c r="AJ26" i="11"/>
  <c r="AN26" i="11"/>
  <c r="AR26" i="11"/>
  <c r="I27" i="11"/>
  <c r="M27" i="11"/>
  <c r="Q27" i="11"/>
  <c r="U27" i="11"/>
  <c r="Y27" i="11"/>
  <c r="AC27" i="11"/>
  <c r="AG27" i="11"/>
  <c r="AK27" i="11"/>
  <c r="AO27" i="11"/>
  <c r="F28" i="11"/>
  <c r="J28" i="11"/>
  <c r="N28" i="11"/>
  <c r="R28" i="11"/>
  <c r="V28" i="11"/>
  <c r="Z28" i="11"/>
  <c r="AD28" i="11"/>
  <c r="AH28" i="11"/>
  <c r="AL28" i="11"/>
  <c r="AP28" i="11"/>
  <c r="G29" i="11"/>
  <c r="K29" i="11"/>
  <c r="O29" i="11"/>
  <c r="S29" i="11"/>
  <c r="W29" i="11"/>
  <c r="AA29" i="11"/>
  <c r="AE29" i="11"/>
  <c r="AI29" i="11"/>
  <c r="AM29" i="11"/>
  <c r="AQ29" i="11"/>
  <c r="H30" i="11"/>
  <c r="L30" i="11"/>
  <c r="P30" i="11"/>
  <c r="T30" i="11"/>
  <c r="X30" i="11"/>
  <c r="AB30" i="11"/>
  <c r="AF30" i="11"/>
  <c r="AJ30" i="11"/>
  <c r="AN30" i="11"/>
  <c r="AR30" i="11"/>
  <c r="I31" i="11"/>
  <c r="M31" i="11"/>
  <c r="Q31" i="11"/>
  <c r="U31" i="11"/>
  <c r="Y31" i="11"/>
  <c r="AC31" i="11"/>
  <c r="AG31" i="11"/>
  <c r="AK31" i="11"/>
  <c r="AO31" i="11"/>
  <c r="F32" i="11"/>
  <c r="J32" i="11"/>
  <c r="N32" i="11"/>
  <c r="R32" i="11"/>
  <c r="V32" i="11"/>
  <c r="Z32" i="11"/>
  <c r="AD32" i="11"/>
  <c r="AH32" i="11"/>
  <c r="AL32" i="11"/>
  <c r="AP32" i="11"/>
  <c r="G33" i="11"/>
  <c r="K33" i="11"/>
  <c r="O33" i="11"/>
  <c r="S33" i="11"/>
  <c r="W33" i="11"/>
  <c r="AA33" i="11"/>
  <c r="AE33" i="11"/>
  <c r="AI33" i="11"/>
  <c r="AM33" i="11"/>
  <c r="AQ33" i="11"/>
  <c r="H34" i="11"/>
  <c r="L34" i="11"/>
  <c r="P34" i="11"/>
  <c r="T34" i="11"/>
  <c r="X34" i="11"/>
  <c r="AB34" i="11"/>
  <c r="AF34" i="11"/>
  <c r="AJ34" i="11"/>
  <c r="AN34" i="11"/>
  <c r="AR34" i="11"/>
  <c r="I35" i="11"/>
  <c r="M35" i="11"/>
  <c r="Q35" i="11"/>
  <c r="U35" i="11"/>
  <c r="Y35" i="11"/>
  <c r="AC35" i="11"/>
  <c r="AG35" i="11"/>
  <c r="AK35" i="11"/>
  <c r="AO35" i="11"/>
  <c r="F36" i="11"/>
  <c r="J36" i="11"/>
  <c r="N36" i="11"/>
  <c r="R36" i="11"/>
  <c r="V36" i="11"/>
  <c r="Z36" i="11"/>
  <c r="AD36" i="11"/>
  <c r="AH36" i="11"/>
  <c r="AL36" i="11"/>
  <c r="AP36" i="11"/>
  <c r="G37" i="11"/>
  <c r="K37" i="11"/>
  <c r="O37" i="11"/>
  <c r="S37" i="11"/>
  <c r="W37" i="11"/>
  <c r="AA37" i="11"/>
  <c r="AE37" i="11"/>
  <c r="AI37" i="11"/>
  <c r="AM37" i="11"/>
  <c r="AQ37" i="11"/>
  <c r="H38" i="11"/>
  <c r="L38" i="11"/>
  <c r="P38" i="11"/>
  <c r="T38" i="11"/>
  <c r="X38" i="11"/>
  <c r="AB38" i="11"/>
  <c r="AF38" i="11"/>
  <c r="AJ38" i="11"/>
  <c r="AN38" i="11"/>
  <c r="AR38" i="11"/>
  <c r="I39" i="11"/>
  <c r="M39" i="11"/>
  <c r="Q39" i="11"/>
  <c r="U39" i="11"/>
  <c r="Y39" i="11"/>
  <c r="AC39" i="11"/>
  <c r="AG39" i="11"/>
  <c r="AK39" i="11"/>
  <c r="AO39" i="11"/>
  <c r="F40" i="11"/>
  <c r="J40" i="11"/>
  <c r="N40" i="11"/>
  <c r="R40" i="11"/>
  <c r="V40" i="11"/>
  <c r="Z40" i="11"/>
  <c r="AD40" i="11"/>
  <c r="AH40" i="11"/>
  <c r="AL40" i="11"/>
  <c r="AP40" i="11"/>
  <c r="G41" i="11"/>
  <c r="K41" i="11"/>
  <c r="O41" i="11"/>
  <c r="S41" i="11"/>
  <c r="W41" i="11"/>
  <c r="AA41" i="11"/>
  <c r="AE41" i="11"/>
  <c r="AI41" i="11"/>
  <c r="AM41" i="11"/>
  <c r="AQ41" i="11"/>
  <c r="H42" i="11"/>
  <c r="L42" i="11"/>
  <c r="P42" i="11"/>
  <c r="T42" i="11"/>
  <c r="X42" i="11"/>
  <c r="AB42" i="11"/>
  <c r="AF42" i="11"/>
  <c r="AJ42" i="11"/>
  <c r="AN42" i="11"/>
  <c r="AR42" i="11"/>
  <c r="I43" i="11"/>
  <c r="M43" i="11"/>
  <c r="Q43" i="11"/>
  <c r="U43" i="11"/>
  <c r="Y43" i="11"/>
  <c r="AC43" i="11"/>
  <c r="AG43" i="11"/>
  <c r="AK43" i="11"/>
  <c r="AO43" i="11"/>
  <c r="F44" i="11"/>
  <c r="J44" i="11"/>
  <c r="N44" i="11"/>
  <c r="R44" i="11"/>
  <c r="V44" i="11"/>
  <c r="Z44" i="11"/>
  <c r="AD44" i="11"/>
  <c r="AH44" i="11"/>
  <c r="AL44" i="11"/>
  <c r="AP44" i="11"/>
  <c r="E21" i="11"/>
  <c r="E25" i="11"/>
  <c r="E29" i="11"/>
  <c r="E33" i="11"/>
  <c r="E37" i="11"/>
  <c r="E41" i="11"/>
  <c r="E19" i="11"/>
  <c r="AV19" i="11"/>
  <c r="AZ19" i="11"/>
  <c r="AV20" i="11"/>
  <c r="AZ20" i="11"/>
  <c r="B52" i="14"/>
  <c r="B46" i="14"/>
  <c r="B41" i="14"/>
  <c r="B36" i="14"/>
  <c r="B30" i="14"/>
  <c r="B25" i="14"/>
  <c r="B20" i="14"/>
  <c r="C50" i="14"/>
  <c r="D47" i="14"/>
  <c r="C45" i="14"/>
  <c r="C42" i="14"/>
  <c r="D39" i="14"/>
  <c r="C37" i="14"/>
  <c r="C34" i="14"/>
  <c r="D31" i="14"/>
  <c r="C29" i="14"/>
  <c r="C26" i="14"/>
  <c r="D23" i="14"/>
  <c r="C21" i="14"/>
  <c r="R52" i="14"/>
  <c r="M52" i="14"/>
  <c r="H52" i="14"/>
  <c r="Q51" i="14"/>
  <c r="L51" i="14"/>
  <c r="G51" i="14"/>
  <c r="P50" i="14"/>
  <c r="K50" i="14"/>
  <c r="F50" i="14"/>
  <c r="O49" i="14"/>
  <c r="J49" i="14"/>
  <c r="E49" i="14"/>
  <c r="N48" i="14"/>
  <c r="I48" i="14"/>
  <c r="S47" i="14"/>
  <c r="M47" i="14"/>
  <c r="H47" i="14"/>
  <c r="R46" i="14"/>
  <c r="L46" i="14"/>
  <c r="G46" i="14"/>
  <c r="Q45" i="14"/>
  <c r="K45" i="14"/>
  <c r="F45" i="14"/>
  <c r="AO52" i="14"/>
  <c r="AI52" i="14"/>
  <c r="AD52" i="14"/>
  <c r="Y52" i="14"/>
  <c r="AR51" i="14"/>
  <c r="AM51" i="14"/>
  <c r="AH51" i="14"/>
  <c r="AB51" i="14"/>
  <c r="W51" i="14"/>
  <c r="AQ50" i="14"/>
  <c r="AK50" i="14"/>
  <c r="AF50" i="14"/>
  <c r="AA50" i="14"/>
  <c r="U50" i="14"/>
  <c r="AO49" i="14"/>
  <c r="AJ49" i="14"/>
  <c r="AD49" i="14"/>
  <c r="Y49" i="14"/>
  <c r="T49" i="14"/>
  <c r="AM48" i="14"/>
  <c r="AH48" i="14"/>
  <c r="AC48" i="14"/>
  <c r="W48" i="14"/>
  <c r="AQ47" i="14"/>
  <c r="AL47" i="14"/>
  <c r="AF47" i="14"/>
  <c r="AA47" i="14"/>
  <c r="V47" i="14"/>
  <c r="AO46" i="14"/>
  <c r="AJ46" i="14"/>
  <c r="AN45" i="14"/>
  <c r="E44" i="14"/>
  <c r="E39" i="14"/>
  <c r="E34" i="14"/>
  <c r="E28" i="14"/>
  <c r="E23" i="14"/>
  <c r="AQ44" i="14"/>
  <c r="AK44" i="14"/>
  <c r="AF44" i="14"/>
  <c r="AA44" i="14"/>
  <c r="U44" i="14"/>
  <c r="P44" i="14"/>
  <c r="K44" i="14"/>
  <c r="AR43" i="14"/>
  <c r="AM43" i="14"/>
  <c r="AH43" i="14"/>
  <c r="AB43" i="14"/>
  <c r="W43" i="14"/>
  <c r="R43" i="14"/>
  <c r="L43" i="14"/>
  <c r="G43" i="14"/>
  <c r="AO42" i="14"/>
  <c r="AI42" i="14"/>
  <c r="AD42" i="14"/>
  <c r="Y42" i="14"/>
  <c r="S42" i="14"/>
  <c r="N42" i="14"/>
  <c r="I42" i="14"/>
  <c r="AP41" i="14"/>
  <c r="AK41" i="14"/>
  <c r="AF41" i="14"/>
  <c r="Z41" i="14"/>
  <c r="U41" i="14"/>
  <c r="P41" i="14"/>
  <c r="J41" i="14"/>
  <c r="AR40" i="14"/>
  <c r="AM40" i="14"/>
  <c r="AG40" i="14"/>
  <c r="AB40" i="14"/>
  <c r="W40" i="14"/>
  <c r="Q40" i="14"/>
  <c r="L40" i="14"/>
  <c r="G40" i="14"/>
  <c r="AN39" i="14"/>
  <c r="AI39" i="14"/>
  <c r="AD39" i="14"/>
  <c r="X39" i="14"/>
  <c r="S39" i="14"/>
  <c r="K39" i="14"/>
  <c r="AP38" i="14"/>
  <c r="AH38" i="14"/>
  <c r="Z38" i="14"/>
  <c r="R38" i="14"/>
  <c r="J38" i="14"/>
  <c r="AO37" i="14"/>
  <c r="AG37" i="14"/>
  <c r="Y37" i="14"/>
  <c r="Q37" i="14"/>
  <c r="I37" i="14"/>
  <c r="AN36" i="14"/>
  <c r="AF36" i="14"/>
  <c r="X36" i="14"/>
  <c r="P36" i="14"/>
  <c r="H36" i="14"/>
  <c r="AM35" i="14"/>
  <c r="AE35" i="14"/>
  <c r="W35" i="14"/>
  <c r="O35" i="14"/>
  <c r="G35" i="14"/>
  <c r="AL34" i="14"/>
  <c r="AD34" i="14"/>
  <c r="V34" i="14"/>
  <c r="N34" i="14"/>
  <c r="F34" i="14"/>
  <c r="AK33" i="14"/>
  <c r="AC33" i="14"/>
  <c r="U33" i="14"/>
  <c r="M33" i="14"/>
  <c r="AR32" i="14"/>
  <c r="AJ32" i="14"/>
  <c r="AB32" i="14"/>
  <c r="T32" i="14"/>
  <c r="L32" i="14"/>
  <c r="AQ31" i="14"/>
  <c r="AI31" i="14"/>
  <c r="AA31" i="14"/>
  <c r="S31" i="14"/>
  <c r="K31" i="14"/>
  <c r="AP30" i="14"/>
  <c r="AH30" i="14"/>
  <c r="Z30" i="14"/>
  <c r="R30" i="14"/>
  <c r="J30" i="14"/>
  <c r="AO29" i="14"/>
  <c r="AG29" i="14"/>
  <c r="Y29" i="14"/>
  <c r="Q29" i="14"/>
  <c r="F29" i="14"/>
  <c r="AI28" i="14"/>
  <c r="X28" i="14"/>
  <c r="M28" i="14"/>
  <c r="AP27" i="14"/>
  <c r="AE27" i="14"/>
  <c r="T27" i="14"/>
  <c r="J27" i="14"/>
  <c r="AL26" i="14"/>
  <c r="AA26" i="14"/>
  <c r="Q26" i="14"/>
  <c r="F26" i="14"/>
  <c r="AH25" i="14"/>
  <c r="X25" i="14"/>
  <c r="M25" i="14"/>
  <c r="AO24" i="14"/>
  <c r="AE24" i="14"/>
  <c r="T24" i="14"/>
  <c r="I24" i="14"/>
  <c r="AL23" i="14"/>
  <c r="AA23" i="14"/>
  <c r="P23" i="14"/>
  <c r="F23" i="14"/>
  <c r="AH22" i="14"/>
  <c r="W22" i="14"/>
  <c r="M22" i="14"/>
  <c r="AO21" i="14"/>
  <c r="AD21" i="14"/>
  <c r="T21" i="14"/>
  <c r="I21" i="14"/>
  <c r="AK20" i="14"/>
  <c r="AA20" i="14"/>
  <c r="P20" i="14"/>
  <c r="AR19" i="14"/>
  <c r="AH19" i="14"/>
  <c r="W19" i="14"/>
  <c r="L19" i="14"/>
  <c r="AF46" i="14"/>
  <c r="U46" i="14"/>
  <c r="Z45" i="14"/>
  <c r="V33" i="14"/>
  <c r="N33" i="14"/>
  <c r="F33" i="14"/>
  <c r="AK32" i="14"/>
  <c r="AC32" i="14"/>
  <c r="U32" i="14"/>
  <c r="M32" i="14"/>
  <c r="AR31" i="14"/>
  <c r="AJ31" i="14"/>
  <c r="AB31" i="14"/>
  <c r="T31" i="14"/>
  <c r="L31" i="14"/>
  <c r="AQ30" i="14"/>
  <c r="AI30" i="14"/>
  <c r="AA30" i="14"/>
  <c r="S30" i="14"/>
  <c r="K30" i="14"/>
  <c r="AP29" i="14"/>
  <c r="AH29" i="14"/>
  <c r="Z29" i="14"/>
  <c r="R29" i="14"/>
  <c r="H29" i="14"/>
  <c r="AJ28" i="14"/>
  <c r="Y28" i="14"/>
  <c r="O28" i="14"/>
  <c r="AQ27" i="14"/>
  <c r="AF27" i="14"/>
  <c r="V27" i="14"/>
  <c r="K27" i="14"/>
  <c r="AM26" i="14"/>
  <c r="AC26" i="14"/>
  <c r="R26" i="14"/>
  <c r="G26" i="14"/>
  <c r="AJ25" i="14"/>
  <c r="Y25" i="14"/>
  <c r="N25" i="14"/>
  <c r="AQ24" i="14"/>
  <c r="AF24" i="14"/>
  <c r="U24" i="14"/>
  <c r="K24" i="14"/>
  <c r="AM23" i="14"/>
  <c r="AB23" i="14"/>
  <c r="R23" i="14"/>
  <c r="G23" i="14"/>
  <c r="AI22" i="14"/>
  <c r="Y22" i="14"/>
  <c r="N22" i="14"/>
  <c r="AP21" i="14"/>
  <c r="AF21" i="14"/>
  <c r="U21" i="14"/>
  <c r="J21" i="14"/>
  <c r="AM20" i="14"/>
  <c r="AB20" i="14"/>
  <c r="Q20" i="14"/>
  <c r="G20" i="14"/>
  <c r="AI19" i="14"/>
  <c r="X19" i="14"/>
  <c r="N19" i="14"/>
  <c r="AG46" i="14"/>
  <c r="V46" i="14"/>
  <c r="AB45" i="14"/>
  <c r="Y33" i="14"/>
  <c r="Q33" i="14"/>
  <c r="I33" i="14"/>
  <c r="AN32" i="14"/>
  <c r="AF32" i="14"/>
  <c r="X32" i="14"/>
  <c r="P32" i="14"/>
  <c r="H32" i="14"/>
  <c r="AM31" i="14"/>
  <c r="AE31" i="14"/>
  <c r="W31" i="14"/>
  <c r="O31" i="14"/>
  <c r="G31" i="14"/>
  <c r="AL30" i="14"/>
  <c r="AD30" i="14"/>
  <c r="V30" i="14"/>
  <c r="N30" i="14"/>
  <c r="F30" i="14"/>
  <c r="AK29" i="14"/>
  <c r="AC29" i="14"/>
  <c r="U29" i="14"/>
  <c r="L29" i="14"/>
  <c r="AN28" i="14"/>
  <c r="AC28" i="14"/>
  <c r="S28" i="14"/>
  <c r="H28" i="14"/>
  <c r="AJ27" i="14"/>
  <c r="Z27" i="14"/>
  <c r="O27" i="14"/>
  <c r="AQ26" i="14"/>
  <c r="AG26" i="14"/>
  <c r="V26" i="14"/>
  <c r="K26" i="14"/>
  <c r="AN25" i="14"/>
  <c r="AC25" i="14"/>
  <c r="R25" i="14"/>
  <c r="H25" i="14"/>
  <c r="AJ24" i="14"/>
  <c r="Y24" i="14"/>
  <c r="O24" i="14"/>
  <c r="AQ23" i="14"/>
  <c r="AF23" i="14"/>
  <c r="V23" i="14"/>
  <c r="K23" i="14"/>
  <c r="AM22" i="14"/>
  <c r="AC22" i="14"/>
  <c r="R22" i="14"/>
  <c r="G22" i="14"/>
  <c r="AJ21" i="14"/>
  <c r="Y21" i="14"/>
  <c r="N21" i="14"/>
  <c r="AQ20" i="14"/>
  <c r="AF20" i="14"/>
  <c r="U20" i="14"/>
  <c r="K20" i="14"/>
  <c r="AM19" i="14"/>
  <c r="AB19" i="14"/>
  <c r="R19" i="14"/>
  <c r="G19" i="14"/>
  <c r="Z46" i="14"/>
  <c r="AF45" i="14"/>
  <c r="W45" i="14"/>
  <c r="AA45" i="14"/>
  <c r="AE45" i="14"/>
  <c r="AI45" i="14"/>
  <c r="W46" i="14"/>
  <c r="AA46" i="14"/>
  <c r="AE46" i="14"/>
  <c r="AI46" i="14"/>
  <c r="I19" i="14"/>
  <c r="M19" i="14"/>
  <c r="Q19" i="14"/>
  <c r="U19" i="14"/>
  <c r="Y19" i="14"/>
  <c r="AC19" i="14"/>
  <c r="AG19" i="14"/>
  <c r="AK19" i="14"/>
  <c r="AO19" i="14"/>
  <c r="F20" i="14"/>
  <c r="J20" i="14"/>
  <c r="N20" i="14"/>
  <c r="R20" i="14"/>
  <c r="V20" i="14"/>
  <c r="Z20" i="14"/>
  <c r="AD20" i="14"/>
  <c r="AH20" i="14"/>
  <c r="AL20" i="14"/>
  <c r="AP20" i="14"/>
  <c r="G21" i="14"/>
  <c r="K21" i="14"/>
  <c r="O21" i="14"/>
  <c r="S21" i="14"/>
  <c r="W21" i="14"/>
  <c r="AA21" i="14"/>
  <c r="AE21" i="14"/>
  <c r="AI21" i="14"/>
  <c r="AM21" i="14"/>
  <c r="AQ21" i="14"/>
  <c r="H22" i="14"/>
  <c r="L22" i="14"/>
  <c r="P22" i="14"/>
  <c r="T22" i="14"/>
  <c r="X22" i="14"/>
  <c r="AB22" i="14"/>
  <c r="AF22" i="14"/>
  <c r="AJ22" i="14"/>
  <c r="AN22" i="14"/>
  <c r="AR22" i="14"/>
  <c r="I23" i="14"/>
  <c r="M23" i="14"/>
  <c r="Q23" i="14"/>
  <c r="U23" i="14"/>
  <c r="Y23" i="14"/>
  <c r="AC23" i="14"/>
  <c r="AG23" i="14"/>
  <c r="AK23" i="14"/>
  <c r="AO23" i="14"/>
  <c r="F24" i="14"/>
  <c r="J24" i="14"/>
  <c r="N24" i="14"/>
  <c r="R24" i="14"/>
  <c r="V24" i="14"/>
  <c r="Z24" i="14"/>
  <c r="AD24" i="14"/>
  <c r="AH24" i="14"/>
  <c r="AL24" i="14"/>
  <c r="AP24" i="14"/>
  <c r="G25" i="14"/>
  <c r="K25" i="14"/>
  <c r="O25" i="14"/>
  <c r="S25" i="14"/>
  <c r="W25" i="14"/>
  <c r="AA25" i="14"/>
  <c r="AE25" i="14"/>
  <c r="AI25" i="14"/>
  <c r="AM25" i="14"/>
  <c r="AQ25" i="14"/>
  <c r="H26" i="14"/>
  <c r="L26" i="14"/>
  <c r="P26" i="14"/>
  <c r="T26" i="14"/>
  <c r="X26" i="14"/>
  <c r="AB26" i="14"/>
  <c r="AF26" i="14"/>
  <c r="AJ26" i="14"/>
  <c r="AN26" i="14"/>
  <c r="AR26" i="14"/>
  <c r="I27" i="14"/>
  <c r="M27" i="14"/>
  <c r="Q27" i="14"/>
  <c r="U27" i="14"/>
  <c r="Y27" i="14"/>
  <c r="AC27" i="14"/>
  <c r="AG27" i="14"/>
  <c r="AK27" i="14"/>
  <c r="AO27" i="14"/>
  <c r="F28" i="14"/>
  <c r="J28" i="14"/>
  <c r="N28" i="14"/>
  <c r="R28" i="14"/>
  <c r="V28" i="14"/>
  <c r="Z28" i="14"/>
  <c r="AD28" i="14"/>
  <c r="AH28" i="14"/>
  <c r="AL28" i="14"/>
  <c r="AP28" i="14"/>
  <c r="G29" i="14"/>
  <c r="K29" i="14"/>
  <c r="O29" i="14"/>
  <c r="T45" i="14"/>
  <c r="Y45" i="14"/>
  <c r="AD45" i="14"/>
  <c r="T46" i="14"/>
  <c r="Y46" i="14"/>
  <c r="AD46" i="14"/>
  <c r="F19" i="14"/>
  <c r="K19" i="14"/>
  <c r="P19" i="14"/>
  <c r="V19" i="14"/>
  <c r="AA19" i="14"/>
  <c r="AF19" i="14"/>
  <c r="AL19" i="14"/>
  <c r="AQ19" i="14"/>
  <c r="I20" i="14"/>
  <c r="O20" i="14"/>
  <c r="T20" i="14"/>
  <c r="Y20" i="14"/>
  <c r="AE20" i="14"/>
  <c r="AJ20" i="14"/>
  <c r="AO20" i="14"/>
  <c r="H21" i="14"/>
  <c r="M21" i="14"/>
  <c r="R21" i="14"/>
  <c r="X21" i="14"/>
  <c r="AC21" i="14"/>
  <c r="AH21" i="14"/>
  <c r="AN21" i="14"/>
  <c r="F22" i="14"/>
  <c r="K22" i="14"/>
  <c r="Q22" i="14"/>
  <c r="V22" i="14"/>
  <c r="AA22" i="14"/>
  <c r="AG22" i="14"/>
  <c r="AL22" i="14"/>
  <c r="AQ22" i="14"/>
  <c r="J23" i="14"/>
  <c r="O23" i="14"/>
  <c r="T23" i="14"/>
  <c r="Z23" i="14"/>
  <c r="AE23" i="14"/>
  <c r="AJ23" i="14"/>
  <c r="AP23" i="14"/>
  <c r="H24" i="14"/>
  <c r="M24" i="14"/>
  <c r="S24" i="14"/>
  <c r="X24" i="14"/>
  <c r="AC24" i="14"/>
  <c r="AI24" i="14"/>
  <c r="AN24" i="14"/>
  <c r="F25" i="14"/>
  <c r="L25" i="14"/>
  <c r="Q25" i="14"/>
  <c r="V25" i="14"/>
  <c r="AB25" i="14"/>
  <c r="AG25" i="14"/>
  <c r="AL25" i="14"/>
  <c r="AR25" i="14"/>
  <c r="J26" i="14"/>
  <c r="O26" i="14"/>
  <c r="U26" i="14"/>
  <c r="Z26" i="14"/>
  <c r="AE26" i="14"/>
  <c r="AK26" i="14"/>
  <c r="AP26" i="14"/>
  <c r="H27" i="14"/>
  <c r="N27" i="14"/>
  <c r="S27" i="14"/>
  <c r="X27" i="14"/>
  <c r="AD27" i="14"/>
  <c r="AI27" i="14"/>
  <c r="AN27" i="14"/>
  <c r="G28" i="14"/>
  <c r="L28" i="14"/>
  <c r="Q28" i="14"/>
  <c r="W28" i="14"/>
  <c r="AB28" i="14"/>
  <c r="AG28" i="14"/>
  <c r="AM28" i="14"/>
  <c r="AR28" i="14"/>
  <c r="J29" i="14"/>
  <c r="P29" i="14"/>
  <c r="T29" i="14"/>
  <c r="X29" i="14"/>
  <c r="AB29" i="14"/>
  <c r="AF29" i="14"/>
  <c r="AJ29" i="14"/>
  <c r="AN29" i="14"/>
  <c r="AR29" i="14"/>
  <c r="I30" i="14"/>
  <c r="M30" i="14"/>
  <c r="Q30" i="14"/>
  <c r="U30" i="14"/>
  <c r="Y30" i="14"/>
  <c r="AC30" i="14"/>
  <c r="AG30" i="14"/>
  <c r="AK30" i="14"/>
  <c r="AO30" i="14"/>
  <c r="F31" i="14"/>
  <c r="J31" i="14"/>
  <c r="N31" i="14"/>
  <c r="R31" i="14"/>
  <c r="V31" i="14"/>
  <c r="Z31" i="14"/>
  <c r="AD31" i="14"/>
  <c r="AH31" i="14"/>
  <c r="AL31" i="14"/>
  <c r="AP31" i="14"/>
  <c r="G32" i="14"/>
  <c r="K32" i="14"/>
  <c r="O32" i="14"/>
  <c r="S32" i="14"/>
  <c r="W32" i="14"/>
  <c r="AA32" i="14"/>
  <c r="AE32" i="14"/>
  <c r="AI32" i="14"/>
  <c r="AM32" i="14"/>
  <c r="AQ32" i="14"/>
  <c r="H33" i="14"/>
  <c r="L33" i="14"/>
  <c r="P33" i="14"/>
  <c r="T33" i="14"/>
  <c r="X33" i="14"/>
  <c r="AB33" i="14"/>
  <c r="AF33" i="14"/>
  <c r="AJ33" i="14"/>
  <c r="AN33" i="14"/>
  <c r="AR33" i="14"/>
  <c r="I34" i="14"/>
  <c r="M34" i="14"/>
  <c r="Q34" i="14"/>
  <c r="U34" i="14"/>
  <c r="Y34" i="14"/>
  <c r="AC34" i="14"/>
  <c r="AG34" i="14"/>
  <c r="AK34" i="14"/>
  <c r="AO34" i="14"/>
  <c r="F35" i="14"/>
  <c r="J35" i="14"/>
  <c r="N35" i="14"/>
  <c r="R35" i="14"/>
  <c r="V35" i="14"/>
  <c r="Z35" i="14"/>
  <c r="AD35" i="14"/>
  <c r="AH35" i="14"/>
  <c r="AL35" i="14"/>
  <c r="AP35" i="14"/>
  <c r="G36" i="14"/>
  <c r="K36" i="14"/>
  <c r="O36" i="14"/>
  <c r="S36" i="14"/>
  <c r="W36" i="14"/>
  <c r="AA36" i="14"/>
  <c r="AE36" i="14"/>
  <c r="AI36" i="14"/>
  <c r="AM36" i="14"/>
  <c r="AQ36" i="14"/>
  <c r="H37" i="14"/>
  <c r="L37" i="14"/>
  <c r="P37" i="14"/>
  <c r="T37" i="14"/>
  <c r="X37" i="14"/>
  <c r="AB37" i="14"/>
  <c r="AF37" i="14"/>
  <c r="AJ37" i="14"/>
  <c r="AN37" i="14"/>
  <c r="AR37" i="14"/>
  <c r="I38" i="14"/>
  <c r="M38" i="14"/>
  <c r="Q38" i="14"/>
  <c r="U38" i="14"/>
  <c r="Y38" i="14"/>
  <c r="AC38" i="14"/>
  <c r="AG38" i="14"/>
  <c r="AK38" i="14"/>
  <c r="AO38" i="14"/>
  <c r="F39" i="14"/>
  <c r="J39" i="14"/>
  <c r="N39" i="14"/>
  <c r="R39" i="14"/>
  <c r="X45" i="14"/>
  <c r="AC45" i="14"/>
  <c r="AH45" i="14"/>
  <c r="X46" i="14"/>
  <c r="AC46" i="14"/>
  <c r="AH46" i="14"/>
  <c r="J19" i="14"/>
  <c r="O19" i="14"/>
  <c r="T19" i="14"/>
  <c r="Z19" i="14"/>
  <c r="AE19" i="14"/>
  <c r="AJ19" i="14"/>
  <c r="AP19" i="14"/>
  <c r="H20" i="14"/>
  <c r="M20" i="14"/>
  <c r="S20" i="14"/>
  <c r="X20" i="14"/>
  <c r="AC20" i="14"/>
  <c r="AI20" i="14"/>
  <c r="AN20" i="14"/>
  <c r="F21" i="14"/>
  <c r="L21" i="14"/>
  <c r="Q21" i="14"/>
  <c r="V21" i="14"/>
  <c r="AB21" i="14"/>
  <c r="AG21" i="14"/>
  <c r="AL21" i="14"/>
  <c r="AR21" i="14"/>
  <c r="J22" i="14"/>
  <c r="O22" i="14"/>
  <c r="U22" i="14"/>
  <c r="Z22" i="14"/>
  <c r="AE22" i="14"/>
  <c r="AK22" i="14"/>
  <c r="AP22" i="14"/>
  <c r="H23" i="14"/>
  <c r="N23" i="14"/>
  <c r="S23" i="14"/>
  <c r="X23" i="14"/>
  <c r="AD23" i="14"/>
  <c r="AI23" i="14"/>
  <c r="AN23" i="14"/>
  <c r="G24" i="14"/>
  <c r="L24" i="14"/>
  <c r="Q24" i="14"/>
  <c r="W24" i="14"/>
  <c r="AB24" i="14"/>
  <c r="AG24" i="14"/>
  <c r="AM24" i="14"/>
  <c r="AR24" i="14"/>
  <c r="J25" i="14"/>
  <c r="P25" i="14"/>
  <c r="U25" i="14"/>
  <c r="Z25" i="14"/>
  <c r="AF25" i="14"/>
  <c r="AK25" i="14"/>
  <c r="AP25" i="14"/>
  <c r="I26" i="14"/>
  <c r="N26" i="14"/>
  <c r="S26" i="14"/>
  <c r="Y26" i="14"/>
  <c r="AD26" i="14"/>
  <c r="AI26" i="14"/>
  <c r="AO26" i="14"/>
  <c r="G27" i="14"/>
  <c r="L27" i="14"/>
  <c r="R27" i="14"/>
  <c r="W27" i="14"/>
  <c r="AB27" i="14"/>
  <c r="AH27" i="14"/>
  <c r="AM27" i="14"/>
  <c r="AR27" i="14"/>
  <c r="K28" i="14"/>
  <c r="P28" i="14"/>
  <c r="U28" i="14"/>
  <c r="AA28" i="14"/>
  <c r="AF28" i="14"/>
  <c r="AK28" i="14"/>
  <c r="AQ28" i="14"/>
  <c r="I29" i="14"/>
  <c r="N29" i="14"/>
  <c r="S29" i="14"/>
  <c r="W29" i="14"/>
  <c r="AA29" i="14"/>
  <c r="AE29" i="14"/>
  <c r="AI29" i="14"/>
  <c r="AM29" i="14"/>
  <c r="AQ29" i="14"/>
  <c r="H30" i="14"/>
  <c r="L30" i="14"/>
  <c r="P30" i="14"/>
  <c r="T30" i="14"/>
  <c r="X30" i="14"/>
  <c r="AB30" i="14"/>
  <c r="AF30" i="14"/>
  <c r="AJ30" i="14"/>
  <c r="AN30" i="14"/>
  <c r="AR30" i="14"/>
  <c r="I31" i="14"/>
  <c r="M31" i="14"/>
  <c r="Q31" i="14"/>
  <c r="U31" i="14"/>
  <c r="Y31" i="14"/>
  <c r="AC31" i="14"/>
  <c r="AG31" i="14"/>
  <c r="AK31" i="14"/>
  <c r="AO31" i="14"/>
  <c r="F32" i="14"/>
  <c r="J32" i="14"/>
  <c r="N32" i="14"/>
  <c r="R32" i="14"/>
  <c r="V32" i="14"/>
  <c r="Z32" i="14"/>
  <c r="AD32" i="14"/>
  <c r="AH32" i="14"/>
  <c r="AL32" i="14"/>
  <c r="AP32" i="14"/>
  <c r="G33" i="14"/>
  <c r="K33" i="14"/>
  <c r="O33" i="14"/>
  <c r="S33" i="14"/>
  <c r="W33" i="14"/>
  <c r="AA33" i="14"/>
  <c r="AE33" i="14"/>
  <c r="AI33" i="14"/>
  <c r="AM33" i="14"/>
  <c r="AQ33" i="14"/>
  <c r="H34" i="14"/>
  <c r="L34" i="14"/>
  <c r="P34" i="14"/>
  <c r="T34" i="14"/>
  <c r="X34" i="14"/>
  <c r="AB34" i="14"/>
  <c r="AF34" i="14"/>
  <c r="AJ34" i="14"/>
  <c r="AN34" i="14"/>
  <c r="AR34" i="14"/>
  <c r="I35" i="14"/>
  <c r="M35" i="14"/>
  <c r="Q35" i="14"/>
  <c r="U35" i="14"/>
  <c r="Y35" i="14"/>
  <c r="AC35" i="14"/>
  <c r="AG35" i="14"/>
  <c r="AK35" i="14"/>
  <c r="AO35" i="14"/>
  <c r="F36" i="14"/>
  <c r="J36" i="14"/>
  <c r="N36" i="14"/>
  <c r="R36" i="14"/>
  <c r="V36" i="14"/>
  <c r="Z36" i="14"/>
  <c r="AD36" i="14"/>
  <c r="AH36" i="14"/>
  <c r="AL36" i="14"/>
  <c r="AP36" i="14"/>
  <c r="G37" i="14"/>
  <c r="K37" i="14"/>
  <c r="O37" i="14"/>
  <c r="S37" i="14"/>
  <c r="W37" i="14"/>
  <c r="AA37" i="14"/>
  <c r="AE37" i="14"/>
  <c r="AI37" i="14"/>
  <c r="AM37" i="14"/>
  <c r="AQ37" i="14"/>
  <c r="H38" i="14"/>
  <c r="L38" i="14"/>
  <c r="P38" i="14"/>
  <c r="T38" i="14"/>
  <c r="X38" i="14"/>
  <c r="AB38" i="14"/>
  <c r="AF38" i="14"/>
  <c r="AJ38" i="14"/>
  <c r="AN38" i="14"/>
  <c r="AR38" i="14"/>
  <c r="I39" i="14"/>
  <c r="M39" i="14"/>
  <c r="Q39" i="14"/>
  <c r="U39" i="14"/>
  <c r="Y39" i="14"/>
  <c r="AC39" i="14"/>
  <c r="AG39" i="14"/>
  <c r="AK39" i="14"/>
  <c r="AO39" i="14"/>
  <c r="F40" i="14"/>
  <c r="J40" i="14"/>
  <c r="N40" i="14"/>
  <c r="R40" i="14"/>
  <c r="V40" i="14"/>
  <c r="Z40" i="14"/>
  <c r="AD40" i="14"/>
  <c r="AH40" i="14"/>
  <c r="AL40" i="14"/>
  <c r="AP40" i="14"/>
  <c r="G41" i="14"/>
  <c r="K41" i="14"/>
  <c r="O41" i="14"/>
  <c r="S41" i="14"/>
  <c r="W41" i="14"/>
  <c r="AA41" i="14"/>
  <c r="AE41" i="14"/>
  <c r="AI41" i="14"/>
  <c r="AM41" i="14"/>
  <c r="AQ41" i="14"/>
  <c r="H42" i="14"/>
  <c r="L42" i="14"/>
  <c r="P42" i="14"/>
  <c r="T42" i="14"/>
  <c r="X42" i="14"/>
  <c r="AB42" i="14"/>
  <c r="AF42" i="14"/>
  <c r="AJ42" i="14"/>
  <c r="AN42" i="14"/>
  <c r="AR42" i="14"/>
  <c r="I43" i="14"/>
  <c r="M43" i="14"/>
  <c r="Q43" i="14"/>
  <c r="U43" i="14"/>
  <c r="Y43" i="14"/>
  <c r="AC43" i="14"/>
  <c r="AG43" i="14"/>
  <c r="AK43" i="14"/>
  <c r="AO43" i="14"/>
  <c r="F44" i="14"/>
  <c r="J44" i="14"/>
  <c r="N44" i="14"/>
  <c r="R44" i="14"/>
  <c r="V44" i="14"/>
  <c r="Z44" i="14"/>
  <c r="AD44" i="14"/>
  <c r="AH44" i="14"/>
  <c r="AL44" i="14"/>
  <c r="AP44" i="14"/>
  <c r="E21" i="14"/>
  <c r="E25" i="14"/>
  <c r="E29" i="14"/>
  <c r="E33" i="14"/>
  <c r="E37" i="14"/>
  <c r="E41" i="14"/>
  <c r="E19" i="14"/>
  <c r="AM45" i="14"/>
  <c r="AQ45" i="14"/>
  <c r="AL46" i="14"/>
  <c r="AP46" i="14"/>
  <c r="U47" i="14"/>
  <c r="Y47" i="14"/>
  <c r="AC47" i="14"/>
  <c r="AG47" i="14"/>
  <c r="AK47" i="14"/>
  <c r="AO47" i="14"/>
  <c r="T48" i="14"/>
  <c r="X48" i="14"/>
  <c r="AB48" i="14"/>
  <c r="AF48" i="14"/>
  <c r="AJ48" i="14"/>
  <c r="AN48" i="14"/>
  <c r="AR48" i="14"/>
  <c r="W49" i="14"/>
  <c r="AA49" i="14"/>
  <c r="AE49" i="14"/>
  <c r="AI49" i="14"/>
  <c r="AM49" i="14"/>
  <c r="AQ49" i="14"/>
  <c r="V50" i="14"/>
  <c r="Z50" i="14"/>
  <c r="AD50" i="14"/>
  <c r="AH50" i="14"/>
  <c r="AL50" i="14"/>
  <c r="AP50" i="14"/>
  <c r="U51" i="14"/>
  <c r="Y51" i="14"/>
  <c r="AC51" i="14"/>
  <c r="AG51" i="14"/>
  <c r="AK51" i="14"/>
  <c r="AO51" i="14"/>
  <c r="T52" i="14"/>
  <c r="X52" i="14"/>
  <c r="AB52" i="14"/>
  <c r="AF52" i="14"/>
  <c r="AJ52" i="14"/>
  <c r="AN52" i="14"/>
  <c r="AR52" i="14"/>
  <c r="H45" i="14"/>
  <c r="L45" i="14"/>
  <c r="P45" i="14"/>
  <c r="E46" i="14"/>
  <c r="I46" i="14"/>
  <c r="M46" i="14"/>
  <c r="Q46" i="14"/>
  <c r="F47" i="14"/>
  <c r="J47" i="14"/>
  <c r="N47" i="14"/>
  <c r="R47" i="14"/>
  <c r="G48" i="14"/>
  <c r="K48" i="14"/>
  <c r="O48" i="14"/>
  <c r="S48" i="14"/>
  <c r="H49" i="14"/>
  <c r="L49" i="14"/>
  <c r="P49" i="14"/>
  <c r="E50" i="14"/>
  <c r="I50" i="14"/>
  <c r="M50" i="14"/>
  <c r="Q50" i="14"/>
  <c r="F51" i="14"/>
  <c r="J51" i="14"/>
  <c r="N51" i="14"/>
  <c r="R51" i="14"/>
  <c r="G52" i="14"/>
  <c r="K52" i="14"/>
  <c r="O52" i="14"/>
  <c r="S52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B23" i="14"/>
  <c r="B27" i="14"/>
  <c r="B31" i="14"/>
  <c r="B35" i="14"/>
  <c r="B39" i="14"/>
  <c r="B43" i="14"/>
  <c r="B47" i="14"/>
  <c r="B51" i="14"/>
  <c r="AH46" i="16"/>
  <c r="AJ46" i="16"/>
  <c r="AO46" i="16"/>
  <c r="AL47" i="16"/>
  <c r="R48" i="16"/>
  <c r="W48" i="16"/>
  <c r="AC48" i="16"/>
  <c r="AH48" i="16"/>
  <c r="AM48" i="16"/>
  <c r="T49" i="16"/>
  <c r="Y49" i="16"/>
  <c r="AD49" i="16"/>
  <c r="AJ49" i="16"/>
  <c r="AO49" i="16"/>
  <c r="U50" i="16"/>
  <c r="AA50" i="16"/>
  <c r="AF50" i="16"/>
  <c r="AK50" i="16"/>
  <c r="R51" i="16"/>
  <c r="W51" i="16"/>
  <c r="AB51" i="16"/>
  <c r="AH51" i="16"/>
  <c r="AM51" i="16"/>
  <c r="S52" i="16"/>
  <c r="Y52" i="16"/>
  <c r="AD52" i="16"/>
  <c r="AI52" i="16"/>
  <c r="AO52" i="16"/>
  <c r="U53" i="16"/>
  <c r="Z53" i="16"/>
  <c r="AF53" i="16"/>
  <c r="AK53" i="16"/>
  <c r="C46" i="16"/>
  <c r="I46" i="16"/>
  <c r="N46" i="16"/>
  <c r="E47" i="16"/>
  <c r="K47" i="16"/>
  <c r="P47" i="16"/>
  <c r="G48" i="16"/>
  <c r="M48" i="16"/>
  <c r="D49" i="16"/>
  <c r="I49" i="16"/>
  <c r="O49" i="16"/>
  <c r="F50" i="16"/>
  <c r="K50" i="16"/>
  <c r="C51" i="16"/>
  <c r="H51" i="16"/>
  <c r="M51" i="16"/>
  <c r="E52" i="16"/>
  <c r="J52" i="16"/>
  <c r="O52" i="16"/>
  <c r="G53" i="16"/>
  <c r="L53" i="16"/>
  <c r="B47" i="16"/>
  <c r="B53" i="16"/>
  <c r="T46" i="16"/>
  <c r="Y46" i="16"/>
  <c r="AE46" i="16"/>
  <c r="T47" i="16"/>
  <c r="Y47" i="16"/>
  <c r="AE47" i="16"/>
  <c r="F21" i="16"/>
  <c r="K21" i="16"/>
  <c r="Q21" i="16"/>
  <c r="V21" i="16"/>
  <c r="AA21" i="16"/>
  <c r="AG21" i="16"/>
  <c r="AL21" i="16"/>
  <c r="D22" i="16"/>
  <c r="J22" i="16"/>
  <c r="O22" i="16"/>
  <c r="T22" i="16"/>
  <c r="Z22" i="16"/>
  <c r="AE22" i="16"/>
  <c r="AJ22" i="16"/>
  <c r="C23" i="16"/>
  <c r="H23" i="16"/>
  <c r="M23" i="16"/>
  <c r="S23" i="16"/>
  <c r="X23" i="16"/>
  <c r="AC23" i="16"/>
  <c r="AI23" i="16"/>
  <c r="AN23" i="16"/>
  <c r="F24" i="16"/>
  <c r="L24" i="16"/>
  <c r="Q24" i="16"/>
  <c r="V24" i="16"/>
  <c r="AB24" i="16"/>
  <c r="AG24" i="16"/>
  <c r="AL24" i="16"/>
  <c r="E25" i="16"/>
  <c r="J25" i="16"/>
  <c r="O25" i="16"/>
  <c r="U25" i="16"/>
  <c r="Z25" i="16"/>
  <c r="AE25" i="16"/>
  <c r="AK25" i="16"/>
  <c r="C26" i="16"/>
  <c r="H26" i="16"/>
  <c r="N26" i="16"/>
  <c r="S26" i="16"/>
  <c r="X26" i="16"/>
  <c r="AD26" i="16"/>
  <c r="AI26" i="16"/>
  <c r="AN26" i="16"/>
  <c r="G27" i="16"/>
  <c r="L27" i="16"/>
  <c r="Q27" i="16"/>
  <c r="W27" i="16"/>
  <c r="AB27" i="16"/>
  <c r="AG27" i="16"/>
  <c r="AM27" i="16"/>
  <c r="E28" i="16"/>
  <c r="J28" i="16"/>
  <c r="P28" i="16"/>
  <c r="U28" i="16"/>
  <c r="Z28" i="16"/>
  <c r="AF28" i="16"/>
  <c r="AK28" i="16"/>
  <c r="AO28" i="16"/>
  <c r="F29" i="16"/>
  <c r="J29" i="16"/>
  <c r="N29" i="16"/>
  <c r="R29" i="16"/>
  <c r="V29" i="16"/>
  <c r="Z29" i="16"/>
  <c r="AD29" i="16"/>
  <c r="AH29" i="16"/>
  <c r="AL29" i="16"/>
  <c r="C30" i="16"/>
  <c r="G30" i="16"/>
  <c r="K30" i="16"/>
  <c r="O30" i="16"/>
  <c r="S30" i="16"/>
  <c r="W30" i="16"/>
  <c r="AA30" i="16"/>
  <c r="AE30" i="16"/>
  <c r="AI30" i="16"/>
  <c r="AM30" i="16"/>
  <c r="D31" i="16"/>
  <c r="H31" i="16"/>
  <c r="L31" i="16"/>
  <c r="P31" i="16"/>
  <c r="T31" i="16"/>
  <c r="X31" i="16"/>
  <c r="AB31" i="16"/>
  <c r="AF31" i="16"/>
  <c r="AJ31" i="16"/>
  <c r="AN31" i="16"/>
  <c r="E32" i="16"/>
  <c r="I32" i="16"/>
  <c r="M32" i="16"/>
  <c r="Q32" i="16"/>
  <c r="U32" i="16"/>
  <c r="Y32" i="16"/>
  <c r="AC32" i="16"/>
  <c r="AG32" i="16"/>
  <c r="AK32" i="16"/>
  <c r="AO32" i="16"/>
  <c r="F33" i="16"/>
  <c r="J33" i="16"/>
  <c r="N33" i="16"/>
  <c r="R33" i="16"/>
  <c r="V33" i="16"/>
  <c r="Z33" i="16"/>
  <c r="AD33" i="16"/>
  <c r="AH33" i="16"/>
  <c r="AL33" i="16"/>
  <c r="C34" i="16"/>
  <c r="G34" i="16"/>
  <c r="K34" i="16"/>
  <c r="O34" i="16"/>
  <c r="S34" i="16"/>
  <c r="W34" i="16"/>
  <c r="AA34" i="16"/>
  <c r="AE34" i="16"/>
  <c r="AI34" i="16"/>
  <c r="AM34" i="16"/>
  <c r="D35" i="16"/>
  <c r="H35" i="16"/>
  <c r="L35" i="16"/>
  <c r="P35" i="16"/>
  <c r="T35" i="16"/>
  <c r="X35" i="16"/>
  <c r="AB35" i="16"/>
  <c r="AF35" i="16"/>
  <c r="AJ35" i="16"/>
  <c r="AN35" i="16"/>
  <c r="E36" i="16"/>
  <c r="I36" i="16"/>
  <c r="M36" i="16"/>
  <c r="Q36" i="16"/>
  <c r="U36" i="16"/>
  <c r="Y36" i="16"/>
  <c r="AC36" i="16"/>
  <c r="AG36" i="16"/>
  <c r="AK36" i="16"/>
  <c r="AO36" i="16"/>
  <c r="F37" i="16"/>
  <c r="J37" i="16"/>
  <c r="N37" i="16"/>
  <c r="R37" i="16"/>
  <c r="V37" i="16"/>
  <c r="Z37" i="16"/>
  <c r="AD37" i="16"/>
  <c r="AH37" i="16"/>
  <c r="AL37" i="16"/>
  <c r="C38" i="16"/>
  <c r="G38" i="16"/>
  <c r="K38" i="16"/>
  <c r="O38" i="16"/>
  <c r="S38" i="16"/>
  <c r="W38" i="16"/>
  <c r="AA38" i="16"/>
  <c r="AE38" i="16"/>
  <c r="AI38" i="16"/>
  <c r="AM38" i="16"/>
  <c r="D39" i="16"/>
  <c r="H39" i="16"/>
  <c r="L39" i="16"/>
  <c r="P39" i="16"/>
  <c r="T39" i="16"/>
  <c r="X39" i="16"/>
  <c r="AB39" i="16"/>
  <c r="AF39" i="16"/>
  <c r="AJ39" i="16"/>
  <c r="AN39" i="16"/>
  <c r="E40" i="16"/>
  <c r="I40" i="16"/>
  <c r="M40" i="16"/>
  <c r="Q40" i="16"/>
  <c r="U40" i="16"/>
  <c r="Y40" i="16"/>
  <c r="AC40" i="16"/>
  <c r="AG40" i="16"/>
  <c r="AK40" i="16"/>
  <c r="AO40" i="16"/>
  <c r="F41" i="16"/>
  <c r="J41" i="16"/>
  <c r="N41" i="16"/>
  <c r="R41" i="16"/>
  <c r="V41" i="16"/>
  <c r="Z41" i="16"/>
  <c r="AD41" i="16"/>
  <c r="AH41" i="16"/>
  <c r="AL41" i="16"/>
  <c r="C42" i="16"/>
  <c r="G42" i="16"/>
  <c r="K42" i="16"/>
  <c r="O42" i="16"/>
  <c r="S42" i="16"/>
  <c r="W42" i="16"/>
  <c r="AA42" i="16"/>
  <c r="AE42" i="16"/>
  <c r="AI42" i="16"/>
  <c r="AM42" i="16"/>
  <c r="D43" i="16"/>
  <c r="H43" i="16"/>
  <c r="L43" i="16"/>
  <c r="P43" i="16"/>
  <c r="T43" i="16"/>
  <c r="X43" i="16"/>
  <c r="AB43" i="16"/>
  <c r="AF43" i="16"/>
  <c r="AJ43" i="16"/>
  <c r="AN43" i="16"/>
  <c r="E44" i="16"/>
  <c r="I44" i="16"/>
  <c r="M44" i="16"/>
  <c r="Q44" i="16"/>
  <c r="U44" i="16"/>
  <c r="Y44" i="16"/>
  <c r="AC44" i="16"/>
  <c r="AG44" i="16"/>
  <c r="AK44" i="16"/>
  <c r="AO44" i="16"/>
  <c r="F45" i="16"/>
  <c r="J45" i="16"/>
  <c r="N45" i="16"/>
  <c r="R45" i="16"/>
  <c r="V45" i="16"/>
  <c r="Z45" i="16"/>
  <c r="AD45" i="16"/>
  <c r="AH45" i="16"/>
  <c r="AL45" i="16"/>
  <c r="B22" i="16"/>
  <c r="B26" i="16"/>
  <c r="B30" i="16"/>
  <c r="B34" i="16"/>
  <c r="B38" i="16"/>
  <c r="B42" i="16"/>
  <c r="B21" i="16"/>
  <c r="AG46" i="18"/>
  <c r="AK46" i="18"/>
  <c r="AO46" i="18"/>
  <c r="AJ47" i="18"/>
  <c r="AN47" i="18"/>
  <c r="S48" i="18"/>
  <c r="W48" i="18"/>
  <c r="AA48" i="18"/>
  <c r="AE48" i="18"/>
  <c r="AI48" i="18"/>
  <c r="AM48" i="18"/>
  <c r="R49" i="18"/>
  <c r="V49" i="18"/>
  <c r="Z49" i="18"/>
  <c r="AD49" i="18"/>
  <c r="AH49" i="18"/>
  <c r="AL49" i="18"/>
  <c r="Q50" i="18"/>
  <c r="U50" i="18"/>
  <c r="Y50" i="18"/>
  <c r="AC50" i="18"/>
  <c r="AG50" i="18"/>
  <c r="AK50" i="18"/>
  <c r="AO50" i="18"/>
  <c r="T51" i="18"/>
  <c r="X51" i="18"/>
  <c r="AB51" i="18"/>
  <c r="AF51" i="18"/>
  <c r="AJ51" i="18"/>
  <c r="AN51" i="18"/>
  <c r="S52" i="18"/>
  <c r="W52" i="18"/>
  <c r="AA52" i="18"/>
  <c r="AE52" i="18"/>
  <c r="AI52" i="18"/>
  <c r="AM52" i="18"/>
  <c r="R53" i="18"/>
  <c r="V53" i="18"/>
  <c r="Z53" i="18"/>
  <c r="AD53" i="18"/>
  <c r="AH53" i="18"/>
  <c r="AL53" i="18"/>
  <c r="C46" i="18"/>
  <c r="G46" i="18"/>
  <c r="K46" i="18"/>
  <c r="O46" i="18"/>
  <c r="E47" i="18"/>
  <c r="I47" i="18"/>
  <c r="M47" i="18"/>
  <c r="C48" i="18"/>
  <c r="G48" i="18"/>
  <c r="K48" i="18"/>
  <c r="O48" i="18"/>
  <c r="E49" i="18"/>
  <c r="I49" i="18"/>
  <c r="M49" i="18"/>
  <c r="C50" i="18"/>
  <c r="G50" i="18"/>
  <c r="K50" i="18"/>
  <c r="O50" i="18"/>
  <c r="E51" i="18"/>
  <c r="I51" i="18"/>
  <c r="M51" i="18"/>
  <c r="C52" i="18"/>
  <c r="G52" i="18"/>
  <c r="K52" i="18"/>
  <c r="O52" i="18"/>
  <c r="E53" i="18"/>
  <c r="I53" i="18"/>
  <c r="M53" i="18"/>
  <c r="B47" i="18"/>
  <c r="B51" i="18"/>
  <c r="Q46" i="18"/>
  <c r="U46" i="18"/>
  <c r="Y46" i="18"/>
  <c r="AC46" i="18"/>
  <c r="Q47" i="18"/>
  <c r="U47" i="18"/>
  <c r="Y47" i="18"/>
  <c r="AC47" i="18"/>
  <c r="C21" i="18"/>
  <c r="G21" i="18"/>
  <c r="K21" i="18"/>
  <c r="O21" i="18"/>
  <c r="S21" i="18"/>
  <c r="W21" i="18"/>
  <c r="AA21" i="18"/>
  <c r="AE21" i="18"/>
  <c r="AI21" i="18"/>
  <c r="AM21" i="18"/>
  <c r="D22" i="18"/>
  <c r="H22" i="18"/>
  <c r="L22" i="18"/>
  <c r="P22" i="18"/>
  <c r="T22" i="18"/>
  <c r="X22" i="18"/>
  <c r="AB22" i="18"/>
  <c r="AF22" i="18"/>
  <c r="AJ22" i="18"/>
  <c r="AN22" i="18"/>
  <c r="E23" i="18"/>
  <c r="I23" i="18"/>
  <c r="M23" i="18"/>
  <c r="Q23" i="18"/>
  <c r="U23" i="18"/>
  <c r="Y23" i="18"/>
  <c r="AC23" i="18"/>
  <c r="AG23" i="18"/>
  <c r="AK23" i="18"/>
  <c r="AO23" i="18"/>
  <c r="F24" i="18"/>
  <c r="J24" i="18"/>
  <c r="N24" i="18"/>
  <c r="R24" i="18"/>
  <c r="V24" i="18"/>
  <c r="Z24" i="18"/>
  <c r="AD24" i="18"/>
  <c r="AH24" i="18"/>
  <c r="AL24" i="18"/>
  <c r="C25" i="18"/>
  <c r="G25" i="18"/>
  <c r="K25" i="18"/>
  <c r="O25" i="18"/>
  <c r="S25" i="18"/>
  <c r="W25" i="18"/>
  <c r="AA25" i="18"/>
  <c r="AE25" i="18"/>
  <c r="AI25" i="18"/>
  <c r="AM25" i="18"/>
  <c r="D26" i="18"/>
  <c r="H26" i="18"/>
  <c r="L26" i="18"/>
  <c r="P26" i="18"/>
  <c r="T26" i="18"/>
  <c r="X26" i="18"/>
  <c r="AB26" i="18"/>
  <c r="AF26" i="18"/>
  <c r="AJ26" i="18"/>
  <c r="AN26" i="18"/>
  <c r="E27" i="18"/>
  <c r="I27" i="18"/>
  <c r="M27" i="18"/>
  <c r="Q27" i="18"/>
  <c r="U27" i="18"/>
  <c r="Y27" i="18"/>
  <c r="AC27" i="18"/>
  <c r="AG27" i="18"/>
  <c r="AK27" i="18"/>
  <c r="AO27" i="18"/>
  <c r="F28" i="18"/>
  <c r="J28" i="18"/>
  <c r="N28" i="18"/>
  <c r="R28" i="18"/>
  <c r="V28" i="18"/>
  <c r="Z28" i="18"/>
  <c r="AD28" i="18"/>
  <c r="AH28" i="18"/>
  <c r="AL28" i="18"/>
  <c r="C29" i="18"/>
  <c r="G29" i="18"/>
  <c r="K29" i="18"/>
  <c r="O29" i="18"/>
  <c r="S29" i="18"/>
  <c r="W29" i="18"/>
  <c r="AA29" i="18"/>
  <c r="AE29" i="18"/>
  <c r="AI29" i="18"/>
  <c r="AM29" i="18"/>
  <c r="D30" i="18"/>
  <c r="H30" i="18"/>
  <c r="L30" i="18"/>
  <c r="P30" i="18"/>
  <c r="T30" i="18"/>
  <c r="X30" i="18"/>
  <c r="AB30" i="18"/>
  <c r="AF30" i="18"/>
  <c r="AJ30" i="18"/>
  <c r="AN30" i="18"/>
  <c r="E31" i="18"/>
  <c r="I31" i="18"/>
  <c r="M31" i="18"/>
  <c r="Q31" i="18"/>
  <c r="U31" i="18"/>
  <c r="Y31" i="18"/>
  <c r="AC31" i="18"/>
  <c r="AG31" i="18"/>
  <c r="AK31" i="18"/>
  <c r="AO31" i="18"/>
  <c r="F32" i="18"/>
  <c r="J32" i="18"/>
  <c r="N32" i="18"/>
  <c r="R32" i="18"/>
  <c r="V32" i="18"/>
  <c r="Z32" i="18"/>
  <c r="AD32" i="18"/>
  <c r="AH32" i="18"/>
  <c r="AL32" i="18"/>
  <c r="C33" i="18"/>
  <c r="G33" i="18"/>
  <c r="K33" i="18"/>
  <c r="O33" i="18"/>
  <c r="S33" i="18"/>
  <c r="W33" i="18"/>
  <c r="AA33" i="18"/>
  <c r="AE33" i="18"/>
  <c r="AI33" i="18"/>
  <c r="AM33" i="18"/>
  <c r="D34" i="18"/>
  <c r="H34" i="18"/>
  <c r="L34" i="18"/>
  <c r="P34" i="18"/>
  <c r="T34" i="18"/>
  <c r="X34" i="18"/>
  <c r="AB34" i="18"/>
  <c r="AF34" i="18"/>
  <c r="AJ34" i="18"/>
  <c r="AN34" i="18"/>
  <c r="E35" i="18"/>
  <c r="I35" i="18"/>
  <c r="M35" i="18"/>
  <c r="Q35" i="18"/>
  <c r="U35" i="18"/>
  <c r="Y35" i="18"/>
  <c r="AC35" i="18"/>
  <c r="AG35" i="18"/>
  <c r="AK35" i="18"/>
  <c r="AO35" i="18"/>
  <c r="F36" i="18"/>
  <c r="J36" i="18"/>
  <c r="N36" i="18"/>
  <c r="R36" i="18"/>
  <c r="V36" i="18"/>
  <c r="Z36" i="18"/>
  <c r="AD36" i="18"/>
  <c r="AH36" i="18"/>
  <c r="AL36" i="18"/>
  <c r="C37" i="18"/>
  <c r="G37" i="18"/>
  <c r="K37" i="18"/>
  <c r="O37" i="18"/>
  <c r="S37" i="18"/>
  <c r="W37" i="18"/>
  <c r="AA37" i="18"/>
  <c r="AE37" i="18"/>
  <c r="AI37" i="18"/>
  <c r="AM37" i="18"/>
  <c r="D38" i="18"/>
  <c r="H38" i="18"/>
  <c r="L38" i="18"/>
  <c r="P38" i="18"/>
  <c r="T38" i="18"/>
  <c r="X38" i="18"/>
  <c r="AB38" i="18"/>
  <c r="AF38" i="18"/>
  <c r="AJ38" i="18"/>
  <c r="AN38" i="18"/>
  <c r="E39" i="18"/>
  <c r="I39" i="18"/>
  <c r="M39" i="18"/>
  <c r="Q39" i="18"/>
  <c r="U39" i="18"/>
  <c r="Y39" i="18"/>
  <c r="AC39" i="18"/>
  <c r="AG39" i="18"/>
  <c r="AK39" i="18"/>
  <c r="AO39" i="18"/>
  <c r="F40" i="18"/>
  <c r="J40" i="18"/>
  <c r="N40" i="18"/>
  <c r="R40" i="18"/>
  <c r="V40" i="18"/>
  <c r="Z40" i="18"/>
  <c r="AD40" i="18"/>
  <c r="AH40" i="18"/>
  <c r="AL40" i="18"/>
  <c r="C41" i="18"/>
  <c r="G41" i="18"/>
  <c r="K41" i="18"/>
  <c r="O41" i="18"/>
  <c r="S41" i="18"/>
  <c r="W41" i="18"/>
  <c r="AA41" i="18"/>
  <c r="AE41" i="18"/>
  <c r="AI41" i="18"/>
  <c r="AM41" i="18"/>
  <c r="D42" i="18"/>
  <c r="H42" i="18"/>
  <c r="L42" i="18"/>
  <c r="P42" i="18"/>
  <c r="T42" i="18"/>
  <c r="X42" i="18"/>
  <c r="AB42" i="18"/>
  <c r="AF42" i="18"/>
  <c r="AJ42" i="18"/>
  <c r="AN42" i="18"/>
  <c r="E43" i="18"/>
  <c r="I43" i="18"/>
  <c r="M43" i="18"/>
  <c r="Q43" i="18"/>
  <c r="U43" i="18"/>
  <c r="Y43" i="18"/>
  <c r="AC43" i="18"/>
  <c r="AG43" i="18"/>
  <c r="AK43" i="18"/>
  <c r="AO43" i="18"/>
  <c r="F44" i="18"/>
  <c r="J44" i="18"/>
  <c r="N44" i="18"/>
  <c r="R44" i="18"/>
  <c r="V44" i="18"/>
  <c r="Z44" i="18"/>
  <c r="AD44" i="18"/>
  <c r="AH44" i="18"/>
  <c r="AL44" i="18"/>
  <c r="C45" i="18"/>
  <c r="G45" i="18"/>
  <c r="K45" i="18"/>
  <c r="O45" i="18"/>
  <c r="S45" i="18"/>
  <c r="W45" i="18"/>
  <c r="AA45" i="18"/>
  <c r="AE45" i="18"/>
  <c r="AI45" i="18"/>
  <c r="AM45" i="18"/>
  <c r="B23" i="18"/>
  <c r="B27" i="18"/>
  <c r="B31" i="18"/>
  <c r="B35" i="18"/>
  <c r="B39" i="18"/>
  <c r="B43" i="18"/>
  <c r="B44" i="18"/>
  <c r="B38" i="18"/>
  <c r="B33" i="18"/>
  <c r="B28" i="18"/>
  <c r="B22" i="18"/>
  <c r="AK45" i="18"/>
  <c r="AF45" i="18"/>
  <c r="Z45" i="18"/>
  <c r="U45" i="18"/>
  <c r="P45" i="18"/>
  <c r="J45" i="18"/>
  <c r="E45" i="18"/>
  <c r="AM44" i="18"/>
  <c r="AG44" i="18"/>
  <c r="AB44" i="18"/>
  <c r="W44" i="18"/>
  <c r="Q44" i="18"/>
  <c r="L44" i="18"/>
  <c r="G44" i="18"/>
  <c r="AN43" i="18"/>
  <c r="AI43" i="18"/>
  <c r="AD43" i="18"/>
  <c r="X43" i="18"/>
  <c r="S43" i="18"/>
  <c r="N43" i="18"/>
  <c r="H43" i="18"/>
  <c r="C43" i="18"/>
  <c r="AK42" i="18"/>
  <c r="AE42" i="18"/>
  <c r="Z42" i="18"/>
  <c r="U42" i="18"/>
  <c r="O42" i="18"/>
  <c r="J42" i="18"/>
  <c r="E42" i="18"/>
  <c r="AL41" i="18"/>
  <c r="AG41" i="18"/>
  <c r="AB41" i="18"/>
  <c r="V41" i="18"/>
  <c r="Q41" i="18"/>
  <c r="L41" i="18"/>
  <c r="F41" i="18"/>
  <c r="AN40" i="18"/>
  <c r="AI40" i="18"/>
  <c r="AC40" i="18"/>
  <c r="X40" i="18"/>
  <c r="S40" i="18"/>
  <c r="M40" i="18"/>
  <c r="H40" i="18"/>
  <c r="C40" i="18"/>
  <c r="AJ39" i="18"/>
  <c r="AE39" i="18"/>
  <c r="Z39" i="18"/>
  <c r="T39" i="18"/>
  <c r="O39" i="18"/>
  <c r="J39" i="18"/>
  <c r="D39" i="18"/>
  <c r="AL38" i="18"/>
  <c r="AG38" i="18"/>
  <c r="AA38" i="18"/>
  <c r="V38" i="18"/>
  <c r="Q38" i="18"/>
  <c r="K38" i="18"/>
  <c r="F38" i="18"/>
  <c r="AN37" i="18"/>
  <c r="AH37" i="18"/>
  <c r="AC37" i="18"/>
  <c r="X37" i="18"/>
  <c r="R37" i="18"/>
  <c r="M37" i="18"/>
  <c r="H37" i="18"/>
  <c r="AO36" i="18"/>
  <c r="AJ36" i="18"/>
  <c r="AE36" i="18"/>
  <c r="Y36" i="18"/>
  <c r="T36" i="18"/>
  <c r="O36" i="18"/>
  <c r="I36" i="18"/>
  <c r="D36" i="18"/>
  <c r="AL35" i="18"/>
  <c r="AF35" i="18"/>
  <c r="AA35" i="18"/>
  <c r="V35" i="18"/>
  <c r="P35" i="18"/>
  <c r="K35" i="18"/>
  <c r="F35" i="18"/>
  <c r="AM34" i="18"/>
  <c r="AH34" i="18"/>
  <c r="AC34" i="18"/>
  <c r="W34" i="18"/>
  <c r="R34" i="18"/>
  <c r="M34" i="18"/>
  <c r="G34" i="18"/>
  <c r="AO33" i="18"/>
  <c r="AJ33" i="18"/>
  <c r="AD33" i="18"/>
  <c r="Y33" i="18"/>
  <c r="T33" i="18"/>
  <c r="N33" i="18"/>
  <c r="I33" i="18"/>
  <c r="D33" i="18"/>
  <c r="AK32" i="18"/>
  <c r="AF32" i="18"/>
  <c r="AA32" i="18"/>
  <c r="U32" i="18"/>
  <c r="P32" i="18"/>
  <c r="K32" i="18"/>
  <c r="E32" i="18"/>
  <c r="AM31" i="18"/>
  <c r="AH31" i="18"/>
  <c r="AB31" i="18"/>
  <c r="W31" i="18"/>
  <c r="R31" i="18"/>
  <c r="L31" i="18"/>
  <c r="G31" i="18"/>
  <c r="AO30" i="18"/>
  <c r="AI30" i="18"/>
  <c r="AD30" i="18"/>
  <c r="Y30" i="18"/>
  <c r="S30" i="18"/>
  <c r="N30" i="18"/>
  <c r="I30" i="18"/>
  <c r="C30" i="18"/>
  <c r="AK29" i="18"/>
  <c r="AF29" i="18"/>
  <c r="Z29" i="18"/>
  <c r="U29" i="18"/>
  <c r="P29" i="18"/>
  <c r="J29" i="18"/>
  <c r="E29" i="18"/>
  <c r="AM28" i="18"/>
  <c r="AG28" i="18"/>
  <c r="AB28" i="18"/>
  <c r="W28" i="18"/>
  <c r="Q28" i="18"/>
  <c r="L28" i="18"/>
  <c r="G28" i="18"/>
  <c r="AN27" i="18"/>
  <c r="AI27" i="18"/>
  <c r="AD27" i="18"/>
  <c r="X27" i="18"/>
  <c r="S27" i="18"/>
  <c r="N27" i="18"/>
  <c r="H27" i="18"/>
  <c r="C27" i="18"/>
  <c r="AK26" i="18"/>
  <c r="AE26" i="18"/>
  <c r="Z26" i="18"/>
  <c r="U26" i="18"/>
  <c r="O26" i="18"/>
  <c r="J26" i="18"/>
  <c r="E26" i="18"/>
  <c r="AL25" i="18"/>
  <c r="AG25" i="18"/>
  <c r="AB25" i="18"/>
  <c r="V25" i="18"/>
  <c r="Q25" i="18"/>
  <c r="L25" i="18"/>
  <c r="F25" i="18"/>
  <c r="AN24" i="18"/>
  <c r="AI24" i="18"/>
  <c r="AC24" i="18"/>
  <c r="X24" i="18"/>
  <c r="S24" i="18"/>
  <c r="M24" i="18"/>
  <c r="H24" i="18"/>
  <c r="C24" i="18"/>
  <c r="AJ23" i="18"/>
  <c r="AE23" i="18"/>
  <c r="Z23" i="18"/>
  <c r="T23" i="18"/>
  <c r="O23" i="18"/>
  <c r="J23" i="18"/>
  <c r="D23" i="18"/>
  <c r="AL22" i="18"/>
  <c r="AG22" i="18"/>
  <c r="AA22" i="18"/>
  <c r="V22" i="18"/>
  <c r="Q22" i="18"/>
  <c r="K22" i="18"/>
  <c r="F22" i="18"/>
  <c r="AN21" i="18"/>
  <c r="AH21" i="18"/>
  <c r="AC21" i="18"/>
  <c r="X21" i="18"/>
  <c r="R21" i="18"/>
  <c r="M21" i="18"/>
  <c r="H21" i="18"/>
  <c r="AF47" i="18"/>
  <c r="AA47" i="18"/>
  <c r="V47" i="18"/>
  <c r="AF46" i="18"/>
  <c r="AA46" i="18"/>
  <c r="V46" i="18"/>
  <c r="B46" i="18"/>
  <c r="B49" i="18"/>
  <c r="N53" i="18"/>
  <c r="H53" i="18"/>
  <c r="C53" i="18"/>
  <c r="L52" i="18"/>
  <c r="F52" i="18"/>
  <c r="O51" i="18"/>
  <c r="J51" i="18"/>
  <c r="D51" i="18"/>
  <c r="M50" i="18"/>
  <c r="H50" i="18"/>
  <c r="P49" i="18"/>
  <c r="K49" i="18"/>
  <c r="F49" i="18"/>
  <c r="N48" i="18"/>
  <c r="I48" i="18"/>
  <c r="D48" i="18"/>
  <c r="L47" i="18"/>
  <c r="G47" i="18"/>
  <c r="P46" i="18"/>
  <c r="J46" i="18"/>
  <c r="E46" i="18"/>
  <c r="AM53" i="18"/>
  <c r="AG53" i="18"/>
  <c r="AB53" i="18"/>
  <c r="W53" i="18"/>
  <c r="Q53" i="18"/>
  <c r="AK52" i="18"/>
  <c r="AF52" i="18"/>
  <c r="Z52" i="18"/>
  <c r="U52" i="18"/>
  <c r="AO51" i="18"/>
  <c r="AI51" i="18"/>
  <c r="AD51" i="18"/>
  <c r="Y51" i="18"/>
  <c r="S51" i="18"/>
  <c r="AM50" i="18"/>
  <c r="AH50" i="18"/>
  <c r="AB50" i="18"/>
  <c r="W50" i="18"/>
  <c r="R50" i="18"/>
  <c r="AK49" i="18"/>
  <c r="AF49" i="18"/>
  <c r="AA49" i="18"/>
  <c r="U49" i="18"/>
  <c r="AO48" i="18"/>
  <c r="AJ48" i="18"/>
  <c r="AD48" i="18"/>
  <c r="Y48" i="18"/>
  <c r="T48" i="18"/>
  <c r="AM47" i="18"/>
  <c r="AH47" i="18"/>
  <c r="AL46" i="18"/>
  <c r="F23" i="18"/>
  <c r="AM22" i="18"/>
  <c r="AH22" i="18"/>
  <c r="AC22" i="18"/>
  <c r="W22" i="18"/>
  <c r="R22" i="18"/>
  <c r="M22" i="18"/>
  <c r="G22" i="18"/>
  <c r="AO21" i="18"/>
  <c r="AJ21" i="18"/>
  <c r="AD21" i="18"/>
  <c r="Y21" i="18"/>
  <c r="T21" i="18"/>
  <c r="N21" i="18"/>
  <c r="I21" i="18"/>
  <c r="D21" i="18"/>
  <c r="AB47" i="18"/>
  <c r="W47" i="18"/>
  <c r="R47" i="18"/>
  <c r="AB46" i="18"/>
  <c r="W46" i="18"/>
  <c r="R46" i="18"/>
  <c r="B50" i="18"/>
  <c r="O53" i="18"/>
  <c r="J53" i="18"/>
  <c r="D53" i="18"/>
  <c r="M52" i="18"/>
  <c r="H52" i="18"/>
  <c r="P51" i="18"/>
  <c r="K51" i="18"/>
  <c r="F51" i="18"/>
  <c r="N50" i="18"/>
  <c r="I50" i="18"/>
  <c r="D50" i="18"/>
  <c r="L49" i="18"/>
  <c r="G49" i="18"/>
  <c r="P48" i="18"/>
  <c r="J48" i="18"/>
  <c r="E48" i="18"/>
  <c r="N47" i="18"/>
  <c r="H47" i="18"/>
  <c r="C47" i="18"/>
  <c r="L46" i="18"/>
  <c r="F46" i="18"/>
  <c r="AN53" i="18"/>
  <c r="AI53" i="18"/>
  <c r="AC53" i="18"/>
  <c r="X53" i="18"/>
  <c r="S53" i="18"/>
  <c r="AL52" i="18"/>
  <c r="AG52" i="18"/>
  <c r="AB52" i="18"/>
  <c r="V52" i="18"/>
  <c r="Q52" i="18"/>
  <c r="AK51" i="18"/>
  <c r="AE51" i="18"/>
  <c r="Z51" i="18"/>
  <c r="U51" i="18"/>
  <c r="AN50" i="18"/>
  <c r="AI50" i="18"/>
  <c r="AD50" i="18"/>
  <c r="X50" i="18"/>
  <c r="S50" i="18"/>
  <c r="AM49" i="18"/>
  <c r="AG49" i="18"/>
  <c r="AB49" i="18"/>
  <c r="W49" i="18"/>
  <c r="Q49" i="18"/>
  <c r="AK48" i="18"/>
  <c r="AF48" i="18"/>
  <c r="Z48" i="18"/>
  <c r="U48" i="18"/>
  <c r="AO47" i="18"/>
  <c r="AI47" i="18"/>
  <c r="AM46" i="18"/>
  <c r="AI46" i="20"/>
  <c r="AI47" i="20"/>
  <c r="Z48" i="20"/>
  <c r="Q49" i="20"/>
  <c r="AC49" i="20"/>
  <c r="AK49" i="20"/>
  <c r="T50" i="20"/>
  <c r="AB50" i="20"/>
  <c r="AH50" i="20"/>
  <c r="AN50" i="20"/>
  <c r="T51" i="20"/>
  <c r="Y51" i="20"/>
  <c r="AE51" i="20"/>
  <c r="AJ51" i="20"/>
  <c r="AO51" i="20"/>
  <c r="V52" i="20"/>
  <c r="AA52" i="20"/>
  <c r="AF52" i="20"/>
  <c r="AL52" i="20"/>
  <c r="R53" i="20"/>
  <c r="W53" i="20"/>
  <c r="AC53" i="20"/>
  <c r="AH53" i="20"/>
  <c r="AM53" i="20"/>
  <c r="F46" i="20"/>
  <c r="K46" i="20"/>
  <c r="P46" i="20"/>
  <c r="H47" i="20"/>
  <c r="M47" i="20"/>
  <c r="D48" i="20"/>
  <c r="J48" i="20"/>
  <c r="O48" i="20"/>
  <c r="F49" i="20"/>
  <c r="L49" i="20"/>
  <c r="C50" i="20"/>
  <c r="H50" i="20"/>
  <c r="N50" i="20"/>
  <c r="E51" i="20"/>
  <c r="J51" i="20"/>
  <c r="P51" i="20"/>
  <c r="G52" i="20"/>
  <c r="L52" i="20"/>
  <c r="D53" i="20"/>
  <c r="I53" i="20"/>
  <c r="N53" i="20"/>
  <c r="B50" i="20"/>
  <c r="Q46" i="20"/>
  <c r="V46" i="20"/>
  <c r="AB46" i="20"/>
  <c r="Q47" i="20"/>
  <c r="V47" i="20"/>
  <c r="AB47" i="20"/>
  <c r="C21" i="20"/>
  <c r="H21" i="20"/>
  <c r="N21" i="20"/>
  <c r="S21" i="20"/>
  <c r="X21" i="20"/>
  <c r="AD21" i="20"/>
  <c r="AI21" i="20"/>
  <c r="AN21" i="20"/>
  <c r="G22" i="20"/>
  <c r="L22" i="20"/>
  <c r="Q22" i="20"/>
  <c r="W22" i="20"/>
  <c r="AB22" i="20"/>
  <c r="AG22" i="20"/>
  <c r="AM22" i="20"/>
  <c r="E23" i="20"/>
  <c r="J23" i="20"/>
  <c r="P23" i="20"/>
  <c r="U23" i="20"/>
  <c r="Z23" i="20"/>
  <c r="AF23" i="20"/>
  <c r="AK23" i="20"/>
  <c r="C24" i="20"/>
  <c r="I24" i="20"/>
  <c r="N24" i="20"/>
  <c r="S24" i="20"/>
  <c r="Y24" i="20"/>
  <c r="AD24" i="20"/>
  <c r="AI24" i="20"/>
  <c r="AO24" i="20"/>
  <c r="G25" i="20"/>
  <c r="L25" i="20"/>
  <c r="R25" i="20"/>
  <c r="W25" i="20"/>
  <c r="AB25" i="20"/>
  <c r="AH25" i="20"/>
  <c r="AM25" i="20"/>
  <c r="E26" i="20"/>
  <c r="K26" i="20"/>
  <c r="P26" i="20"/>
  <c r="U26" i="20"/>
  <c r="AA26" i="20"/>
  <c r="AF26" i="20"/>
  <c r="AK26" i="20"/>
  <c r="D27" i="20"/>
  <c r="I27" i="20"/>
  <c r="N27" i="20"/>
  <c r="T27" i="20"/>
  <c r="Y27" i="20"/>
  <c r="AD27" i="20"/>
  <c r="AJ27" i="20"/>
  <c r="AO27" i="20"/>
  <c r="G28" i="20"/>
  <c r="M28" i="20"/>
  <c r="R28" i="20"/>
  <c r="W28" i="20"/>
  <c r="AC28" i="20"/>
  <c r="AH28" i="20"/>
  <c r="AM28" i="20"/>
  <c r="F29" i="20"/>
  <c r="K29" i="20"/>
  <c r="P29" i="20"/>
  <c r="V29" i="20"/>
  <c r="AA29" i="20"/>
  <c r="AF29" i="20"/>
  <c r="AL29" i="20"/>
  <c r="D30" i="20"/>
  <c r="I30" i="20"/>
  <c r="O30" i="20"/>
  <c r="T30" i="20"/>
  <c r="Y30" i="20"/>
  <c r="AE30" i="20"/>
  <c r="AJ30" i="20"/>
  <c r="AO30" i="20"/>
  <c r="H31" i="20"/>
  <c r="M31" i="20"/>
  <c r="R31" i="20"/>
  <c r="X31" i="20"/>
  <c r="AC31" i="20"/>
  <c r="AH31" i="20"/>
  <c r="AN31" i="20"/>
  <c r="F32" i="20"/>
  <c r="K32" i="20"/>
  <c r="Q32" i="20"/>
  <c r="V32" i="20"/>
  <c r="AA32" i="20"/>
  <c r="AG32" i="20"/>
  <c r="AL32" i="20"/>
  <c r="D33" i="20"/>
  <c r="J33" i="20"/>
  <c r="O33" i="20"/>
  <c r="T33" i="20"/>
  <c r="Z33" i="20"/>
  <c r="AE33" i="20"/>
  <c r="AJ33" i="20"/>
  <c r="C34" i="20"/>
  <c r="H34" i="20"/>
  <c r="M34" i="20"/>
  <c r="S34" i="20"/>
  <c r="X34" i="20"/>
  <c r="AC34" i="20"/>
  <c r="AI34" i="20"/>
  <c r="AN34" i="20"/>
  <c r="F35" i="20"/>
  <c r="L35" i="20"/>
  <c r="Q35" i="20"/>
  <c r="V35" i="20"/>
  <c r="AB35" i="20"/>
  <c r="AG35" i="20"/>
  <c r="AL35" i="20"/>
  <c r="E36" i="20"/>
  <c r="J36" i="20"/>
  <c r="O36" i="20"/>
  <c r="U36" i="20"/>
  <c r="Z36" i="20"/>
  <c r="AE36" i="20"/>
  <c r="AK36" i="20"/>
  <c r="C37" i="20"/>
  <c r="H37" i="20"/>
  <c r="N37" i="20"/>
  <c r="S37" i="20"/>
  <c r="X37" i="20"/>
  <c r="AD37" i="20"/>
  <c r="AI37" i="20"/>
  <c r="AN37" i="20"/>
  <c r="G38" i="20"/>
  <c r="L38" i="20"/>
  <c r="Q38" i="20"/>
  <c r="W38" i="20"/>
  <c r="AB38" i="20"/>
  <c r="AG38" i="20"/>
  <c r="AK38" i="20"/>
  <c r="AO38" i="20"/>
  <c r="F39" i="20"/>
  <c r="J39" i="20"/>
  <c r="N39" i="20"/>
  <c r="R39" i="20"/>
  <c r="V39" i="20"/>
  <c r="Z39" i="20"/>
  <c r="AD39" i="20"/>
  <c r="AH39" i="20"/>
  <c r="AL39" i="20"/>
  <c r="C40" i="20"/>
  <c r="G40" i="20"/>
  <c r="K40" i="20"/>
  <c r="O40" i="20"/>
  <c r="S40" i="20"/>
  <c r="W40" i="20"/>
  <c r="AA40" i="20"/>
  <c r="AE40" i="20"/>
  <c r="AI40" i="20"/>
  <c r="AM40" i="20"/>
  <c r="D41" i="20"/>
  <c r="H41" i="20"/>
  <c r="L41" i="20"/>
  <c r="P41" i="20"/>
  <c r="T41" i="20"/>
  <c r="X41" i="20"/>
  <c r="AB41" i="20"/>
  <c r="AF41" i="20"/>
  <c r="AJ41" i="20"/>
  <c r="AN41" i="20"/>
  <c r="E42" i="20"/>
  <c r="I42" i="20"/>
  <c r="M42" i="20"/>
  <c r="Q42" i="20"/>
  <c r="U42" i="20"/>
  <c r="Y42" i="20"/>
  <c r="AC42" i="20"/>
  <c r="AG42" i="20"/>
  <c r="AK42" i="20"/>
  <c r="AO42" i="20"/>
  <c r="F43" i="20"/>
  <c r="J43" i="20"/>
  <c r="N43" i="20"/>
  <c r="R43" i="20"/>
  <c r="V43" i="20"/>
  <c r="Z43" i="20"/>
  <c r="AD43" i="20"/>
  <c r="AH43" i="20"/>
  <c r="AL43" i="20"/>
  <c r="C44" i="20"/>
  <c r="G44" i="20"/>
  <c r="K44" i="20"/>
  <c r="O44" i="20"/>
  <c r="S44" i="20"/>
  <c r="W44" i="20"/>
  <c r="AA44" i="20"/>
  <c r="AE44" i="20"/>
  <c r="AI44" i="20"/>
  <c r="AM44" i="20"/>
  <c r="D45" i="20"/>
  <c r="H45" i="20"/>
  <c r="L45" i="20"/>
  <c r="P45" i="20"/>
  <c r="T45" i="20"/>
  <c r="X45" i="20"/>
  <c r="AB45" i="20"/>
  <c r="AF45" i="20"/>
  <c r="AJ45" i="20"/>
  <c r="AN45" i="20"/>
  <c r="B24" i="20"/>
  <c r="B28" i="20"/>
  <c r="B32" i="20"/>
  <c r="B36" i="20"/>
  <c r="B40" i="20"/>
  <c r="B44" i="20"/>
  <c r="N43" i="19"/>
  <c r="J43" i="19"/>
  <c r="F43" i="19"/>
  <c r="AO42" i="19"/>
  <c r="AK42" i="19"/>
  <c r="AG42" i="19"/>
  <c r="AC42" i="19"/>
  <c r="Y42" i="19"/>
  <c r="U42" i="19"/>
  <c r="Q42" i="19"/>
  <c r="M42" i="19"/>
  <c r="I42" i="19"/>
  <c r="E42" i="19"/>
  <c r="AN41" i="19"/>
  <c r="AJ41" i="19"/>
  <c r="AF41" i="19"/>
  <c r="AB41" i="19"/>
  <c r="X41" i="19"/>
  <c r="T41" i="19"/>
  <c r="P41" i="19"/>
  <c r="L41" i="19"/>
  <c r="H41" i="19"/>
  <c r="D41" i="19"/>
  <c r="AM40" i="19"/>
  <c r="AI40" i="19"/>
  <c r="AE40" i="19"/>
  <c r="AA40" i="19"/>
  <c r="W40" i="19"/>
  <c r="S40" i="19"/>
  <c r="O40" i="19"/>
  <c r="K40" i="19"/>
  <c r="G40" i="19"/>
  <c r="C40" i="19"/>
  <c r="AL39" i="19"/>
  <c r="AH39" i="19"/>
  <c r="AD39" i="19"/>
  <c r="Z39" i="19"/>
  <c r="V39" i="19"/>
  <c r="R39" i="19"/>
  <c r="N39" i="19"/>
  <c r="J39" i="19"/>
  <c r="F39" i="19"/>
  <c r="AO38" i="19"/>
  <c r="AK38" i="19"/>
  <c r="AG38" i="19"/>
  <c r="AC38" i="19"/>
  <c r="Y38" i="19"/>
  <c r="U38" i="19"/>
  <c r="Q38" i="19"/>
  <c r="M38" i="19"/>
  <c r="I38" i="19"/>
  <c r="E38" i="19"/>
  <c r="AN37" i="19"/>
  <c r="AJ37" i="19"/>
  <c r="AF37" i="19"/>
  <c r="AB37" i="19"/>
  <c r="X37" i="19"/>
  <c r="T37" i="19"/>
  <c r="P37" i="19"/>
  <c r="L37" i="19"/>
  <c r="H37" i="19"/>
  <c r="D37" i="19"/>
  <c r="AM36" i="19"/>
  <c r="AI36" i="19"/>
  <c r="AE36" i="19"/>
  <c r="AA36" i="19"/>
  <c r="W36" i="19"/>
  <c r="S36" i="19"/>
  <c r="O36" i="19"/>
  <c r="K36" i="19"/>
  <c r="G36" i="19"/>
  <c r="C36" i="19"/>
  <c r="AL35" i="19"/>
  <c r="AH35" i="19"/>
  <c r="AD35" i="19"/>
  <c r="Z35" i="19"/>
  <c r="V35" i="19"/>
  <c r="R35" i="19"/>
  <c r="N35" i="19"/>
  <c r="J35" i="19"/>
  <c r="F35" i="19"/>
  <c r="AO34" i="19"/>
  <c r="AK34" i="19"/>
  <c r="AG34" i="19"/>
  <c r="AC34" i="19"/>
  <c r="Y34" i="19"/>
  <c r="U34" i="19"/>
  <c r="Q34" i="19"/>
  <c r="M34" i="19"/>
  <c r="I34" i="19"/>
  <c r="E34" i="19"/>
  <c r="AN33" i="19"/>
  <c r="AJ33" i="19"/>
  <c r="AF33" i="19"/>
  <c r="AB33" i="19"/>
  <c r="X33" i="19"/>
  <c r="T33" i="19"/>
  <c r="P33" i="19"/>
  <c r="L33" i="19"/>
  <c r="H33" i="19"/>
  <c r="D33" i="19"/>
  <c r="AM32" i="19"/>
  <c r="AI32" i="19"/>
  <c r="AE32" i="19"/>
  <c r="AA32" i="19"/>
  <c r="W32" i="19"/>
  <c r="S32" i="19"/>
  <c r="O32" i="19"/>
  <c r="K32" i="19"/>
  <c r="G32" i="19"/>
  <c r="C32" i="19"/>
  <c r="AL31" i="19"/>
  <c r="AH31" i="19"/>
  <c r="AD31" i="19"/>
  <c r="Z31" i="19"/>
  <c r="V31" i="19"/>
  <c r="R31" i="19"/>
  <c r="N31" i="19"/>
  <c r="J31" i="19"/>
  <c r="F31" i="19"/>
  <c r="AO30" i="19"/>
  <c r="AK30" i="19"/>
  <c r="AG30" i="19"/>
  <c r="AC30" i="19"/>
  <c r="Y30" i="19"/>
  <c r="U30" i="19"/>
  <c r="Q30" i="19"/>
  <c r="M30" i="19"/>
  <c r="I30" i="19"/>
  <c r="E30" i="19"/>
  <c r="AN29" i="19"/>
  <c r="AJ29" i="19"/>
  <c r="AF29" i="19"/>
  <c r="AB29" i="19"/>
  <c r="X29" i="19"/>
  <c r="T29" i="19"/>
  <c r="P29" i="19"/>
  <c r="L29" i="19"/>
  <c r="H29" i="19"/>
  <c r="D29" i="19"/>
  <c r="AM28" i="19"/>
  <c r="AI28" i="19"/>
  <c r="AE28" i="19"/>
  <c r="AA28" i="19"/>
  <c r="W28" i="19"/>
  <c r="S28" i="19"/>
  <c r="O28" i="19"/>
  <c r="K28" i="19"/>
  <c r="G28" i="19"/>
  <c r="C28" i="19"/>
  <c r="AL27" i="19"/>
  <c r="AH27" i="19"/>
  <c r="AD27" i="19"/>
  <c r="Z27" i="19"/>
  <c r="V27" i="19"/>
  <c r="R27" i="19"/>
  <c r="N27" i="19"/>
  <c r="J27" i="19"/>
  <c r="F27" i="19"/>
  <c r="AO26" i="19"/>
  <c r="AK26" i="19"/>
  <c r="AG26" i="19"/>
  <c r="AC26" i="19"/>
  <c r="Y26" i="19"/>
  <c r="U26" i="19"/>
  <c r="Q26" i="19"/>
  <c r="M26" i="19"/>
  <c r="I26" i="19"/>
  <c r="E26" i="19"/>
  <c r="AN25" i="19"/>
  <c r="AJ25" i="19"/>
  <c r="AF25" i="19"/>
  <c r="AB25" i="19"/>
  <c r="X25" i="19"/>
  <c r="T25" i="19"/>
  <c r="P25" i="19"/>
  <c r="L25" i="19"/>
  <c r="H25" i="19"/>
  <c r="D25" i="19"/>
  <c r="AM24" i="19"/>
  <c r="AI24" i="19"/>
  <c r="AE24" i="19"/>
  <c r="AA24" i="19"/>
  <c r="W24" i="19"/>
  <c r="S24" i="19"/>
  <c r="O24" i="19"/>
  <c r="K24" i="19"/>
  <c r="G24" i="19"/>
  <c r="C24" i="19"/>
  <c r="AL23" i="19"/>
  <c r="AH23" i="19"/>
  <c r="AD23" i="19"/>
  <c r="Z23" i="19"/>
  <c r="V23" i="19"/>
  <c r="R23" i="19"/>
  <c r="N23" i="19"/>
  <c r="J23" i="19"/>
  <c r="F23" i="19"/>
  <c r="AO22" i="19"/>
  <c r="AK22" i="19"/>
  <c r="AG22" i="19"/>
  <c r="AC22" i="19"/>
  <c r="Y22" i="19"/>
  <c r="U22" i="19"/>
  <c r="Q22" i="19"/>
  <c r="M22" i="19"/>
  <c r="I22" i="19"/>
  <c r="E22" i="19"/>
  <c r="AN21" i="19"/>
  <c r="AJ21" i="19"/>
  <c r="AF21" i="19"/>
  <c r="AB21" i="19"/>
  <c r="X21" i="19"/>
  <c r="T21" i="19"/>
  <c r="P21" i="19"/>
  <c r="L21" i="19"/>
  <c r="H21" i="19"/>
  <c r="D21" i="19"/>
  <c r="AC47" i="19"/>
  <c r="Y47" i="19"/>
  <c r="U47" i="19"/>
  <c r="AF46" i="19"/>
  <c r="AB46" i="19"/>
  <c r="X46" i="19"/>
  <c r="T46" i="19"/>
  <c r="B46" i="19"/>
  <c r="B49" i="19"/>
  <c r="O53" i="19"/>
  <c r="K53" i="19"/>
  <c r="G53" i="19"/>
  <c r="C53" i="19"/>
  <c r="M52" i="19"/>
  <c r="I52" i="19"/>
  <c r="E52" i="19"/>
  <c r="O51" i="19"/>
  <c r="K51" i="19"/>
  <c r="G51" i="19"/>
  <c r="C51" i="19"/>
  <c r="M50" i="19"/>
  <c r="I50" i="19"/>
  <c r="E50" i="19"/>
  <c r="O49" i="19"/>
  <c r="K49" i="19"/>
  <c r="G49" i="19"/>
  <c r="C49" i="19"/>
  <c r="M48" i="19"/>
  <c r="I48" i="19"/>
  <c r="E48" i="19"/>
  <c r="O47" i="19"/>
  <c r="K47" i="19"/>
  <c r="G47" i="19"/>
  <c r="C47" i="19"/>
  <c r="M46" i="19"/>
  <c r="I46" i="19"/>
  <c r="E46" i="19"/>
  <c r="AM53" i="19"/>
  <c r="AI53" i="19"/>
  <c r="AD53" i="19"/>
  <c r="Z53" i="19"/>
  <c r="V53" i="19"/>
  <c r="R53" i="19"/>
  <c r="AM52" i="19"/>
  <c r="AI52" i="19"/>
  <c r="AE52" i="19"/>
  <c r="AA52" i="19"/>
  <c r="W52" i="19"/>
  <c r="S52" i="19"/>
  <c r="AN51" i="19"/>
  <c r="AJ51" i="19"/>
  <c r="AF51" i="19"/>
  <c r="AB51" i="19"/>
  <c r="X51" i="19"/>
  <c r="T51" i="19"/>
  <c r="AO50" i="19"/>
  <c r="AK50" i="19"/>
  <c r="AG50" i="19"/>
  <c r="AC50" i="19"/>
  <c r="Y50" i="19"/>
  <c r="U50" i="19"/>
  <c r="Q50" i="19"/>
  <c r="AL49" i="19"/>
  <c r="AH49" i="19"/>
  <c r="AD49" i="19"/>
  <c r="Z49" i="19"/>
  <c r="V49" i="19"/>
  <c r="R49" i="19"/>
  <c r="AM48" i="19"/>
  <c r="AH48" i="19"/>
  <c r="AC48" i="19"/>
  <c r="W48" i="19"/>
  <c r="R48" i="19"/>
  <c r="AL47" i="19"/>
  <c r="AO46" i="19"/>
  <c r="AJ46" i="19"/>
  <c r="AF53" i="19"/>
  <c r="B21" i="19"/>
  <c r="AH46" i="19"/>
  <c r="AL46" i="19"/>
  <c r="AG47" i="19"/>
  <c r="AK47" i="19"/>
  <c r="AO47" i="19"/>
  <c r="T48" i="19"/>
  <c r="X48" i="19"/>
  <c r="AB48" i="19"/>
  <c r="AF48" i="19"/>
  <c r="AJ48" i="19"/>
  <c r="AF47" i="19"/>
  <c r="AN46" i="19"/>
  <c r="AI46" i="19"/>
  <c r="B53" i="19"/>
  <c r="B44" i="23"/>
  <c r="B40" i="23"/>
  <c r="B36" i="23"/>
  <c r="B32" i="23"/>
  <c r="B28" i="23"/>
  <c r="B24" i="23"/>
  <c r="AN46" i="23"/>
  <c r="AJ46" i="23"/>
  <c r="AF46" i="23"/>
  <c r="AB46" i="23"/>
  <c r="X46" i="23"/>
  <c r="T46" i="23"/>
  <c r="P46" i="23"/>
  <c r="L46" i="23"/>
  <c r="H46" i="23"/>
  <c r="D46" i="23"/>
  <c r="AM45" i="23"/>
  <c r="AI45" i="23"/>
  <c r="AE45" i="23"/>
  <c r="AA45" i="23"/>
  <c r="W45" i="23"/>
  <c r="S45" i="23"/>
  <c r="O45" i="23"/>
  <c r="K45" i="23"/>
  <c r="G45" i="23"/>
  <c r="C45" i="23"/>
  <c r="AL44" i="23"/>
  <c r="AH44" i="23"/>
  <c r="AD44" i="23"/>
  <c r="Z44" i="23"/>
  <c r="V44" i="23"/>
  <c r="R44" i="23"/>
  <c r="N44" i="23"/>
  <c r="J44" i="23"/>
  <c r="F44" i="23"/>
  <c r="AO43" i="23"/>
  <c r="AK43" i="23"/>
  <c r="AG43" i="23"/>
  <c r="AC43" i="23"/>
  <c r="Y43" i="23"/>
  <c r="U43" i="23"/>
  <c r="Q43" i="23"/>
  <c r="M43" i="23"/>
  <c r="I43" i="23"/>
  <c r="E43" i="23"/>
  <c r="AN42" i="23"/>
  <c r="AJ42" i="23"/>
  <c r="AF42" i="23"/>
  <c r="AB42" i="23"/>
  <c r="X42" i="23"/>
  <c r="S42" i="23"/>
  <c r="N42" i="23"/>
  <c r="I42" i="23"/>
  <c r="C42" i="23"/>
  <c r="AK41" i="23"/>
  <c r="AF41" i="23"/>
  <c r="Z41" i="23"/>
  <c r="U41" i="23"/>
  <c r="P41" i="23"/>
  <c r="J41" i="23"/>
  <c r="E41" i="23"/>
  <c r="AM40" i="23"/>
  <c r="AG40" i="23"/>
  <c r="AB40" i="23"/>
  <c r="W40" i="23"/>
  <c r="Q40" i="23"/>
  <c r="L40" i="23"/>
  <c r="G40" i="23"/>
  <c r="AN39" i="23"/>
  <c r="AI39" i="23"/>
  <c r="AD39" i="23"/>
  <c r="X39" i="23"/>
  <c r="S39" i="23"/>
  <c r="N39" i="23"/>
  <c r="H39" i="23"/>
  <c r="C39" i="23"/>
  <c r="AK38" i="23"/>
  <c r="AE38" i="23"/>
  <c r="Z38" i="23"/>
  <c r="U38" i="23"/>
  <c r="O38" i="23"/>
  <c r="J38" i="23"/>
  <c r="E38" i="23"/>
  <c r="AL37" i="23"/>
  <c r="AG37" i="23"/>
  <c r="AB37" i="23"/>
  <c r="V37" i="23"/>
  <c r="Q37" i="23"/>
  <c r="L37" i="23"/>
  <c r="F37" i="23"/>
  <c r="AN36" i="23"/>
  <c r="AI36" i="23"/>
  <c r="AC36" i="23"/>
  <c r="X36" i="23"/>
  <c r="S36" i="23"/>
  <c r="M36" i="23"/>
  <c r="H36" i="23"/>
  <c r="C36" i="23"/>
  <c r="AJ35" i="23"/>
  <c r="AE35" i="23"/>
  <c r="Z35" i="23"/>
  <c r="T35" i="23"/>
  <c r="O35" i="23"/>
  <c r="J35" i="23"/>
  <c r="D35" i="23"/>
  <c r="AL34" i="23"/>
  <c r="AG34" i="23"/>
  <c r="AA34" i="23"/>
  <c r="V34" i="23"/>
  <c r="Q34" i="23"/>
  <c r="K34" i="23"/>
  <c r="F34" i="23"/>
  <c r="AN33" i="23"/>
  <c r="AH33" i="23"/>
  <c r="AC33" i="23"/>
  <c r="X33" i="23"/>
  <c r="R33" i="23"/>
  <c r="M33" i="23"/>
  <c r="H33" i="23"/>
  <c r="AO32" i="23"/>
  <c r="AJ32" i="23"/>
  <c r="AE32" i="23"/>
  <c r="Y32" i="23"/>
  <c r="T32" i="23"/>
  <c r="O32" i="23"/>
  <c r="I32" i="23"/>
  <c r="D32" i="23"/>
  <c r="AL31" i="23"/>
  <c r="AF31" i="23"/>
  <c r="AA31" i="23"/>
  <c r="V31" i="23"/>
  <c r="P31" i="23"/>
  <c r="K31" i="23"/>
  <c r="F31" i="23"/>
  <c r="AM30" i="23"/>
  <c r="AH30" i="23"/>
  <c r="AC30" i="23"/>
  <c r="W30" i="23"/>
  <c r="R30" i="23"/>
  <c r="M30" i="23"/>
  <c r="G30" i="23"/>
  <c r="AO29" i="23"/>
  <c r="AJ29" i="23"/>
  <c r="AD29" i="23"/>
  <c r="Y29" i="23"/>
  <c r="T29" i="23"/>
  <c r="N29" i="23"/>
  <c r="I29" i="23"/>
  <c r="D29" i="23"/>
  <c r="AK28" i="23"/>
  <c r="AF28" i="23"/>
  <c r="AA28" i="23"/>
  <c r="U28" i="23"/>
  <c r="P28" i="23"/>
  <c r="K28" i="23"/>
  <c r="E28" i="23"/>
  <c r="AM27" i="23"/>
  <c r="AH27" i="23"/>
  <c r="AB27" i="23"/>
  <c r="W27" i="23"/>
  <c r="R27" i="23"/>
  <c r="L27" i="23"/>
  <c r="G27" i="23"/>
  <c r="AO26" i="23"/>
  <c r="AI26" i="23"/>
  <c r="AD26" i="23"/>
  <c r="X26" i="23"/>
  <c r="P26" i="23"/>
  <c r="J26" i="23"/>
  <c r="C26" i="23"/>
  <c r="AH25" i="23"/>
  <c r="AA25" i="23"/>
  <c r="U25" i="23"/>
  <c r="M25" i="23"/>
  <c r="F25" i="23"/>
  <c r="AL24" i="23"/>
  <c r="AD24" i="23"/>
  <c r="X24" i="23"/>
  <c r="Q24" i="23"/>
  <c r="I24" i="23"/>
  <c r="AO23" i="23"/>
  <c r="AI23" i="23"/>
  <c r="AA23" i="23"/>
  <c r="T23" i="23"/>
  <c r="M23" i="23"/>
  <c r="E23" i="23"/>
  <c r="AL22" i="23"/>
  <c r="AE22" i="23"/>
  <c r="W22" i="23"/>
  <c r="P22" i="23"/>
  <c r="J22" i="23"/>
  <c r="AO21" i="23"/>
  <c r="AH21" i="23"/>
  <c r="AA21" i="23"/>
  <c r="S21" i="23"/>
  <c r="M21" i="23"/>
  <c r="F21" i="23"/>
  <c r="AB48" i="23"/>
  <c r="U48" i="23"/>
  <c r="AE47" i="23"/>
  <c r="W47" i="23"/>
  <c r="B47" i="23"/>
  <c r="B48" i="23"/>
  <c r="I54" i="23"/>
  <c r="C54" i="23"/>
  <c r="J53" i="23"/>
  <c r="P52" i="23"/>
  <c r="I52" i="23"/>
  <c r="C52" i="23"/>
  <c r="I51" i="23"/>
  <c r="P50" i="23"/>
  <c r="I50" i="23"/>
  <c r="O49" i="23"/>
  <c r="I49" i="23"/>
  <c r="P48" i="23"/>
  <c r="H48" i="23"/>
  <c r="O47" i="23"/>
  <c r="I47" i="23"/>
  <c r="AN54" i="23"/>
  <c r="AG54" i="23"/>
  <c r="Z54" i="23"/>
  <c r="R54" i="23"/>
  <c r="AK53" i="23"/>
  <c r="AD53" i="23"/>
  <c r="V53" i="23"/>
  <c r="AN52" i="23"/>
  <c r="AH52" i="23"/>
  <c r="Z52" i="23"/>
  <c r="S52" i="23"/>
  <c r="AK51" i="23"/>
  <c r="AC51" i="23"/>
  <c r="W51" i="23"/>
  <c r="AO50" i="23"/>
  <c r="AG50" i="23"/>
  <c r="Z50" i="23"/>
  <c r="T50" i="23"/>
  <c r="AK49" i="23"/>
  <c r="AD49" i="23"/>
  <c r="W49" i="23"/>
  <c r="AN48" i="23"/>
  <c r="AH48" i="23"/>
  <c r="AJ47" i="23"/>
  <c r="AI27" i="23"/>
  <c r="AD27" i="23"/>
  <c r="X27" i="23"/>
  <c r="S27" i="23"/>
  <c r="N27" i="23"/>
  <c r="H27" i="23"/>
  <c r="C27" i="23"/>
  <c r="AK26" i="23"/>
  <c r="AE26" i="23"/>
  <c r="Z26" i="23"/>
  <c r="S26" i="23"/>
  <c r="K26" i="23"/>
  <c r="D26" i="23"/>
  <c r="AK25" i="23"/>
  <c r="AC25" i="23"/>
  <c r="V25" i="23"/>
  <c r="O25" i="23"/>
  <c r="G25" i="23"/>
  <c r="AN24" i="23"/>
  <c r="AG24" i="23"/>
  <c r="Y24" i="23"/>
  <c r="R24" i="23"/>
  <c r="L24" i="23"/>
  <c r="D24" i="23"/>
  <c r="AJ23" i="23"/>
  <c r="AC23" i="23"/>
  <c r="U23" i="23"/>
  <c r="O23" i="23"/>
  <c r="H23" i="23"/>
  <c r="AM22" i="23"/>
  <c r="AF22" i="23"/>
  <c r="Z22" i="23"/>
  <c r="R22" i="23"/>
  <c r="K22" i="23"/>
  <c r="D22" i="23"/>
  <c r="AI21" i="23"/>
  <c r="AC21" i="23"/>
  <c r="V21" i="23"/>
  <c r="N21" i="23"/>
  <c r="G21" i="23"/>
  <c r="AE48" i="23"/>
  <c r="W48" i="23"/>
  <c r="AF47" i="23"/>
  <c r="Y47" i="23"/>
  <c r="Q47" i="23"/>
  <c r="B50" i="23"/>
  <c r="L54" i="23"/>
  <c r="D54" i="23"/>
  <c r="K53" i="23"/>
  <c r="E53" i="23"/>
  <c r="K52" i="23"/>
  <c r="D52" i="23"/>
  <c r="K51" i="23"/>
  <c r="C51" i="23"/>
  <c r="K50" i="23"/>
  <c r="D50" i="23"/>
  <c r="J49" i="23"/>
  <c r="C49" i="23"/>
  <c r="K48" i="23"/>
  <c r="C48" i="23"/>
  <c r="J47" i="23"/>
  <c r="C47" i="23"/>
  <c r="AH54" i="23"/>
  <c r="AB54" i="23"/>
  <c r="U54" i="23"/>
  <c r="AL53" i="23"/>
  <c r="AE53" i="23"/>
  <c r="Y53" i="23"/>
  <c r="Q53" i="23"/>
  <c r="AI52" i="23"/>
  <c r="AB52" i="23"/>
  <c r="T52" i="23"/>
  <c r="AM51" i="23"/>
  <c r="AF51" i="23"/>
  <c r="X51" i="23"/>
  <c r="Q51" i="23"/>
  <c r="AJ50" i="23"/>
  <c r="AB50" i="23"/>
  <c r="U50" i="23"/>
  <c r="AM49" i="23"/>
  <c r="AE49" i="23"/>
  <c r="Y49" i="23"/>
  <c r="R49" i="23"/>
  <c r="AI48" i="23"/>
  <c r="AH47" i="23"/>
  <c r="AL47" i="23"/>
  <c r="AG48" i="23"/>
  <c r="AK48" i="23"/>
  <c r="AO48" i="23"/>
  <c r="T49" i="23"/>
  <c r="X49" i="23"/>
  <c r="AB49" i="23"/>
  <c r="AF49" i="23"/>
  <c r="AJ49" i="23"/>
  <c r="AN49" i="23"/>
  <c r="S50" i="23"/>
  <c r="W50" i="23"/>
  <c r="AA50" i="23"/>
  <c r="AE50" i="23"/>
  <c r="AI50" i="23"/>
  <c r="AM50" i="23"/>
  <c r="R51" i="23"/>
  <c r="V51" i="23"/>
  <c r="Z51" i="23"/>
  <c r="AD51" i="23"/>
  <c r="AH51" i="23"/>
  <c r="AL51" i="23"/>
  <c r="Q52" i="23"/>
  <c r="U52" i="23"/>
  <c r="Y52" i="23"/>
  <c r="AC52" i="23"/>
  <c r="AG52" i="23"/>
  <c r="AK52" i="23"/>
  <c r="AO52" i="23"/>
  <c r="T53" i="23"/>
  <c r="X53" i="23"/>
  <c r="AB53" i="23"/>
  <c r="AF53" i="23"/>
  <c r="AJ53" i="23"/>
  <c r="AN53" i="23"/>
  <c r="S54" i="23"/>
  <c r="W54" i="23"/>
  <c r="AA54" i="23"/>
  <c r="AE54" i="23"/>
  <c r="AI54" i="23"/>
  <c r="AM54" i="23"/>
  <c r="D47" i="23"/>
  <c r="H47" i="23"/>
  <c r="L47" i="23"/>
  <c r="P47" i="23"/>
  <c r="F48" i="23"/>
  <c r="J48" i="23"/>
  <c r="N48" i="23"/>
  <c r="D49" i="23"/>
  <c r="H49" i="23"/>
  <c r="L49" i="23"/>
  <c r="P49" i="23"/>
  <c r="F50" i="23"/>
  <c r="J50" i="23"/>
  <c r="N50" i="23"/>
  <c r="D51" i="23"/>
  <c r="H51" i="23"/>
  <c r="L51" i="23"/>
  <c r="P51" i="23"/>
  <c r="F52" i="23"/>
  <c r="J52" i="23"/>
  <c r="N52" i="23"/>
  <c r="D53" i="23"/>
  <c r="H53" i="23"/>
  <c r="L53" i="23"/>
  <c r="P53" i="23"/>
  <c r="F54" i="23"/>
  <c r="J54" i="23"/>
  <c r="N54" i="23"/>
  <c r="B49" i="23"/>
  <c r="B53" i="23"/>
  <c r="R47" i="23"/>
  <c r="V47" i="23"/>
  <c r="Z47" i="23"/>
  <c r="AD47" i="23"/>
  <c r="R48" i="23"/>
  <c r="V48" i="23"/>
  <c r="Z48" i="23"/>
  <c r="AD48" i="23"/>
  <c r="D21" i="23"/>
  <c r="H21" i="23"/>
  <c r="L21" i="23"/>
  <c r="P21" i="23"/>
  <c r="T21" i="23"/>
  <c r="X21" i="23"/>
  <c r="AB21" i="23"/>
  <c r="AF21" i="23"/>
  <c r="AJ21" i="23"/>
  <c r="AN21" i="23"/>
  <c r="E22" i="23"/>
  <c r="I22" i="23"/>
  <c r="M22" i="23"/>
  <c r="Q22" i="23"/>
  <c r="U22" i="23"/>
  <c r="Y22" i="23"/>
  <c r="AC22" i="23"/>
  <c r="AG22" i="23"/>
  <c r="AK22" i="23"/>
  <c r="AO22" i="23"/>
  <c r="F23" i="23"/>
  <c r="J23" i="23"/>
  <c r="N23" i="23"/>
  <c r="R23" i="23"/>
  <c r="V23" i="23"/>
  <c r="Z23" i="23"/>
  <c r="AD23" i="23"/>
  <c r="AH23" i="23"/>
  <c r="AL23" i="23"/>
  <c r="C24" i="23"/>
  <c r="G24" i="23"/>
  <c r="K24" i="23"/>
  <c r="O24" i="23"/>
  <c r="S24" i="23"/>
  <c r="W24" i="23"/>
  <c r="AA24" i="23"/>
  <c r="AE24" i="23"/>
  <c r="AI24" i="23"/>
  <c r="AM24" i="23"/>
  <c r="D25" i="23"/>
  <c r="H25" i="23"/>
  <c r="L25" i="23"/>
  <c r="P25" i="23"/>
  <c r="T25" i="23"/>
  <c r="X25" i="23"/>
  <c r="AB25" i="23"/>
  <c r="AF25" i="23"/>
  <c r="AJ25" i="23"/>
  <c r="AN25" i="23"/>
  <c r="E26" i="23"/>
  <c r="I26" i="23"/>
  <c r="M26" i="23"/>
  <c r="Q26" i="23"/>
  <c r="U26" i="23"/>
  <c r="Y26" i="23"/>
  <c r="AI47" i="23"/>
  <c r="AN47" i="23"/>
  <c r="AJ48" i="23"/>
  <c r="Q49" i="23"/>
  <c r="V49" i="23"/>
  <c r="AA49" i="23"/>
  <c r="AG49" i="23"/>
  <c r="AL49" i="23"/>
  <c r="R50" i="23"/>
  <c r="X50" i="23"/>
  <c r="AC50" i="23"/>
  <c r="AH50" i="23"/>
  <c r="AN50" i="23"/>
  <c r="T51" i="23"/>
  <c r="Y51" i="23"/>
  <c r="AE51" i="23"/>
  <c r="AJ51" i="23"/>
  <c r="AO51" i="23"/>
  <c r="V52" i="23"/>
  <c r="AA52" i="23"/>
  <c r="AF52" i="23"/>
  <c r="AL52" i="23"/>
  <c r="R53" i="23"/>
  <c r="W53" i="23"/>
  <c r="AC53" i="23"/>
  <c r="AH53" i="23"/>
  <c r="AM53" i="23"/>
  <c r="T54" i="23"/>
  <c r="Y54" i="23"/>
  <c r="AD54" i="23"/>
  <c r="AJ54" i="23"/>
  <c r="AO54" i="23"/>
  <c r="G47" i="23"/>
  <c r="M47" i="23"/>
  <c r="D48" i="23"/>
  <c r="I48" i="23"/>
  <c r="O48" i="23"/>
  <c r="F49" i="23"/>
  <c r="K49" i="23"/>
  <c r="C50" i="23"/>
  <c r="H50" i="23"/>
  <c r="M50" i="23"/>
  <c r="E51" i="23"/>
  <c r="J51" i="23"/>
  <c r="O51" i="23"/>
  <c r="G52" i="23"/>
  <c r="L52" i="23"/>
  <c r="C53" i="23"/>
  <c r="I53" i="23"/>
  <c r="N53" i="23"/>
  <c r="E54" i="23"/>
  <c r="K54" i="23"/>
  <c r="P54" i="23"/>
  <c r="B52" i="23"/>
  <c r="S47" i="23"/>
  <c r="X47" i="23"/>
  <c r="AC47" i="23"/>
  <c r="S48" i="23"/>
  <c r="X48" i="23"/>
  <c r="AC48" i="23"/>
  <c r="E21" i="23"/>
  <c r="J21" i="23"/>
  <c r="O21" i="23"/>
  <c r="U21" i="23"/>
  <c r="Z21" i="23"/>
  <c r="AE21" i="23"/>
  <c r="AK21" i="23"/>
  <c r="C22" i="23"/>
  <c r="H22" i="23"/>
  <c r="N22" i="23"/>
  <c r="S22" i="23"/>
  <c r="X22" i="23"/>
  <c r="AD22" i="23"/>
  <c r="AI22" i="23"/>
  <c r="AN22" i="23"/>
  <c r="G23" i="23"/>
  <c r="L23" i="23"/>
  <c r="Q23" i="23"/>
  <c r="W23" i="23"/>
  <c r="AB23" i="23"/>
  <c r="AG23" i="23"/>
  <c r="AM23" i="23"/>
  <c r="E24" i="23"/>
  <c r="J24" i="23"/>
  <c r="P24" i="23"/>
  <c r="U24" i="23"/>
  <c r="Z24" i="23"/>
  <c r="AF24" i="23"/>
  <c r="AK24" i="23"/>
  <c r="C25" i="23"/>
  <c r="I25" i="23"/>
  <c r="N25" i="23"/>
  <c r="S25" i="23"/>
  <c r="Y25" i="23"/>
  <c r="AD25" i="23"/>
  <c r="AI25" i="23"/>
  <c r="AO25" i="23"/>
  <c r="G26" i="23"/>
  <c r="L26" i="23"/>
  <c r="R26" i="23"/>
  <c r="W26" i="23"/>
  <c r="AB26" i="23"/>
  <c r="AF26" i="23"/>
  <c r="AJ26" i="23"/>
  <c r="AN26" i="23"/>
  <c r="E27" i="23"/>
  <c r="I27" i="23"/>
  <c r="M27" i="23"/>
  <c r="Q27" i="23"/>
  <c r="U27" i="23"/>
  <c r="Y27" i="23"/>
  <c r="AC27" i="23"/>
  <c r="AG27" i="23"/>
  <c r="AK27" i="23"/>
  <c r="AO27" i="23"/>
  <c r="F28" i="23"/>
  <c r="J28" i="23"/>
  <c r="N28" i="23"/>
  <c r="R28" i="23"/>
  <c r="V28" i="23"/>
  <c r="Z28" i="23"/>
  <c r="AD28" i="23"/>
  <c r="AH28" i="23"/>
  <c r="AL28" i="23"/>
  <c r="C29" i="23"/>
  <c r="G29" i="23"/>
  <c r="K29" i="23"/>
  <c r="O29" i="23"/>
  <c r="S29" i="23"/>
  <c r="W29" i="23"/>
  <c r="AA29" i="23"/>
  <c r="AE29" i="23"/>
  <c r="AI29" i="23"/>
  <c r="AM29" i="23"/>
  <c r="D30" i="23"/>
  <c r="H30" i="23"/>
  <c r="L30" i="23"/>
  <c r="P30" i="23"/>
  <c r="T30" i="23"/>
  <c r="X30" i="23"/>
  <c r="AB30" i="23"/>
  <c r="AF30" i="23"/>
  <c r="AJ30" i="23"/>
  <c r="AN30" i="23"/>
  <c r="E31" i="23"/>
  <c r="I31" i="23"/>
  <c r="M31" i="23"/>
  <c r="Q31" i="23"/>
  <c r="U31" i="23"/>
  <c r="Y31" i="23"/>
  <c r="AC31" i="23"/>
  <c r="AG31" i="23"/>
  <c r="AK31" i="23"/>
  <c r="AO31" i="23"/>
  <c r="F32" i="23"/>
  <c r="J32" i="23"/>
  <c r="N32" i="23"/>
  <c r="R32" i="23"/>
  <c r="V32" i="23"/>
  <c r="Z32" i="23"/>
  <c r="AD32" i="23"/>
  <c r="AH32" i="23"/>
  <c r="AL32" i="23"/>
  <c r="C33" i="23"/>
  <c r="G33" i="23"/>
  <c r="K33" i="23"/>
  <c r="O33" i="23"/>
  <c r="S33" i="23"/>
  <c r="W33" i="23"/>
  <c r="AA33" i="23"/>
  <c r="AE33" i="23"/>
  <c r="AI33" i="23"/>
  <c r="AM33" i="23"/>
  <c r="D34" i="23"/>
  <c r="H34" i="23"/>
  <c r="L34" i="23"/>
  <c r="P34" i="23"/>
  <c r="T34" i="23"/>
  <c r="X34" i="23"/>
  <c r="AB34" i="23"/>
  <c r="AF34" i="23"/>
  <c r="AJ34" i="23"/>
  <c r="AN34" i="23"/>
  <c r="E35" i="23"/>
  <c r="I35" i="23"/>
  <c r="M35" i="23"/>
  <c r="Q35" i="23"/>
  <c r="U35" i="23"/>
  <c r="Y35" i="23"/>
  <c r="AC35" i="23"/>
  <c r="AG35" i="23"/>
  <c r="AK35" i="23"/>
  <c r="AO35" i="23"/>
  <c r="F36" i="23"/>
  <c r="J36" i="23"/>
  <c r="N36" i="23"/>
  <c r="R36" i="23"/>
  <c r="V36" i="23"/>
  <c r="Z36" i="23"/>
  <c r="AD36" i="23"/>
  <c r="AH36" i="23"/>
  <c r="AL36" i="23"/>
  <c r="C37" i="23"/>
  <c r="G37" i="23"/>
  <c r="K37" i="23"/>
  <c r="O37" i="23"/>
  <c r="S37" i="23"/>
  <c r="W37" i="23"/>
  <c r="AA37" i="23"/>
  <c r="AE37" i="23"/>
  <c r="AI37" i="23"/>
  <c r="AM37" i="23"/>
  <c r="D38" i="23"/>
  <c r="H38" i="23"/>
  <c r="L38" i="23"/>
  <c r="P38" i="23"/>
  <c r="T38" i="23"/>
  <c r="X38" i="23"/>
  <c r="AB38" i="23"/>
  <c r="AF38" i="23"/>
  <c r="AJ38" i="23"/>
  <c r="AN38" i="23"/>
  <c r="E39" i="23"/>
  <c r="I39" i="23"/>
  <c r="M39" i="23"/>
  <c r="Q39" i="23"/>
  <c r="U39" i="23"/>
  <c r="Y39" i="23"/>
  <c r="AC39" i="23"/>
  <c r="AG39" i="23"/>
  <c r="AK39" i="23"/>
  <c r="AO39" i="23"/>
  <c r="F40" i="23"/>
  <c r="J40" i="23"/>
  <c r="N40" i="23"/>
  <c r="R40" i="23"/>
  <c r="V40" i="23"/>
  <c r="Z40" i="23"/>
  <c r="AD40" i="23"/>
  <c r="AH40" i="23"/>
  <c r="AL40" i="23"/>
  <c r="C41" i="23"/>
  <c r="G41" i="23"/>
  <c r="K41" i="23"/>
  <c r="O41" i="23"/>
  <c r="S41" i="23"/>
  <c r="W41" i="23"/>
  <c r="AA41" i="23"/>
  <c r="AE41" i="23"/>
  <c r="AI41" i="23"/>
  <c r="AM41" i="23"/>
  <c r="D42" i="23"/>
  <c r="H42" i="23"/>
  <c r="L42" i="23"/>
  <c r="P42" i="23"/>
  <c r="T42" i="23"/>
  <c r="AL27" i="23"/>
  <c r="AF27" i="23"/>
  <c r="AA27" i="23"/>
  <c r="V27" i="23"/>
  <c r="P27" i="23"/>
  <c r="K27" i="23"/>
  <c r="F27" i="23"/>
  <c r="AM26" i="23"/>
  <c r="AH26" i="23"/>
  <c r="AC26" i="23"/>
  <c r="V26" i="23"/>
  <c r="O26" i="23"/>
  <c r="H26" i="23"/>
  <c r="AM25" i="23"/>
  <c r="AG25" i="23"/>
  <c r="Z25" i="23"/>
  <c r="R25" i="23"/>
  <c r="K25" i="23"/>
  <c r="E25" i="23"/>
  <c r="AJ24" i="23"/>
  <c r="AC24" i="23"/>
  <c r="V24" i="23"/>
  <c r="N24" i="23"/>
  <c r="H24" i="23"/>
  <c r="AN23" i="23"/>
  <c r="AF23" i="23"/>
  <c r="Y23" i="23"/>
  <c r="S23" i="23"/>
  <c r="K23" i="23"/>
  <c r="D23" i="23"/>
  <c r="AJ22" i="23"/>
  <c r="AB22" i="23"/>
  <c r="V22" i="23"/>
  <c r="O22" i="23"/>
  <c r="G22" i="23"/>
  <c r="AM21" i="23"/>
  <c r="AG21" i="23"/>
  <c r="Y21" i="23"/>
  <c r="R21" i="23"/>
  <c r="K21" i="23"/>
  <c r="C21" i="23"/>
  <c r="AA48" i="23"/>
  <c r="T48" i="23"/>
  <c r="AB47" i="23"/>
  <c r="U47" i="23"/>
  <c r="B54" i="23"/>
  <c r="O54" i="23"/>
  <c r="H54" i="23"/>
  <c r="O53" i="23"/>
  <c r="G53" i="23"/>
  <c r="O52" i="23"/>
  <c r="H52" i="23"/>
  <c r="N51" i="23"/>
  <c r="G51" i="23"/>
  <c r="O50" i="23"/>
  <c r="G50" i="23"/>
  <c r="N49" i="23"/>
  <c r="G49" i="23"/>
  <c r="M48" i="23"/>
  <c r="G48" i="23"/>
  <c r="N47" i="23"/>
  <c r="F47" i="23"/>
  <c r="AL54" i="23"/>
  <c r="AF54" i="23"/>
  <c r="X54" i="23"/>
  <c r="Q54" i="23"/>
  <c r="AI53" i="23"/>
  <c r="AA53" i="23"/>
  <c r="U53" i="23"/>
  <c r="AM52" i="23"/>
  <c r="AE52" i="23"/>
  <c r="X52" i="23"/>
  <c r="R52" i="23"/>
  <c r="AI51" i="23"/>
  <c r="AB51" i="23"/>
  <c r="U51" i="23"/>
  <c r="AL50" i="23"/>
  <c r="AF50" i="23"/>
  <c r="Y50" i="23"/>
  <c r="Q50" i="23"/>
  <c r="AI49" i="23"/>
  <c r="AC49" i="23"/>
  <c r="U49" i="23"/>
  <c r="AM48" i="23"/>
  <c r="AO47" i="23"/>
  <c r="AG47" i="23"/>
  <c r="W22" i="31"/>
  <c r="S22" i="31"/>
  <c r="O22" i="31"/>
  <c r="K22" i="31"/>
  <c r="G22" i="31"/>
  <c r="C22" i="31"/>
  <c r="AL21" i="31"/>
  <c r="AH21" i="31"/>
  <c r="AD21" i="31"/>
  <c r="Z21" i="31"/>
  <c r="V21" i="31"/>
  <c r="R21" i="31"/>
  <c r="N21" i="31"/>
  <c r="J21" i="31"/>
  <c r="F21" i="31"/>
  <c r="AE48" i="31"/>
  <c r="AA48" i="31"/>
  <c r="W48" i="31"/>
  <c r="S48" i="31"/>
  <c r="AE47" i="31"/>
  <c r="AA47" i="31"/>
  <c r="W47" i="31"/>
  <c r="S47" i="31"/>
  <c r="B54" i="31"/>
  <c r="B50" i="31"/>
  <c r="O54" i="31"/>
  <c r="K54" i="31"/>
  <c r="G54" i="31"/>
  <c r="C54" i="31"/>
  <c r="M53" i="31"/>
  <c r="I53" i="31"/>
  <c r="E53" i="31"/>
  <c r="O52" i="31"/>
  <c r="K52" i="31"/>
  <c r="G52" i="31"/>
  <c r="C52" i="31"/>
  <c r="M51" i="31"/>
  <c r="I51" i="31"/>
  <c r="E51" i="31"/>
  <c r="O50" i="31"/>
  <c r="K50" i="31"/>
  <c r="G50" i="31"/>
  <c r="C50" i="31"/>
  <c r="M49" i="31"/>
  <c r="I49" i="31"/>
  <c r="E49" i="31"/>
  <c r="O48" i="31"/>
  <c r="K48" i="31"/>
  <c r="G48" i="31"/>
  <c r="C48" i="31"/>
  <c r="M47" i="31"/>
  <c r="I47" i="31"/>
  <c r="E47" i="31"/>
  <c r="AN54" i="31"/>
  <c r="AJ54" i="31"/>
  <c r="AF54" i="31"/>
  <c r="AB54" i="31"/>
  <c r="X54" i="31"/>
  <c r="T54" i="31"/>
  <c r="AO53" i="31"/>
  <c r="AK53" i="31"/>
  <c r="AG53" i="31"/>
  <c r="AC53" i="31"/>
  <c r="Y53" i="31"/>
  <c r="U53" i="31"/>
  <c r="Q53" i="31"/>
  <c r="AL52" i="31"/>
  <c r="AH52" i="31"/>
  <c r="AD52" i="31"/>
  <c r="Z52" i="31"/>
  <c r="V52" i="31"/>
  <c r="R52" i="31"/>
  <c r="AM51" i="31"/>
  <c r="AI51" i="31"/>
  <c r="AE51" i="31"/>
  <c r="AA51" i="31"/>
  <c r="W51" i="31"/>
  <c r="S51" i="31"/>
  <c r="AN50" i="31"/>
  <c r="AJ50" i="31"/>
  <c r="AF50" i="31"/>
  <c r="AB50" i="31"/>
  <c r="X50" i="31"/>
  <c r="T50" i="31"/>
  <c r="AO49" i="31"/>
  <c r="AK49" i="31"/>
  <c r="AG49" i="31"/>
  <c r="AC49" i="31"/>
  <c r="Y49" i="31"/>
  <c r="U49" i="31"/>
  <c r="Q49" i="31"/>
  <c r="AL48" i="31"/>
  <c r="AH48" i="31"/>
  <c r="AM47" i="31"/>
  <c r="V49" i="20"/>
  <c r="R49" i="20"/>
  <c r="AM48" i="20"/>
  <c r="AI48" i="20"/>
  <c r="AE48" i="20"/>
  <c r="AA48" i="20"/>
  <c r="W48" i="20"/>
  <c r="S48" i="20"/>
  <c r="AN47" i="20"/>
  <c r="AJ47" i="20"/>
  <c r="AO46" i="20"/>
  <c r="AK46" i="20"/>
  <c r="AG46" i="20"/>
  <c r="AD50" i="20"/>
  <c r="Z50" i="20"/>
  <c r="V50" i="20"/>
  <c r="R50" i="20"/>
  <c r="AM49" i="20"/>
  <c r="AI49" i="20"/>
  <c r="AE49" i="20"/>
  <c r="AA49" i="20"/>
  <c r="W49" i="20"/>
  <c r="S49" i="20"/>
  <c r="AN48" i="20"/>
  <c r="AJ48" i="20"/>
  <c r="AF48" i="20"/>
  <c r="AB48" i="20"/>
  <c r="X48" i="20"/>
  <c r="T48" i="20"/>
  <c r="AO47" i="20"/>
  <c r="AK47" i="20"/>
  <c r="AG47" i="20"/>
  <c r="AL46" i="20"/>
  <c r="AH46" i="20"/>
  <c r="AD38" i="20"/>
  <c r="Z38" i="20"/>
  <c r="V38" i="20"/>
  <c r="R38" i="20"/>
  <c r="N38" i="20"/>
  <c r="J38" i="20"/>
  <c r="F38" i="20"/>
  <c r="AO37" i="20"/>
  <c r="AK37" i="20"/>
  <c r="AG37" i="20"/>
  <c r="AC37" i="20"/>
  <c r="Y37" i="20"/>
  <c r="U37" i="20"/>
  <c r="Q37" i="20"/>
  <c r="M37" i="20"/>
  <c r="I37" i="20"/>
  <c r="E37" i="20"/>
  <c r="AN36" i="20"/>
  <c r="AJ36" i="20"/>
  <c r="AF36" i="20"/>
  <c r="AB36" i="20"/>
  <c r="X36" i="20"/>
  <c r="T36" i="20"/>
  <c r="P36" i="20"/>
  <c r="L36" i="20"/>
  <c r="H36" i="20"/>
  <c r="D36" i="20"/>
  <c r="AM35" i="20"/>
  <c r="AI35" i="20"/>
  <c r="AE35" i="20"/>
  <c r="AA35" i="20"/>
  <c r="W35" i="20"/>
  <c r="S35" i="20"/>
  <c r="O35" i="20"/>
  <c r="K35" i="20"/>
  <c r="G35" i="20"/>
  <c r="C35" i="20"/>
  <c r="AL34" i="20"/>
  <c r="AH34" i="20"/>
  <c r="AD34" i="20"/>
  <c r="Z34" i="20"/>
  <c r="V34" i="20"/>
  <c r="R34" i="20"/>
  <c r="N34" i="20"/>
  <c r="J34" i="20"/>
  <c r="F34" i="20"/>
  <c r="AO33" i="20"/>
  <c r="AK33" i="20"/>
  <c r="AG33" i="20"/>
  <c r="AC33" i="20"/>
  <c r="Y33" i="20"/>
  <c r="U33" i="20"/>
  <c r="Q33" i="20"/>
  <c r="M33" i="20"/>
  <c r="I33" i="20"/>
  <c r="E33" i="20"/>
  <c r="AN32" i="20"/>
  <c r="AJ32" i="20"/>
  <c r="AF32" i="20"/>
  <c r="AB32" i="20"/>
  <c r="X32" i="20"/>
  <c r="T32" i="20"/>
  <c r="P32" i="20"/>
  <c r="L32" i="20"/>
  <c r="H32" i="20"/>
  <c r="D32" i="20"/>
  <c r="AM31" i="20"/>
  <c r="AI31" i="20"/>
  <c r="AE31" i="20"/>
  <c r="AA31" i="20"/>
  <c r="W31" i="20"/>
  <c r="S31" i="20"/>
  <c r="O31" i="20"/>
  <c r="K31" i="20"/>
  <c r="G31" i="20"/>
  <c r="C31" i="20"/>
  <c r="AL30" i="20"/>
  <c r="AH30" i="20"/>
  <c r="AD30" i="20"/>
  <c r="Z30" i="20"/>
  <c r="V30" i="20"/>
  <c r="R30" i="20"/>
  <c r="N30" i="20"/>
  <c r="J30" i="20"/>
  <c r="F30" i="20"/>
  <c r="AO29" i="20"/>
  <c r="AK29" i="20"/>
  <c r="AG29" i="20"/>
  <c r="AC29" i="20"/>
  <c r="Y29" i="20"/>
  <c r="U29" i="20"/>
  <c r="Q29" i="20"/>
  <c r="M29" i="20"/>
  <c r="I29" i="20"/>
  <c r="E29" i="20"/>
  <c r="AN28" i="20"/>
  <c r="AJ28" i="20"/>
  <c r="AF28" i="20"/>
  <c r="AB28" i="20"/>
  <c r="X28" i="20"/>
  <c r="T28" i="20"/>
  <c r="P28" i="20"/>
  <c r="L28" i="20"/>
  <c r="H28" i="20"/>
  <c r="D28" i="20"/>
  <c r="AM27" i="20"/>
  <c r="AI27" i="20"/>
  <c r="AE27" i="20"/>
  <c r="AA27" i="20"/>
  <c r="W27" i="20"/>
  <c r="S27" i="20"/>
  <c r="O27" i="20"/>
  <c r="K27" i="20"/>
  <c r="G27" i="20"/>
  <c r="C27" i="20"/>
  <c r="AL26" i="20"/>
  <c r="AH26" i="20"/>
  <c r="AD26" i="20"/>
  <c r="Z26" i="20"/>
  <c r="V26" i="20"/>
  <c r="R26" i="20"/>
  <c r="N26" i="20"/>
  <c r="J26" i="20"/>
  <c r="F26" i="20"/>
  <c r="AO25" i="20"/>
  <c r="AK25" i="20"/>
  <c r="AG25" i="20"/>
  <c r="AC25" i="20"/>
  <c r="Y25" i="20"/>
  <c r="U25" i="20"/>
  <c r="Q25" i="20"/>
  <c r="M25" i="20"/>
  <c r="I25" i="20"/>
  <c r="E25" i="20"/>
  <c r="AN24" i="20"/>
  <c r="AJ24" i="20"/>
  <c r="AF24" i="20"/>
  <c r="AB24" i="20"/>
  <c r="X24" i="20"/>
  <c r="T24" i="20"/>
  <c r="P24" i="20"/>
  <c r="L24" i="20"/>
  <c r="H24" i="20"/>
  <c r="D24" i="20"/>
  <c r="AM23" i="20"/>
  <c r="AI23" i="20"/>
  <c r="AE23" i="20"/>
  <c r="AA23" i="20"/>
  <c r="W23" i="20"/>
  <c r="S23" i="20"/>
  <c r="O23" i="20"/>
  <c r="K23" i="20"/>
  <c r="G23" i="20"/>
  <c r="C23" i="20"/>
  <c r="AL22" i="20"/>
  <c r="AH22" i="20"/>
  <c r="AD22" i="20"/>
  <c r="Z22" i="20"/>
  <c r="V22" i="20"/>
  <c r="R22" i="20"/>
  <c r="N22" i="20"/>
  <c r="J22" i="20"/>
  <c r="F22" i="20"/>
  <c r="AO21" i="20"/>
  <c r="AK21" i="20"/>
  <c r="AG21" i="20"/>
  <c r="AC21" i="20"/>
  <c r="Y21" i="20"/>
  <c r="U21" i="20"/>
  <c r="Q21" i="20"/>
  <c r="M21" i="20"/>
  <c r="I21" i="20"/>
  <c r="E21" i="20"/>
  <c r="AE47" i="20"/>
  <c r="AA47" i="20"/>
  <c r="W47" i="20"/>
  <c r="S47" i="20"/>
  <c r="AE46" i="20"/>
  <c r="AA46" i="20"/>
  <c r="W46" i="20"/>
  <c r="S46" i="20"/>
  <c r="B53" i="20"/>
  <c r="B49" i="20"/>
  <c r="O53" i="20"/>
  <c r="K53" i="20"/>
  <c r="G53" i="20"/>
  <c r="C53" i="20"/>
  <c r="M52" i="20"/>
  <c r="I52" i="20"/>
  <c r="E52" i="20"/>
  <c r="O51" i="20"/>
  <c r="K51" i="20"/>
  <c r="G51" i="20"/>
  <c r="C51" i="20"/>
  <c r="M50" i="20"/>
  <c r="I50" i="20"/>
  <c r="E50" i="20"/>
  <c r="O49" i="20"/>
  <c r="K49" i="20"/>
  <c r="G49" i="20"/>
  <c r="C49" i="20"/>
  <c r="M48" i="20"/>
  <c r="I48" i="20"/>
  <c r="E48" i="20"/>
  <c r="O47" i="20"/>
  <c r="K47" i="20"/>
  <c r="G47" i="20"/>
  <c r="C47" i="20"/>
  <c r="M46" i="20"/>
  <c r="I46" i="20"/>
  <c r="E46" i="20"/>
  <c r="AN53" i="20"/>
  <c r="AJ53" i="20"/>
  <c r="AF53" i="20"/>
  <c r="AB53" i="20"/>
  <c r="X53" i="20"/>
  <c r="T53" i="20"/>
  <c r="AO52" i="20"/>
  <c r="AK52" i="20"/>
  <c r="AG52" i="20"/>
  <c r="AC52" i="20"/>
  <c r="Y52" i="20"/>
  <c r="U52" i="20"/>
  <c r="Q52" i="20"/>
  <c r="AL51" i="20"/>
  <c r="AH51" i="20"/>
  <c r="AD51" i="20"/>
  <c r="Z51" i="20"/>
  <c r="V51" i="20"/>
  <c r="R51" i="20"/>
  <c r="AM50" i="20"/>
  <c r="AI50" i="20"/>
  <c r="AE50" i="20"/>
  <c r="AA50" i="20"/>
  <c r="W50" i="20"/>
  <c r="S50" i="20"/>
  <c r="AN49" i="20"/>
  <c r="AJ49" i="20"/>
  <c r="AF49" i="20"/>
  <c r="AB49" i="20"/>
  <c r="X49" i="20"/>
  <c r="T49" i="20"/>
  <c r="AO48" i="20"/>
  <c r="AK48" i="20"/>
  <c r="AG48" i="20"/>
  <c r="AC48" i="20"/>
  <c r="Y48" i="20"/>
  <c r="U48" i="20"/>
  <c r="Q48" i="20"/>
  <c r="AL47" i="20"/>
  <c r="AH47" i="20"/>
  <c r="AM46" i="20"/>
  <c r="AI28" i="16"/>
  <c r="AE28" i="16"/>
  <c r="AA28" i="16"/>
  <c r="W28" i="16"/>
  <c r="S28" i="16"/>
  <c r="O28" i="16"/>
  <c r="K28" i="16"/>
  <c r="G28" i="16"/>
  <c r="C28" i="16"/>
  <c r="AL27" i="16"/>
  <c r="AH27" i="16"/>
  <c r="AD27" i="16"/>
  <c r="Z27" i="16"/>
  <c r="V27" i="16"/>
  <c r="R27" i="16"/>
  <c r="N27" i="16"/>
  <c r="J27" i="16"/>
  <c r="F27" i="16"/>
  <c r="AO26" i="16"/>
  <c r="AK26" i="16"/>
  <c r="AG26" i="16"/>
  <c r="AC26" i="16"/>
  <c r="Y26" i="16"/>
  <c r="U26" i="16"/>
  <c r="Q26" i="16"/>
  <c r="M26" i="16"/>
  <c r="I26" i="16"/>
  <c r="E26" i="16"/>
  <c r="AN25" i="16"/>
  <c r="AJ25" i="16"/>
  <c r="AF25" i="16"/>
  <c r="AB25" i="16"/>
  <c r="X25" i="16"/>
  <c r="T25" i="16"/>
  <c r="P25" i="16"/>
  <c r="L25" i="16"/>
  <c r="H25" i="16"/>
  <c r="D25" i="16"/>
  <c r="AM24" i="16"/>
  <c r="AI24" i="16"/>
  <c r="AE24" i="16"/>
  <c r="AA24" i="16"/>
  <c r="W24" i="16"/>
  <c r="S24" i="16"/>
  <c r="O24" i="16"/>
  <c r="K24" i="16"/>
  <c r="G24" i="16"/>
  <c r="C24" i="16"/>
  <c r="AL23" i="16"/>
  <c r="AH23" i="16"/>
  <c r="AD23" i="16"/>
  <c r="Z23" i="16"/>
  <c r="V23" i="16"/>
  <c r="R23" i="16"/>
  <c r="N23" i="16"/>
  <c r="J23" i="16"/>
  <c r="F23" i="16"/>
  <c r="AO22" i="16"/>
  <c r="AK22" i="16"/>
  <c r="AG22" i="16"/>
  <c r="AC22" i="16"/>
  <c r="Y22" i="16"/>
  <c r="U22" i="16"/>
  <c r="Q22" i="16"/>
  <c r="M22" i="16"/>
  <c r="I22" i="16"/>
  <c r="E22" i="16"/>
  <c r="AN21" i="16"/>
  <c r="AJ21" i="16"/>
  <c r="AF21" i="16"/>
  <c r="AB21" i="16"/>
  <c r="X21" i="16"/>
  <c r="T21" i="16"/>
  <c r="P21" i="16"/>
  <c r="L21" i="16"/>
  <c r="H21" i="16"/>
  <c r="D21" i="16"/>
  <c r="AD47" i="16"/>
  <c r="Z47" i="16"/>
  <c r="V47" i="16"/>
  <c r="R47" i="16"/>
  <c r="AD46" i="16"/>
  <c r="Z46" i="16"/>
  <c r="V46" i="16"/>
  <c r="R46" i="16"/>
  <c r="B52" i="16"/>
  <c r="B48" i="16"/>
  <c r="N53" i="16"/>
  <c r="J53" i="16"/>
  <c r="F53" i="16"/>
  <c r="P52" i="16"/>
  <c r="L52" i="16"/>
  <c r="H52" i="16"/>
  <c r="D52" i="16"/>
  <c r="N51" i="16"/>
  <c r="J51" i="16"/>
  <c r="F51" i="16"/>
  <c r="P50" i="16"/>
  <c r="L50" i="16"/>
  <c r="H50" i="16"/>
  <c r="D50" i="16"/>
  <c r="N49" i="16"/>
  <c r="J49" i="16"/>
  <c r="F49" i="16"/>
  <c r="P48" i="16"/>
  <c r="L48" i="16"/>
  <c r="H48" i="16"/>
  <c r="D48" i="16"/>
  <c r="N47" i="16"/>
  <c r="J47" i="16"/>
  <c r="F47" i="16"/>
  <c r="P46" i="16"/>
  <c r="L46" i="16"/>
  <c r="H46" i="16"/>
  <c r="D46" i="16"/>
  <c r="AM53" i="16"/>
  <c r="AI53" i="16"/>
  <c r="AE53" i="16"/>
  <c r="AA53" i="16"/>
  <c r="W53" i="16"/>
  <c r="S53" i="16"/>
  <c r="AN52" i="16"/>
  <c r="AJ52" i="16"/>
  <c r="AF52" i="16"/>
  <c r="AB52" i="16"/>
  <c r="X52" i="16"/>
  <c r="T52" i="16"/>
  <c r="AO51" i="16"/>
  <c r="AK51" i="16"/>
  <c r="AG51" i="16"/>
  <c r="AC51" i="16"/>
  <c r="Y51" i="16"/>
  <c r="U51" i="16"/>
  <c r="Q51" i="16"/>
  <c r="AL50" i="16"/>
  <c r="AH50" i="16"/>
  <c r="AD50" i="16"/>
  <c r="Z50" i="16"/>
  <c r="V50" i="16"/>
  <c r="R50" i="16"/>
  <c r="AM49" i="16"/>
  <c r="AI49" i="16"/>
  <c r="AE49" i="16"/>
  <c r="AA49" i="16"/>
  <c r="W49" i="16"/>
  <c r="S49" i="16"/>
  <c r="AN48" i="16"/>
  <c r="AJ48" i="16"/>
  <c r="AF48" i="16"/>
  <c r="AB48" i="16"/>
  <c r="X48" i="16"/>
  <c r="T48" i="16"/>
  <c r="AO47" i="16"/>
  <c r="AK47" i="16"/>
  <c r="AG47" i="16"/>
  <c r="AL46" i="16"/>
  <c r="B16" i="7"/>
  <c r="AJ21" i="7"/>
  <c r="X21" i="7"/>
  <c r="O24" i="7"/>
  <c r="K25" i="7"/>
  <c r="I19" i="7"/>
  <c r="J22" i="7"/>
  <c r="AG40" i="7"/>
  <c r="AB40" i="7"/>
  <c r="AB36" i="7"/>
  <c r="V36" i="7"/>
  <c r="V32" i="7"/>
  <c r="Q32" i="7"/>
  <c r="F37" i="7"/>
  <c r="G36" i="7"/>
  <c r="P33" i="7"/>
  <c r="B56" i="7"/>
  <c r="L50" i="7"/>
  <c r="W58" i="7"/>
  <c r="O54" i="7"/>
  <c r="V53" i="7"/>
  <c r="U25" i="7"/>
  <c r="Q25" i="7"/>
  <c r="Q22" i="7"/>
  <c r="AG21" i="7"/>
  <c r="AG18" i="7"/>
  <c r="AC18" i="7"/>
  <c r="O25" i="7"/>
  <c r="O21" i="7"/>
  <c r="D17" i="7"/>
  <c r="E16" i="7"/>
  <c r="L30" i="7"/>
  <c r="G30" i="7"/>
  <c r="T37" i="7"/>
  <c r="AH36" i="7"/>
  <c r="AH32" i="7"/>
  <c r="AC32" i="7"/>
  <c r="F39" i="7"/>
  <c r="G38" i="7"/>
  <c r="M33" i="7"/>
  <c r="N32" i="7"/>
  <c r="I50" i="7"/>
  <c r="J50" i="7"/>
  <c r="K55" i="7"/>
  <c r="V54" i="7"/>
  <c r="AD25" i="7"/>
  <c r="Z25" i="7"/>
  <c r="Z22" i="7"/>
  <c r="V22" i="7"/>
  <c r="V19" i="7"/>
  <c r="R19" i="7"/>
  <c r="R16" i="7"/>
  <c r="P23" i="7"/>
  <c r="D19" i="7"/>
  <c r="E18" i="7"/>
  <c r="X30" i="7"/>
  <c r="S30" i="7"/>
  <c r="AF37" i="7"/>
  <c r="Z37" i="7"/>
  <c r="Z33" i="7"/>
  <c r="U33" i="7"/>
  <c r="B37" i="7"/>
  <c r="G40" i="7"/>
  <c r="K35" i="7"/>
  <c r="K32" i="7"/>
  <c r="G52" i="7"/>
  <c r="H49" i="7"/>
  <c r="W55" i="7"/>
  <c r="R55" i="7"/>
  <c r="S66" i="7"/>
  <c r="W66" i="7"/>
  <c r="V70" i="7"/>
  <c r="H71" i="7"/>
  <c r="K63" i="7"/>
  <c r="J63" i="7"/>
  <c r="D70" i="7"/>
  <c r="D72" i="7"/>
  <c r="V51" i="7"/>
  <c r="L52" i="7"/>
  <c r="G56" i="7"/>
  <c r="K56" i="7"/>
  <c r="J48" i="7"/>
  <c r="J52" i="7"/>
  <c r="C57" i="7"/>
  <c r="B49" i="7"/>
  <c r="D31" i="7"/>
  <c r="H31" i="7"/>
  <c r="B39" i="7"/>
  <c r="J39" i="7"/>
  <c r="AA32" i="7"/>
  <c r="AE32" i="7"/>
  <c r="AE35" i="7"/>
  <c r="AI35" i="7"/>
  <c r="AI38" i="7"/>
  <c r="S39" i="7"/>
  <c r="Z30" i="7"/>
  <c r="AD30" i="7"/>
  <c r="I24" i="7"/>
  <c r="G16" i="7"/>
  <c r="B23" i="7"/>
  <c r="I25" i="7"/>
  <c r="R66" i="7"/>
  <c r="V66" i="7"/>
  <c r="U70" i="7"/>
  <c r="G71" i="7"/>
  <c r="L65" i="7"/>
  <c r="K66" i="7"/>
  <c r="C70" i="7"/>
  <c r="C72" i="7"/>
  <c r="U51" i="7"/>
  <c r="K52" i="7"/>
  <c r="N65" i="7"/>
  <c r="R65" i="7"/>
  <c r="T69" i="7"/>
  <c r="X69" i="7"/>
  <c r="K73" i="7"/>
  <c r="O73" i="7"/>
  <c r="E70" i="7"/>
  <c r="D63" i="7"/>
  <c r="Q50" i="7"/>
  <c r="U50" i="7"/>
  <c r="M64" i="7"/>
  <c r="Q64" i="7"/>
  <c r="W68" i="7"/>
  <c r="K69" i="7"/>
  <c r="R72" i="7"/>
  <c r="V72" i="7"/>
  <c r="F65" i="7"/>
  <c r="F69" i="7"/>
  <c r="C71" i="7"/>
  <c r="C73" i="7"/>
  <c r="P49" i="7"/>
  <c r="T49" i="7"/>
  <c r="W51" i="7"/>
  <c r="M52" i="7"/>
  <c r="R15" i="7"/>
  <c r="N15" i="7"/>
  <c r="S25" i="7"/>
  <c r="AI24" i="7"/>
  <c r="AA23" i="7"/>
  <c r="W23" i="7"/>
  <c r="AI21" i="7"/>
  <c r="AE21" i="7"/>
  <c r="W20" i="7"/>
  <c r="S20" i="7"/>
  <c r="AE18" i="7"/>
  <c r="AA18" i="7"/>
  <c r="S17" i="7"/>
  <c r="AI16" i="7"/>
  <c r="O23" i="7"/>
  <c r="N25" i="7"/>
  <c r="H23" i="7"/>
  <c r="C23" i="7"/>
  <c r="H16" i="7"/>
  <c r="I23" i="7"/>
  <c r="N19" i="7"/>
  <c r="O18" i="7"/>
  <c r="I30" i="7"/>
  <c r="D30" i="7"/>
  <c r="T39" i="7"/>
  <c r="AH38" i="7"/>
  <c r="Q37" i="7"/>
  <c r="AF36" i="7"/>
  <c r="AH34" i="7"/>
  <c r="AC34" i="7"/>
  <c r="AF32" i="7"/>
  <c r="Z32" i="7"/>
  <c r="O40" i="7"/>
  <c r="O35" i="7"/>
  <c r="C39" i="7"/>
  <c r="D38" i="7"/>
  <c r="C32" i="7"/>
  <c r="I39" i="7"/>
  <c r="N35" i="7"/>
  <c r="O34" i="7"/>
  <c r="D48" i="7"/>
  <c r="E54" i="7"/>
  <c r="I48" i="7"/>
  <c r="K51" i="7"/>
  <c r="N57" i="7"/>
  <c r="I57" i="7"/>
  <c r="X54" i="7"/>
  <c r="S54" i="7"/>
  <c r="B34" i="33"/>
  <c r="C32" i="33"/>
  <c r="AH32" i="33"/>
  <c r="AD32" i="33"/>
  <c r="Z32" i="33"/>
  <c r="V32" i="33"/>
  <c r="R32" i="33"/>
  <c r="N32" i="33"/>
  <c r="J32" i="33"/>
  <c r="F32" i="33"/>
  <c r="AI31" i="33"/>
  <c r="AE31" i="33"/>
  <c r="AA31" i="33"/>
  <c r="W31" i="33"/>
  <c r="S31" i="33"/>
  <c r="O31" i="33"/>
  <c r="K31" i="33"/>
  <c r="G31" i="33"/>
  <c r="AJ42" i="33"/>
  <c r="AF42" i="33"/>
  <c r="AB42" i="33"/>
  <c r="X42" i="33"/>
  <c r="T42" i="33"/>
  <c r="AJ41" i="33"/>
  <c r="AF41" i="33"/>
  <c r="AB41" i="33"/>
  <c r="X41" i="33"/>
  <c r="T41" i="33"/>
  <c r="AJ40" i="33"/>
  <c r="AF40" i="33"/>
  <c r="AB40" i="33"/>
  <c r="X40" i="33"/>
  <c r="T40" i="33"/>
  <c r="AJ39" i="33"/>
  <c r="AF39" i="33"/>
  <c r="AB39" i="33"/>
  <c r="X39" i="33"/>
  <c r="T39" i="33"/>
  <c r="AJ38" i="33"/>
  <c r="AF38" i="33"/>
  <c r="AB38" i="33"/>
  <c r="X38" i="33"/>
  <c r="T38" i="33"/>
  <c r="AJ37" i="33"/>
  <c r="AF37" i="33"/>
  <c r="AB37" i="33"/>
  <c r="X37" i="33"/>
  <c r="T37" i="33"/>
  <c r="AJ36" i="33"/>
  <c r="AF36" i="33"/>
  <c r="AB36" i="33"/>
  <c r="X36" i="33"/>
  <c r="T36" i="33"/>
  <c r="AJ35" i="33"/>
  <c r="AF35" i="33"/>
  <c r="AB35" i="33"/>
  <c r="X35" i="33"/>
  <c r="T35" i="33"/>
  <c r="AJ34" i="33"/>
  <c r="AF34" i="33"/>
  <c r="AB34" i="33"/>
  <c r="X34" i="33"/>
  <c r="T34" i="33"/>
  <c r="AJ33" i="33"/>
  <c r="AF33" i="33"/>
  <c r="AB33" i="33"/>
  <c r="X33" i="33"/>
  <c r="T33" i="33"/>
  <c r="P42" i="33"/>
  <c r="P38" i="33"/>
  <c r="O41" i="33"/>
  <c r="O37" i="33"/>
  <c r="N39" i="33"/>
  <c r="M40" i="33"/>
  <c r="L41" i="33"/>
  <c r="J42" i="33"/>
  <c r="B60" i="33"/>
  <c r="B56" i="33"/>
  <c r="B52" i="33"/>
  <c r="D59" i="33"/>
  <c r="D57" i="33"/>
  <c r="D55" i="33"/>
  <c r="D53" i="33"/>
  <c r="D51" i="33"/>
  <c r="E59" i="33"/>
  <c r="E55" i="33"/>
  <c r="E51" i="33"/>
  <c r="F56" i="33"/>
  <c r="F52" i="33"/>
  <c r="G57" i="33"/>
  <c r="G55" i="33"/>
  <c r="G53" i="33"/>
  <c r="G51" i="33"/>
  <c r="I54" i="33"/>
  <c r="I50" i="33"/>
  <c r="J51" i="33"/>
  <c r="K51" i="33"/>
  <c r="L50" i="33"/>
  <c r="V60" i="33"/>
  <c r="R60" i="33"/>
  <c r="N60" i="33"/>
  <c r="J60" i="33"/>
  <c r="F60" i="33"/>
  <c r="U59" i="33"/>
  <c r="Q59" i="33"/>
  <c r="M59" i="33"/>
  <c r="I59" i="33"/>
  <c r="X58" i="33"/>
  <c r="T58" i="33"/>
  <c r="P58" i="33"/>
  <c r="L58" i="33"/>
  <c r="H58" i="33"/>
  <c r="V57" i="33"/>
  <c r="R57" i="33"/>
  <c r="N57" i="33"/>
  <c r="J57" i="33"/>
  <c r="V56" i="33"/>
  <c r="R56" i="33"/>
  <c r="N56" i="33"/>
  <c r="J56" i="33"/>
  <c r="V55" i="33"/>
  <c r="R55" i="33"/>
  <c r="N55" i="33"/>
  <c r="J55" i="33"/>
  <c r="U54" i="33"/>
  <c r="Q54" i="33"/>
  <c r="M54" i="33"/>
  <c r="W53" i="33"/>
  <c r="S53" i="33"/>
  <c r="O53" i="33"/>
  <c r="X52" i="33"/>
  <c r="T52" i="33"/>
  <c r="P52" i="33"/>
  <c r="X51" i="33"/>
  <c r="T51" i="33"/>
  <c r="P51" i="33"/>
  <c r="X50" i="33"/>
  <c r="T50" i="33"/>
  <c r="P50" i="33"/>
  <c r="B65" i="33"/>
  <c r="B72" i="33"/>
  <c r="B68" i="33"/>
  <c r="C75" i="33"/>
  <c r="C73" i="33"/>
  <c r="C71" i="33"/>
  <c r="C69" i="33"/>
  <c r="C67" i="33"/>
  <c r="C65" i="33"/>
  <c r="E71" i="33"/>
  <c r="E67" i="33"/>
  <c r="F72" i="33"/>
  <c r="F68" i="33"/>
  <c r="H72" i="33"/>
  <c r="H70" i="33"/>
  <c r="H68" i="33"/>
  <c r="H66" i="33"/>
  <c r="I70" i="33"/>
  <c r="I66" i="33"/>
  <c r="J67" i="33"/>
  <c r="K67" i="33"/>
  <c r="L66" i="33"/>
  <c r="W75" i="33"/>
  <c r="S75" i="33"/>
  <c r="O75" i="33"/>
  <c r="K75" i="33"/>
  <c r="G75" i="33"/>
  <c r="V74" i="33"/>
  <c r="R74" i="33"/>
  <c r="N74" i="33"/>
  <c r="J74" i="33"/>
  <c r="F74" i="33"/>
  <c r="U73" i="33"/>
  <c r="Q73" i="33"/>
  <c r="M73" i="33"/>
  <c r="I73" i="33"/>
  <c r="W72" i="33"/>
  <c r="S72" i="33"/>
  <c r="O72" i="33"/>
  <c r="K72" i="33"/>
  <c r="W71" i="33"/>
  <c r="S71" i="33"/>
  <c r="O71" i="33"/>
  <c r="K71" i="33"/>
  <c r="W70" i="33"/>
  <c r="S70" i="33"/>
  <c r="O70" i="33"/>
  <c r="K70" i="33"/>
  <c r="V69" i="33"/>
  <c r="R69" i="33"/>
  <c r="N69" i="33"/>
  <c r="X68" i="33"/>
  <c r="T68" i="33"/>
  <c r="P68" i="33"/>
  <c r="L68" i="33"/>
  <c r="U67" i="33"/>
  <c r="Q67" i="33"/>
  <c r="M67" i="33"/>
  <c r="U66" i="33"/>
  <c r="Q66" i="33"/>
  <c r="M66" i="33"/>
  <c r="U65" i="33"/>
  <c r="Q65" i="33"/>
  <c r="M65" i="33"/>
  <c r="B31" i="33"/>
  <c r="C33" i="33"/>
  <c r="AI32" i="33"/>
  <c r="AE32" i="33"/>
  <c r="AA32" i="33"/>
  <c r="W32" i="33"/>
  <c r="S32" i="33"/>
  <c r="O32" i="33"/>
  <c r="K32" i="33"/>
  <c r="G32" i="33"/>
  <c r="AJ31" i="33"/>
  <c r="AF31" i="33"/>
  <c r="AB31" i="33"/>
  <c r="X31" i="33"/>
  <c r="T31" i="33"/>
  <c r="P31" i="33"/>
  <c r="L31" i="33"/>
  <c r="H31" i="33"/>
  <c r="D31" i="33"/>
  <c r="AG42" i="33"/>
  <c r="AC42" i="33"/>
  <c r="Y42" i="33"/>
  <c r="U42" i="33"/>
  <c r="Q42" i="33"/>
  <c r="AG41" i="33"/>
  <c r="AC41" i="33"/>
  <c r="Y41" i="33"/>
  <c r="U41" i="33"/>
  <c r="Q41" i="33"/>
  <c r="AG40" i="33"/>
  <c r="AC40" i="33"/>
  <c r="Y40" i="33"/>
  <c r="U40" i="33"/>
  <c r="Q40" i="33"/>
  <c r="AG39" i="33"/>
  <c r="AC39" i="33"/>
  <c r="Y39" i="33"/>
  <c r="U39" i="33"/>
  <c r="Q39" i="33"/>
  <c r="AG38" i="33"/>
  <c r="AC38" i="33"/>
  <c r="Y38" i="33"/>
  <c r="U38" i="33"/>
  <c r="Q38" i="33"/>
  <c r="AG37" i="33"/>
  <c r="AC37" i="33"/>
  <c r="Y37" i="33"/>
  <c r="U37" i="33"/>
  <c r="Q37" i="33"/>
  <c r="AG36" i="33"/>
  <c r="AC36" i="33"/>
  <c r="Y36" i="33"/>
  <c r="U36" i="33"/>
  <c r="Q36" i="33"/>
  <c r="AG35" i="33"/>
  <c r="AC35" i="33"/>
  <c r="Y35" i="33"/>
  <c r="U35" i="33"/>
  <c r="Q35" i="33"/>
  <c r="AG34" i="33"/>
  <c r="AC34" i="33"/>
  <c r="Y34" i="33"/>
  <c r="U34" i="33"/>
  <c r="Q34" i="33"/>
  <c r="AG33" i="33"/>
  <c r="AC33" i="33"/>
  <c r="Y33" i="33"/>
  <c r="U33" i="33"/>
  <c r="Q33" i="33"/>
  <c r="P39" i="33"/>
  <c r="O42" i="33"/>
  <c r="O38" i="33"/>
  <c r="N40" i="33"/>
  <c r="M41" i="33"/>
  <c r="K42" i="33"/>
  <c r="K40" i="33"/>
  <c r="B50" i="33"/>
  <c r="B57" i="33"/>
  <c r="B53" i="33"/>
  <c r="C60" i="33"/>
  <c r="C58" i="33"/>
  <c r="C56" i="33"/>
  <c r="C54" i="33"/>
  <c r="C52" i="33"/>
  <c r="C50" i="33"/>
  <c r="E56" i="33"/>
  <c r="E52" i="33"/>
  <c r="F57" i="33"/>
  <c r="F53" i="33"/>
  <c r="H57" i="33"/>
  <c r="H55" i="33"/>
  <c r="H53" i="33"/>
  <c r="H51" i="33"/>
  <c r="I55" i="33"/>
  <c r="I51" i="33"/>
  <c r="J52" i="33"/>
  <c r="K52" i="33"/>
  <c r="L51" i="33"/>
  <c r="W60" i="33"/>
  <c r="S60" i="33"/>
  <c r="O60" i="33"/>
  <c r="K60" i="33"/>
  <c r="G60" i="33"/>
  <c r="V59" i="33"/>
  <c r="R59" i="33"/>
  <c r="N59" i="33"/>
  <c r="J59" i="33"/>
  <c r="F59" i="33"/>
  <c r="U58" i="33"/>
  <c r="Q58" i="33"/>
  <c r="M58" i="33"/>
  <c r="I58" i="33"/>
  <c r="W57" i="33"/>
  <c r="S57" i="33"/>
  <c r="O57" i="33"/>
  <c r="K57" i="33"/>
  <c r="W56" i="33"/>
  <c r="S56" i="33"/>
  <c r="O56" i="33"/>
  <c r="K56" i="33"/>
  <c r="W55" i="33"/>
  <c r="S55" i="33"/>
  <c r="O55" i="33"/>
  <c r="K55" i="33"/>
  <c r="V54" i="33"/>
  <c r="R54" i="33"/>
  <c r="N54" i="33"/>
  <c r="X53" i="33"/>
  <c r="T53" i="33"/>
  <c r="P53" i="33"/>
  <c r="L53" i="33"/>
  <c r="U52" i="33"/>
  <c r="Q52" i="33"/>
  <c r="M52" i="33"/>
  <c r="U51" i="33"/>
  <c r="Q51" i="33"/>
  <c r="M51" i="33"/>
  <c r="U50" i="33"/>
  <c r="Q50" i="33"/>
  <c r="M50" i="33"/>
  <c r="B73" i="33"/>
  <c r="B69" i="33"/>
  <c r="D75" i="33"/>
  <c r="D73" i="33"/>
  <c r="D71" i="33"/>
  <c r="D69" i="33"/>
  <c r="D67" i="33"/>
  <c r="D65" i="33"/>
  <c r="E72" i="33"/>
  <c r="E68" i="33"/>
  <c r="F73" i="33"/>
  <c r="F69" i="33"/>
  <c r="F65" i="33"/>
  <c r="G71" i="33"/>
  <c r="G69" i="33"/>
  <c r="G67" i="33"/>
  <c r="G65" i="33"/>
  <c r="I67" i="33"/>
  <c r="J68" i="33"/>
  <c r="K68" i="33"/>
  <c r="L67" i="33"/>
  <c r="X75" i="33"/>
  <c r="T75" i="33"/>
  <c r="P75" i="33"/>
  <c r="L75" i="33"/>
  <c r="H75" i="33"/>
  <c r="W74" i="33"/>
  <c r="S74" i="33"/>
  <c r="O74" i="33"/>
  <c r="K74" i="33"/>
  <c r="G74" i="33"/>
  <c r="V73" i="33"/>
  <c r="R73" i="33"/>
  <c r="N73" i="33"/>
  <c r="J73" i="33"/>
  <c r="X72" i="33"/>
  <c r="T72" i="33"/>
  <c r="P72" i="33"/>
  <c r="L72" i="33"/>
  <c r="X71" i="33"/>
  <c r="T71" i="33"/>
  <c r="P71" i="33"/>
  <c r="L71" i="33"/>
  <c r="X70" i="33"/>
  <c r="T70" i="33"/>
  <c r="P70" i="33"/>
  <c r="L70" i="33"/>
  <c r="W69" i="33"/>
  <c r="S69" i="33"/>
  <c r="O69" i="33"/>
  <c r="K69" i="33"/>
  <c r="U68" i="33"/>
  <c r="Q68" i="33"/>
  <c r="M68" i="33"/>
  <c r="V67" i="33"/>
  <c r="R67" i="33"/>
  <c r="N67" i="33"/>
  <c r="V66" i="33"/>
  <c r="R66" i="33"/>
  <c r="N66" i="33"/>
  <c r="V65" i="33"/>
  <c r="R65" i="33"/>
  <c r="N65" i="33"/>
  <c r="B32" i="33"/>
  <c r="AJ32" i="33"/>
  <c r="AF32" i="33"/>
  <c r="AB32" i="33"/>
  <c r="X32" i="33"/>
  <c r="T32" i="33"/>
  <c r="P32" i="33"/>
  <c r="L32" i="33"/>
  <c r="H32" i="33"/>
  <c r="D32" i="33"/>
  <c r="AG31" i="33"/>
  <c r="AC31" i="33"/>
  <c r="Y31" i="33"/>
  <c r="U31" i="33"/>
  <c r="Q31" i="33"/>
  <c r="M31" i="33"/>
  <c r="I31" i="33"/>
  <c r="E31" i="33"/>
  <c r="AH42" i="33"/>
  <c r="AD42" i="33"/>
  <c r="Z42" i="33"/>
  <c r="V42" i="33"/>
  <c r="R42" i="33"/>
  <c r="AH41" i="33"/>
  <c r="AD41" i="33"/>
  <c r="Z41" i="33"/>
  <c r="V41" i="33"/>
  <c r="R41" i="33"/>
  <c r="AH40" i="33"/>
  <c r="AD40" i="33"/>
  <c r="Z40" i="33"/>
  <c r="V40" i="33"/>
  <c r="R40" i="33"/>
  <c r="AH39" i="33"/>
  <c r="AD39" i="33"/>
  <c r="Z39" i="33"/>
  <c r="V39" i="33"/>
  <c r="R39" i="33"/>
  <c r="AH38" i="33"/>
  <c r="AD38" i="33"/>
  <c r="Z38" i="33"/>
  <c r="V38" i="33"/>
  <c r="R38" i="33"/>
  <c r="AH37" i="33"/>
  <c r="AD37" i="33"/>
  <c r="Z37" i="33"/>
  <c r="V37" i="33"/>
  <c r="R37" i="33"/>
  <c r="AH36" i="33"/>
  <c r="AD36" i="33"/>
  <c r="Z36" i="33"/>
  <c r="V36" i="33"/>
  <c r="R36" i="33"/>
  <c r="AH35" i="33"/>
  <c r="AD35" i="33"/>
  <c r="Z35" i="33"/>
  <c r="V35" i="33"/>
  <c r="R35" i="33"/>
  <c r="AH34" i="33"/>
  <c r="AD34" i="33"/>
  <c r="Z34" i="33"/>
  <c r="V34" i="33"/>
  <c r="R34" i="33"/>
  <c r="AH33" i="33"/>
  <c r="AD33" i="33"/>
  <c r="Z33" i="33"/>
  <c r="V33" i="33"/>
  <c r="R33" i="33"/>
  <c r="P40" i="33"/>
  <c r="P36" i="33"/>
  <c r="O39" i="33"/>
  <c r="N41" i="33"/>
  <c r="M42" i="33"/>
  <c r="L42" i="33"/>
  <c r="L40" i="33"/>
  <c r="I42" i="33"/>
  <c r="B58" i="33"/>
  <c r="B54" i="33"/>
  <c r="D60" i="33"/>
  <c r="D58" i="33"/>
  <c r="D56" i="33"/>
  <c r="D54" i="33"/>
  <c r="D52" i="33"/>
  <c r="D50" i="33"/>
  <c r="E57" i="33"/>
  <c r="E53" i="33"/>
  <c r="F58" i="33"/>
  <c r="F54" i="33"/>
  <c r="F50" i="33"/>
  <c r="G56" i="33"/>
  <c r="G54" i="33"/>
  <c r="G52" i="33"/>
  <c r="G50" i="33"/>
  <c r="I52" i="33"/>
  <c r="J53" i="33"/>
  <c r="K53" i="33"/>
  <c r="L52" i="33"/>
  <c r="X60" i="33"/>
  <c r="T60" i="33"/>
  <c r="P60" i="33"/>
  <c r="L60" i="33"/>
  <c r="H60" i="33"/>
  <c r="W59" i="33"/>
  <c r="S59" i="33"/>
  <c r="O59" i="33"/>
  <c r="K59" i="33"/>
  <c r="G59" i="33"/>
  <c r="V58" i="33"/>
  <c r="R58" i="33"/>
  <c r="N58" i="33"/>
  <c r="J58" i="33"/>
  <c r="X57" i="33"/>
  <c r="T57" i="33"/>
  <c r="P57" i="33"/>
  <c r="L57" i="33"/>
  <c r="X56" i="33"/>
  <c r="T56" i="33"/>
  <c r="P56" i="33"/>
  <c r="L56" i="33"/>
  <c r="X55" i="33"/>
  <c r="T55" i="33"/>
  <c r="P55" i="33"/>
  <c r="L55" i="33"/>
  <c r="W54" i="33"/>
  <c r="S54" i="33"/>
  <c r="O54" i="33"/>
  <c r="K54" i="33"/>
  <c r="U53" i="33"/>
  <c r="Q53" i="33"/>
  <c r="M53" i="33"/>
  <c r="V52" i="33"/>
  <c r="R52" i="33"/>
  <c r="N52" i="33"/>
  <c r="V51" i="33"/>
  <c r="R51" i="33"/>
  <c r="N51" i="33"/>
  <c r="V50" i="33"/>
  <c r="R50" i="33"/>
  <c r="N50" i="33"/>
  <c r="B74" i="33"/>
  <c r="B70" i="33"/>
  <c r="B66" i="33"/>
  <c r="C74" i="33"/>
  <c r="C72" i="33"/>
  <c r="C70" i="33"/>
  <c r="C68" i="33"/>
  <c r="C66" i="33"/>
  <c r="E73" i="33"/>
  <c r="E69" i="33"/>
  <c r="E65" i="33"/>
  <c r="F70" i="33"/>
  <c r="F66" i="33"/>
  <c r="H71" i="33"/>
  <c r="H69" i="33"/>
  <c r="H67" i="33"/>
  <c r="H65" i="33"/>
  <c r="I68" i="33"/>
  <c r="J69" i="33"/>
  <c r="J65" i="33"/>
  <c r="K65" i="33"/>
  <c r="E75" i="33"/>
  <c r="U75" i="33"/>
  <c r="Q75" i="33"/>
  <c r="M75" i="33"/>
  <c r="I75" i="33"/>
  <c r="X74" i="33"/>
  <c r="T74" i="33"/>
  <c r="P74" i="33"/>
  <c r="L74" i="33"/>
  <c r="H74" i="33"/>
  <c r="W73" i="33"/>
  <c r="S73" i="33"/>
  <c r="O73" i="33"/>
  <c r="K73" i="33"/>
  <c r="G73" i="33"/>
  <c r="U72" i="33"/>
  <c r="Q72" i="33"/>
  <c r="M72" i="33"/>
  <c r="I72" i="33"/>
  <c r="U71" i="33"/>
  <c r="Q71" i="33"/>
  <c r="M71" i="33"/>
  <c r="I71" i="33"/>
  <c r="U70" i="33"/>
  <c r="Q70" i="33"/>
  <c r="M70" i="33"/>
  <c r="X69" i="33"/>
  <c r="T69" i="33"/>
  <c r="P69" i="33"/>
  <c r="L69" i="33"/>
  <c r="V68" i="33"/>
  <c r="R68" i="33"/>
  <c r="N68" i="33"/>
  <c r="W67" i="33"/>
  <c r="S67" i="33"/>
  <c r="O67" i="33"/>
  <c r="W66" i="33"/>
  <c r="S66" i="33"/>
  <c r="O66" i="33"/>
  <c r="W65" i="33"/>
  <c r="S65" i="33"/>
  <c r="O65" i="33"/>
  <c r="P17" i="33"/>
  <c r="B33" i="33"/>
  <c r="C31" i="33"/>
  <c r="AG32" i="33"/>
  <c r="AC32" i="33"/>
  <c r="Y32" i="33"/>
  <c r="U32" i="33"/>
  <c r="Q32" i="33"/>
  <c r="M32" i="33"/>
  <c r="I32" i="33"/>
  <c r="E32" i="33"/>
  <c r="AH31" i="33"/>
  <c r="AD31" i="33"/>
  <c r="Z31" i="33"/>
  <c r="V31" i="33"/>
  <c r="R31" i="33"/>
  <c r="N31" i="33"/>
  <c r="J31" i="33"/>
  <c r="F31" i="33"/>
  <c r="AI42" i="33"/>
  <c r="AE42" i="33"/>
  <c r="AA42" i="33"/>
  <c r="W42" i="33"/>
  <c r="S42" i="33"/>
  <c r="AI41" i="33"/>
  <c r="AE41" i="33"/>
  <c r="AA41" i="33"/>
  <c r="W41" i="33"/>
  <c r="S41" i="33"/>
  <c r="AI40" i="33"/>
  <c r="AE40" i="33"/>
  <c r="AA40" i="33"/>
  <c r="W40" i="33"/>
  <c r="S40" i="33"/>
  <c r="AI39" i="33"/>
  <c r="AE39" i="33"/>
  <c r="AA39" i="33"/>
  <c r="W39" i="33"/>
  <c r="S39" i="33"/>
  <c r="AI38" i="33"/>
  <c r="AE38" i="33"/>
  <c r="AA38" i="33"/>
  <c r="W38" i="33"/>
  <c r="S38" i="33"/>
  <c r="AI37" i="33"/>
  <c r="AE37" i="33"/>
  <c r="AA37" i="33"/>
  <c r="W37" i="33"/>
  <c r="S37" i="33"/>
  <c r="AI36" i="33"/>
  <c r="AE36" i="33"/>
  <c r="AA36" i="33"/>
  <c r="W36" i="33"/>
  <c r="S36" i="33"/>
  <c r="AI35" i="33"/>
  <c r="AE35" i="33"/>
  <c r="AA35" i="33"/>
  <c r="W35" i="33"/>
  <c r="S35" i="33"/>
  <c r="AI34" i="33"/>
  <c r="AE34" i="33"/>
  <c r="AA34" i="33"/>
  <c r="W34" i="33"/>
  <c r="S34" i="33"/>
  <c r="AI33" i="33"/>
  <c r="AE33" i="33"/>
  <c r="AA33" i="33"/>
  <c r="W33" i="33"/>
  <c r="S33" i="33"/>
  <c r="P41" i="33"/>
  <c r="P37" i="33"/>
  <c r="O40" i="33"/>
  <c r="N42" i="33"/>
  <c r="N38" i="33"/>
  <c r="M39" i="33"/>
  <c r="K41" i="33"/>
  <c r="J41" i="33"/>
  <c r="B59" i="33"/>
  <c r="B55" i="33"/>
  <c r="B51" i="33"/>
  <c r="C59" i="33"/>
  <c r="C57" i="33"/>
  <c r="C55" i="33"/>
  <c r="C53" i="33"/>
  <c r="C51" i="33"/>
  <c r="E58" i="33"/>
  <c r="E54" i="33"/>
  <c r="E50" i="33"/>
  <c r="F55" i="33"/>
  <c r="F51" i="33"/>
  <c r="H56" i="33"/>
  <c r="H54" i="33"/>
  <c r="H52" i="33"/>
  <c r="H50" i="33"/>
  <c r="I53" i="33"/>
  <c r="J54" i="33"/>
  <c r="J50" i="33"/>
  <c r="K50" i="33"/>
  <c r="E60" i="33"/>
  <c r="U60" i="33"/>
  <c r="Q60" i="33"/>
  <c r="M60" i="33"/>
  <c r="I60" i="33"/>
  <c r="X59" i="33"/>
  <c r="T59" i="33"/>
  <c r="P59" i="33"/>
  <c r="L59" i="33"/>
  <c r="H59" i="33"/>
  <c r="W58" i="33"/>
  <c r="S58" i="33"/>
  <c r="O58" i="33"/>
  <c r="K58" i="33"/>
  <c r="G58" i="33"/>
  <c r="U57" i="33"/>
  <c r="Q57" i="33"/>
  <c r="M57" i="33"/>
  <c r="I57" i="33"/>
  <c r="U56" i="33"/>
  <c r="Q56" i="33"/>
  <c r="M56" i="33"/>
  <c r="I56" i="33"/>
  <c r="U55" i="33"/>
  <c r="Q55" i="33"/>
  <c r="M55" i="33"/>
  <c r="X54" i="33"/>
  <c r="T54" i="33"/>
  <c r="P54" i="33"/>
  <c r="L54" i="33"/>
  <c r="V53" i="33"/>
  <c r="R53" i="33"/>
  <c r="N53" i="33"/>
  <c r="W52" i="33"/>
  <c r="S52" i="33"/>
  <c r="O52" i="33"/>
  <c r="W51" i="33"/>
  <c r="S51" i="33"/>
  <c r="O51" i="33"/>
  <c r="W50" i="33"/>
  <c r="S50" i="33"/>
  <c r="O50" i="33"/>
  <c r="B75" i="33"/>
  <c r="B71" i="33"/>
  <c r="B67" i="33"/>
  <c r="D74" i="33"/>
  <c r="D72" i="33"/>
  <c r="D70" i="33"/>
  <c r="D68" i="33"/>
  <c r="D66" i="33"/>
  <c r="E74" i="33"/>
  <c r="E70" i="33"/>
  <c r="E66" i="33"/>
  <c r="F71" i="33"/>
  <c r="F67" i="33"/>
  <c r="G72" i="33"/>
  <c r="G70" i="33"/>
  <c r="G68" i="33"/>
  <c r="G66" i="33"/>
  <c r="I69" i="33"/>
  <c r="I65" i="33"/>
  <c r="J66" i="33"/>
  <c r="K66" i="33"/>
  <c r="L65" i="33"/>
  <c r="V75" i="33"/>
  <c r="R75" i="33"/>
  <c r="N75" i="33"/>
  <c r="J75" i="33"/>
  <c r="F75" i="33"/>
  <c r="U74" i="33"/>
  <c r="Q74" i="33"/>
  <c r="M74" i="33"/>
  <c r="I74" i="33"/>
  <c r="X73" i="33"/>
  <c r="T73" i="33"/>
  <c r="P73" i="33"/>
  <c r="L73" i="33"/>
  <c r="H73" i="33"/>
  <c r="V72" i="33"/>
  <c r="R72" i="33"/>
  <c r="N72" i="33"/>
  <c r="J72" i="33"/>
  <c r="V71" i="33"/>
  <c r="R71" i="33"/>
  <c r="N71" i="33"/>
  <c r="J71" i="33"/>
  <c r="V70" i="33"/>
  <c r="R70" i="33"/>
  <c r="N70" i="33"/>
  <c r="J70" i="33"/>
  <c r="U69" i="33"/>
  <c r="Q69" i="33"/>
  <c r="M69" i="33"/>
  <c r="W68" i="33"/>
  <c r="S68" i="33"/>
  <c r="O68" i="33"/>
  <c r="X67" i="33"/>
  <c r="T67" i="33"/>
  <c r="P67" i="33"/>
  <c r="X66" i="33"/>
  <c r="T66" i="33"/>
  <c r="P66" i="33"/>
  <c r="X65" i="33"/>
  <c r="T65" i="33"/>
  <c r="B41" i="33"/>
  <c r="H42" i="33"/>
  <c r="C42" i="33"/>
  <c r="D41" i="33"/>
  <c r="D40" i="33"/>
  <c r="E39" i="33"/>
  <c r="F38" i="33"/>
  <c r="F37" i="33"/>
  <c r="G36" i="33"/>
  <c r="H35" i="33"/>
  <c r="H34" i="33"/>
  <c r="C34" i="33"/>
  <c r="D33" i="33"/>
  <c r="I36" i="33"/>
  <c r="J39" i="33"/>
  <c r="J34" i="33"/>
  <c r="L37" i="33"/>
  <c r="K35" i="33"/>
  <c r="M38" i="33"/>
  <c r="N37" i="33"/>
  <c r="O36" i="33"/>
  <c r="P34" i="33"/>
  <c r="C17" i="33"/>
  <c r="AH16" i="33"/>
  <c r="AC16" i="33"/>
  <c r="W16" i="33"/>
  <c r="R16" i="33"/>
  <c r="M16" i="33"/>
  <c r="G16" i="33"/>
  <c r="AI15" i="33"/>
  <c r="AD15" i="33"/>
  <c r="X15" i="33"/>
  <c r="S15" i="33"/>
  <c r="N15" i="33"/>
  <c r="H15" i="33"/>
  <c r="AJ26" i="33"/>
  <c r="AE26" i="33"/>
  <c r="Y26" i="33"/>
  <c r="T26" i="33"/>
  <c r="AI25" i="33"/>
  <c r="AC25" i="33"/>
  <c r="X25" i="33"/>
  <c r="S25" i="33"/>
  <c r="AG24" i="33"/>
  <c r="AB24" i="33"/>
  <c r="W24" i="33"/>
  <c r="Q24" i="33"/>
  <c r="AF23" i="33"/>
  <c r="AA23" i="33"/>
  <c r="U23" i="33"/>
  <c r="AJ22" i="33"/>
  <c r="AE22" i="33"/>
  <c r="Y22" i="33"/>
  <c r="T22" i="33"/>
  <c r="AI21" i="33"/>
  <c r="AC21" i="33"/>
  <c r="X21" i="33"/>
  <c r="S21" i="33"/>
  <c r="AG20" i="33"/>
  <c r="AB20" i="33"/>
  <c r="W20" i="33"/>
  <c r="Q20" i="33"/>
  <c r="AF19" i="33"/>
  <c r="AA19" i="33"/>
  <c r="U19" i="33"/>
  <c r="AJ18" i="33"/>
  <c r="AE18" i="33"/>
  <c r="Y18" i="33"/>
  <c r="T18" i="33"/>
  <c r="AI17" i="33"/>
  <c r="AC17" i="33"/>
  <c r="X17" i="33"/>
  <c r="S17" i="33"/>
  <c r="P23" i="33"/>
  <c r="O25" i="33"/>
  <c r="N26" i="33"/>
  <c r="M25" i="33"/>
  <c r="L25" i="33"/>
  <c r="J25" i="33"/>
  <c r="B42" i="33"/>
  <c r="B37" i="33"/>
  <c r="D42" i="33"/>
  <c r="E41" i="33"/>
  <c r="F40" i="33"/>
  <c r="F39" i="33"/>
  <c r="G38" i="33"/>
  <c r="H37" i="33"/>
  <c r="H36" i="33"/>
  <c r="C36" i="33"/>
  <c r="D35" i="33"/>
  <c r="D34" i="33"/>
  <c r="E33" i="33"/>
  <c r="I38" i="33"/>
  <c r="J40" i="33"/>
  <c r="J35" i="33"/>
  <c r="L38" i="33"/>
  <c r="L35" i="33"/>
  <c r="K33" i="33"/>
  <c r="M34" i="33"/>
  <c r="N33" i="33"/>
  <c r="P35" i="33"/>
  <c r="B17" i="33"/>
  <c r="AI16" i="33"/>
  <c r="AD16" i="33"/>
  <c r="Y16" i="33"/>
  <c r="S16" i="33"/>
  <c r="N16" i="33"/>
  <c r="I16" i="33"/>
  <c r="AJ15" i="33"/>
  <c r="AE15" i="33"/>
  <c r="Z15" i="33"/>
  <c r="T15" i="33"/>
  <c r="O15" i="33"/>
  <c r="J15" i="33"/>
  <c r="D15" i="33"/>
  <c r="AF26" i="33"/>
  <c r="AA26" i="33"/>
  <c r="U26" i="33"/>
  <c r="AJ25" i="33"/>
  <c r="AE25" i="33"/>
  <c r="Y25" i="33"/>
  <c r="T25" i="33"/>
  <c r="AI24" i="33"/>
  <c r="AC24" i="33"/>
  <c r="X24" i="33"/>
  <c r="S24" i="33"/>
  <c r="AG23" i="33"/>
  <c r="AB23" i="33"/>
  <c r="W23" i="33"/>
  <c r="Q23" i="33"/>
  <c r="AF22" i="33"/>
  <c r="AA22" i="33"/>
  <c r="U22" i="33"/>
  <c r="AJ21" i="33"/>
  <c r="AE21" i="33"/>
  <c r="Y21" i="33"/>
  <c r="T21" i="33"/>
  <c r="AI20" i="33"/>
  <c r="AC20" i="33"/>
  <c r="X20" i="33"/>
  <c r="S20" i="33"/>
  <c r="AG19" i="33"/>
  <c r="AB19" i="33"/>
  <c r="W19" i="33"/>
  <c r="Q19" i="33"/>
  <c r="AF18" i="33"/>
  <c r="AA18" i="33"/>
  <c r="U18" i="33"/>
  <c r="AJ17" i="33"/>
  <c r="AE17" i="33"/>
  <c r="Y17" i="33"/>
  <c r="T17" i="33"/>
  <c r="P25" i="33"/>
  <c r="O26" i="33"/>
  <c r="O21" i="33"/>
  <c r="N22" i="33"/>
  <c r="K26" i="33"/>
  <c r="J26" i="33"/>
  <c r="B35" i="33"/>
  <c r="B38" i="33"/>
  <c r="F42" i="33"/>
  <c r="F41" i="33"/>
  <c r="G40" i="33"/>
  <c r="H39" i="33"/>
  <c r="H38" i="33"/>
  <c r="C38" i="33"/>
  <c r="D37" i="33"/>
  <c r="D36" i="33"/>
  <c r="E35" i="33"/>
  <c r="F34" i="33"/>
  <c r="F33" i="33"/>
  <c r="I39" i="33"/>
  <c r="I34" i="33"/>
  <c r="J36" i="33"/>
  <c r="K39" i="33"/>
  <c r="L36" i="33"/>
  <c r="L33" i="33"/>
  <c r="M35" i="33"/>
  <c r="N35" i="33"/>
  <c r="O33" i="33"/>
  <c r="B18" i="33"/>
  <c r="C15" i="33"/>
  <c r="AE16" i="33"/>
  <c r="Z16" i="33"/>
  <c r="U16" i="33"/>
  <c r="O16" i="33"/>
  <c r="J16" i="33"/>
  <c r="E16" i="33"/>
  <c r="AF15" i="33"/>
  <c r="AA15" i="33"/>
  <c r="V15" i="33"/>
  <c r="P15" i="33"/>
  <c r="K15" i="33"/>
  <c r="F15" i="33"/>
  <c r="AG26" i="33"/>
  <c r="AB26" i="33"/>
  <c r="W26" i="33"/>
  <c r="Q26" i="33"/>
  <c r="AF25" i="33"/>
  <c r="AA25" i="33"/>
  <c r="U25" i="33"/>
  <c r="AJ24" i="33"/>
  <c r="AE24" i="33"/>
  <c r="Y24" i="33"/>
  <c r="T24" i="33"/>
  <c r="AI23" i="33"/>
  <c r="AC23" i="33"/>
  <c r="X23" i="33"/>
  <c r="S23" i="33"/>
  <c r="AG22" i="33"/>
  <c r="AB22" i="33"/>
  <c r="W22" i="33"/>
  <c r="Q22" i="33"/>
  <c r="AF21" i="33"/>
  <c r="AA21" i="33"/>
  <c r="U21" i="33"/>
  <c r="AJ20" i="33"/>
  <c r="AE20" i="33"/>
  <c r="Y20" i="33"/>
  <c r="T20" i="33"/>
  <c r="AI19" i="33"/>
  <c r="AC19" i="33"/>
  <c r="X19" i="33"/>
  <c r="S19" i="33"/>
  <c r="AG18" i="33"/>
  <c r="AB18" i="33"/>
  <c r="W18" i="33"/>
  <c r="Q18" i="33"/>
  <c r="AF17" i="33"/>
  <c r="AA17" i="33"/>
  <c r="U17" i="33"/>
  <c r="P26" i="33"/>
  <c r="P21" i="33"/>
  <c r="O22" i="33"/>
  <c r="N23" i="33"/>
  <c r="M23" i="33"/>
  <c r="K24" i="33"/>
  <c r="B39" i="33"/>
  <c r="G42" i="33"/>
  <c r="H41" i="33"/>
  <c r="H40" i="33"/>
  <c r="C40" i="33"/>
  <c r="D39" i="33"/>
  <c r="D38" i="33"/>
  <c r="E37" i="33"/>
  <c r="F36" i="33"/>
  <c r="F35" i="33"/>
  <c r="G34" i="33"/>
  <c r="H33" i="33"/>
  <c r="I40" i="33"/>
  <c r="I35" i="33"/>
  <c r="J38" i="33"/>
  <c r="L39" i="33"/>
  <c r="K37" i="33"/>
  <c r="L34" i="33"/>
  <c r="M36" i="33"/>
  <c r="N36" i="33"/>
  <c r="O35" i="33"/>
  <c r="B15" i="33"/>
  <c r="C16" i="33"/>
  <c r="AG16" i="33"/>
  <c r="AA16" i="33"/>
  <c r="V16" i="33"/>
  <c r="Q16" i="33"/>
  <c r="K16" i="33"/>
  <c r="F16" i="33"/>
  <c r="AH15" i="33"/>
  <c r="AB15" i="33"/>
  <c r="W15" i="33"/>
  <c r="R15" i="33"/>
  <c r="L15" i="33"/>
  <c r="G15" i="33"/>
  <c r="AI26" i="33"/>
  <c r="AC26" i="33"/>
  <c r="X26" i="33"/>
  <c r="S26" i="33"/>
  <c r="AG25" i="33"/>
  <c r="AB25" i="33"/>
  <c r="W25" i="33"/>
  <c r="Q25" i="33"/>
  <c r="AF24" i="33"/>
  <c r="AA24" i="33"/>
  <c r="AJ23" i="33"/>
  <c r="AE23" i="33"/>
  <c r="Y23" i="33"/>
  <c r="T23" i="33"/>
  <c r="AI22" i="33"/>
  <c r="AC22" i="33"/>
  <c r="X22" i="33"/>
  <c r="S22" i="33"/>
  <c r="AG21" i="33"/>
  <c r="AB21" i="33"/>
  <c r="W21" i="33"/>
  <c r="Q21" i="33"/>
  <c r="AF20" i="33"/>
  <c r="AA20" i="33"/>
  <c r="U20" i="33"/>
  <c r="AJ19" i="33"/>
  <c r="AE19" i="33"/>
  <c r="Y19" i="33"/>
  <c r="T19" i="33"/>
  <c r="AI18" i="33"/>
  <c r="AC18" i="33"/>
  <c r="X18" i="33"/>
  <c r="S18" i="33"/>
  <c r="AG17" i="33"/>
  <c r="AB17" i="33"/>
  <c r="W17" i="33"/>
  <c r="Q17" i="33"/>
  <c r="P22" i="33"/>
  <c r="O24" i="33"/>
  <c r="N24" i="33"/>
  <c r="M24" i="33"/>
  <c r="K25" i="33"/>
  <c r="B40" i="33"/>
  <c r="B36" i="33"/>
  <c r="E42" i="33"/>
  <c r="G41" i="33"/>
  <c r="C41" i="33"/>
  <c r="E40" i="33"/>
  <c r="G39" i="33"/>
  <c r="C39" i="33"/>
  <c r="E38" i="33"/>
  <c r="G37" i="33"/>
  <c r="C37" i="33"/>
  <c r="E36" i="33"/>
  <c r="G35" i="33"/>
  <c r="C35" i="33"/>
  <c r="E34" i="33"/>
  <c r="G33" i="33"/>
  <c r="I41" i="33"/>
  <c r="I37" i="33"/>
  <c r="I33" i="33"/>
  <c r="J37" i="33"/>
  <c r="J33" i="33"/>
  <c r="K38" i="33"/>
  <c r="K36" i="33"/>
  <c r="K34" i="33"/>
  <c r="M37" i="33"/>
  <c r="M33" i="33"/>
  <c r="N34" i="33"/>
  <c r="O34" i="33"/>
  <c r="P33" i="33"/>
  <c r="B16" i="33"/>
  <c r="AJ16" i="33"/>
  <c r="AF16" i="33"/>
  <c r="AB16" i="33"/>
  <c r="X16" i="33"/>
  <c r="T16" i="33"/>
  <c r="P16" i="33"/>
  <c r="L16" i="33"/>
  <c r="H16" i="33"/>
  <c r="D16" i="33"/>
  <c r="AG15" i="33"/>
  <c r="AC15" i="33"/>
  <c r="Y15" i="33"/>
  <c r="U15" i="33"/>
  <c r="Q15" i="33"/>
  <c r="M15" i="33"/>
  <c r="I15" i="33"/>
  <c r="E15" i="33"/>
  <c r="AH26" i="33"/>
  <c r="AD26" i="33"/>
  <c r="Z26" i="33"/>
  <c r="V26" i="33"/>
  <c r="R26" i="33"/>
  <c r="AH25" i="33"/>
  <c r="AD25" i="33"/>
  <c r="Z25" i="33"/>
  <c r="V25" i="33"/>
  <c r="R25" i="33"/>
  <c r="AH24" i="33"/>
  <c r="AD24" i="33"/>
  <c r="Z24" i="33"/>
  <c r="V24" i="33"/>
  <c r="R24" i="33"/>
  <c r="AH23" i="33"/>
  <c r="AD23" i="33"/>
  <c r="Z23" i="33"/>
  <c r="V23" i="33"/>
  <c r="R23" i="33"/>
  <c r="AH22" i="33"/>
  <c r="AD22" i="33"/>
  <c r="Z22" i="33"/>
  <c r="V22" i="33"/>
  <c r="R22" i="33"/>
  <c r="AH21" i="33"/>
  <c r="AD21" i="33"/>
  <c r="Z21" i="33"/>
  <c r="V21" i="33"/>
  <c r="R21" i="33"/>
  <c r="AH20" i="33"/>
  <c r="AD20" i="33"/>
  <c r="Z20" i="33"/>
  <c r="V20" i="33"/>
  <c r="R20" i="33"/>
  <c r="AH19" i="33"/>
  <c r="AD19" i="33"/>
  <c r="Z19" i="33"/>
  <c r="V19" i="33"/>
  <c r="R19" i="33"/>
  <c r="AH18" i="33"/>
  <c r="AD18" i="33"/>
  <c r="Z18" i="33"/>
  <c r="V18" i="33"/>
  <c r="R18" i="33"/>
  <c r="AH17" i="33"/>
  <c r="AD17" i="33"/>
  <c r="Z17" i="33"/>
  <c r="V17" i="33"/>
  <c r="R17" i="33"/>
  <c r="P24" i="33"/>
  <c r="P20" i="33"/>
  <c r="O23" i="33"/>
  <c r="N25" i="33"/>
  <c r="M26" i="33"/>
  <c r="L26" i="33"/>
  <c r="L24" i="33"/>
  <c r="I26" i="33"/>
  <c r="B26" i="33"/>
  <c r="H20" i="33"/>
  <c r="G22" i="33"/>
  <c r="F24" i="33"/>
  <c r="D26" i="33"/>
  <c r="B21" i="33"/>
  <c r="F23" i="33"/>
  <c r="C20" i="33"/>
  <c r="E25" i="33"/>
  <c r="H21" i="33"/>
  <c r="B25" i="33"/>
  <c r="H26" i="33"/>
  <c r="C26" i="33"/>
  <c r="D25" i="33"/>
  <c r="D24" i="33"/>
  <c r="E23" i="33"/>
  <c r="F22" i="33"/>
  <c r="F21" i="33"/>
  <c r="G20" i="33"/>
  <c r="H19" i="33"/>
  <c r="H18" i="33"/>
  <c r="C18" i="33"/>
  <c r="D17" i="33"/>
  <c r="I20" i="33"/>
  <c r="J23" i="33"/>
  <c r="J18" i="33"/>
  <c r="L21" i="33"/>
  <c r="K19" i="33"/>
  <c r="M22" i="33"/>
  <c r="N21" i="33"/>
  <c r="O20" i="33"/>
  <c r="P18" i="33"/>
  <c r="D19" i="33"/>
  <c r="D18" i="33"/>
  <c r="E17" i="33"/>
  <c r="I22" i="33"/>
  <c r="J24" i="33"/>
  <c r="J19" i="33"/>
  <c r="L22" i="33"/>
  <c r="L19" i="33"/>
  <c r="K17" i="33"/>
  <c r="M18" i="33"/>
  <c r="N17" i="33"/>
  <c r="P19" i="33"/>
  <c r="B19" i="33"/>
  <c r="B22" i="33"/>
  <c r="F26" i="33"/>
  <c r="F25" i="33"/>
  <c r="G24" i="33"/>
  <c r="H23" i="33"/>
  <c r="H22" i="33"/>
  <c r="C22" i="33"/>
  <c r="D21" i="33"/>
  <c r="D20" i="33"/>
  <c r="E19" i="33"/>
  <c r="F18" i="33"/>
  <c r="F17" i="33"/>
  <c r="I23" i="33"/>
  <c r="I18" i="33"/>
  <c r="J20" i="33"/>
  <c r="K23" i="33"/>
  <c r="L20" i="33"/>
  <c r="L17" i="33"/>
  <c r="M19" i="33"/>
  <c r="N19" i="33"/>
  <c r="O17" i="33"/>
  <c r="B23" i="33"/>
  <c r="G26" i="33"/>
  <c r="H25" i="33"/>
  <c r="H24" i="33"/>
  <c r="C24" i="33"/>
  <c r="D23" i="33"/>
  <c r="D22" i="33"/>
  <c r="E21" i="33"/>
  <c r="F20" i="33"/>
  <c r="F19" i="33"/>
  <c r="G18" i="33"/>
  <c r="H17" i="33"/>
  <c r="I24" i="33"/>
  <c r="I19" i="33"/>
  <c r="J22" i="33"/>
  <c r="L23" i="33"/>
  <c r="K21" i="33"/>
  <c r="L18" i="33"/>
  <c r="M20" i="33"/>
  <c r="N20" i="33"/>
  <c r="O19" i="33"/>
  <c r="B24" i="33"/>
  <c r="B20" i="33"/>
  <c r="E26" i="33"/>
  <c r="G25" i="33"/>
  <c r="C25" i="33"/>
  <c r="E24" i="33"/>
  <c r="G23" i="33"/>
  <c r="C23" i="33"/>
  <c r="E22" i="33"/>
  <c r="G21" i="33"/>
  <c r="C21" i="33"/>
  <c r="E20" i="33"/>
  <c r="G19" i="33"/>
  <c r="C19" i="33"/>
  <c r="E18" i="33"/>
  <c r="G17" i="33"/>
  <c r="I25" i="33"/>
  <c r="I21" i="33"/>
  <c r="I17" i="33"/>
  <c r="J21" i="33"/>
  <c r="J17" i="33"/>
  <c r="K22" i="33"/>
  <c r="K20" i="33"/>
  <c r="K18" i="33"/>
  <c r="M21" i="33"/>
  <c r="M17" i="33"/>
  <c r="N18" i="33"/>
  <c r="O18" i="33"/>
  <c r="H55" i="7" l="1"/>
  <c r="F35" i="7"/>
  <c r="AG33" i="7"/>
  <c r="U40" i="7"/>
  <c r="E20" i="7"/>
  <c r="AI17" i="7"/>
  <c r="S21" i="7"/>
  <c r="AE22" i="7"/>
  <c r="W24" i="7"/>
  <c r="AI25" i="7"/>
  <c r="AH15" i="7"/>
  <c r="T50" i="7"/>
  <c r="B63" i="7"/>
  <c r="C63" i="7"/>
  <c r="K64" i="7"/>
  <c r="W70" i="7"/>
  <c r="T66" i="7"/>
  <c r="V52" i="7"/>
  <c r="B71" i="7"/>
  <c r="I68" i="7"/>
  <c r="R71" i="7"/>
  <c r="X53" i="7"/>
  <c r="N49" i="7"/>
  <c r="F63" i="7"/>
  <c r="P72" i="7"/>
  <c r="U68" i="7"/>
  <c r="W63" i="7"/>
  <c r="E21" i="7"/>
  <c r="M20" i="7"/>
  <c r="AA40" i="7"/>
  <c r="W37" i="7"/>
  <c r="S34" i="7"/>
  <c r="P39" i="7"/>
  <c r="F36" i="7"/>
  <c r="M36" i="7"/>
  <c r="F53" i="7"/>
  <c r="T57" i="7"/>
  <c r="I54" i="7"/>
  <c r="O49" i="7"/>
  <c r="F64" i="7"/>
  <c r="Q72" i="7"/>
  <c r="V68" i="7"/>
  <c r="X63" i="7"/>
  <c r="J58" i="7"/>
  <c r="C56" i="7"/>
  <c r="E34" i="7"/>
  <c r="X31" i="7"/>
  <c r="AC35" i="7"/>
  <c r="AH39" i="7"/>
  <c r="L19" i="7"/>
  <c r="B21" i="7"/>
  <c r="AD17" i="7"/>
  <c r="AH20" i="7"/>
  <c r="R24" i="7"/>
  <c r="AC15" i="7"/>
  <c r="Q57" i="7"/>
  <c r="C50" i="7"/>
  <c r="E32" i="7"/>
  <c r="P36" i="7"/>
  <c r="Q35" i="7"/>
  <c r="V39" i="7"/>
  <c r="M17" i="7"/>
  <c r="E24" i="7"/>
  <c r="U17" i="7"/>
  <c r="Y20" i="7"/>
  <c r="AC23" i="7"/>
  <c r="T15" i="7"/>
  <c r="X56" i="7"/>
  <c r="E50" i="7"/>
  <c r="I35" i="7"/>
  <c r="N37" i="7"/>
  <c r="Y34" i="7"/>
  <c r="AD38" i="7"/>
  <c r="P17" i="7"/>
  <c r="E22" i="7"/>
  <c r="AF18" i="7"/>
  <c r="T25" i="7"/>
  <c r="L56" i="7"/>
  <c r="P58" i="7"/>
  <c r="B50" i="7"/>
  <c r="J31" i="7"/>
  <c r="J40" i="7"/>
  <c r="AD31" i="7"/>
  <c r="AJ35" i="7"/>
  <c r="R38" i="7"/>
  <c r="AE30" i="7"/>
  <c r="L22" i="7"/>
  <c r="J24" i="7"/>
  <c r="W16" i="7"/>
  <c r="AA19" i="7"/>
  <c r="S67" i="7"/>
  <c r="X55" i="7"/>
  <c r="K58" i="7"/>
  <c r="G53" i="7"/>
  <c r="D56" i="7"/>
  <c r="L35" i="7"/>
  <c r="G34" i="7"/>
  <c r="B38" i="7"/>
  <c r="Y31" i="7"/>
  <c r="AB33" i="7"/>
  <c r="AD35" i="7"/>
  <c r="AG37" i="7"/>
  <c r="AJ39" i="7"/>
  <c r="Y30" i="7"/>
  <c r="K20" i="7"/>
  <c r="F19" i="7"/>
  <c r="B22" i="7"/>
  <c r="S16" i="7"/>
  <c r="AE17" i="7"/>
  <c r="W19" i="7"/>
  <c r="AI20" i="7"/>
  <c r="AA22" i="7"/>
  <c r="S24" i="7"/>
  <c r="AE25" i="7"/>
  <c r="AD15" i="7"/>
  <c r="X50" i="7"/>
  <c r="P48" i="7"/>
  <c r="C65" i="7"/>
  <c r="J64" i="7"/>
  <c r="I71" i="7"/>
  <c r="X66" i="7"/>
  <c r="K53" i="7"/>
  <c r="M48" i="7"/>
  <c r="H64" i="7"/>
  <c r="V71" i="7"/>
  <c r="W67" i="7"/>
  <c r="L54" i="7"/>
  <c r="R49" i="7"/>
  <c r="F67" i="7"/>
  <c r="T72" i="7"/>
  <c r="I69" i="7"/>
  <c r="O64" i="7"/>
  <c r="C22" i="7"/>
  <c r="K17" i="7"/>
  <c r="AE40" i="7"/>
  <c r="AA37" i="7"/>
  <c r="W34" i="7"/>
  <c r="S31" i="7"/>
  <c r="D37" i="7"/>
  <c r="L32" i="7"/>
  <c r="E48" i="7"/>
  <c r="X57" i="7"/>
  <c r="M54" i="7"/>
  <c r="S49" i="7"/>
  <c r="F68" i="7"/>
  <c r="U72" i="7"/>
  <c r="J69" i="7"/>
  <c r="P64" i="7"/>
  <c r="W57" i="7"/>
  <c r="D53" i="7"/>
  <c r="F33" i="7"/>
  <c r="R31" i="7"/>
  <c r="X35" i="7"/>
  <c r="AC39" i="7"/>
  <c r="L16" i="7"/>
  <c r="F25" i="7"/>
  <c r="Z17" i="7"/>
  <c r="AD20" i="7"/>
  <c r="AH23" i="7"/>
  <c r="Y15" i="7"/>
  <c r="K57" i="7"/>
  <c r="E57" i="7"/>
  <c r="F31" i="7"/>
  <c r="O37" i="7"/>
  <c r="AF34" i="7"/>
  <c r="Q39" i="7"/>
  <c r="N16" i="7"/>
  <c r="F23" i="7"/>
  <c r="Q17" i="7"/>
  <c r="U20" i="7"/>
  <c r="Y23" i="7"/>
  <c r="P15" i="7"/>
  <c r="R56" i="7"/>
  <c r="F54" i="7"/>
  <c r="J38" i="7"/>
  <c r="L40" i="7"/>
  <c r="T34" i="7"/>
  <c r="Y38" i="7"/>
  <c r="C30" i="7"/>
  <c r="F21" i="7"/>
  <c r="T18" i="7"/>
  <c r="AB24" i="7"/>
  <c r="N54" i="7"/>
  <c r="S55" i="7"/>
  <c r="V56" i="7"/>
  <c r="F58" i="7"/>
  <c r="L49" i="7"/>
  <c r="G50" i="7"/>
  <c r="E49" i="7"/>
  <c r="C54" i="7"/>
  <c r="P31" i="7"/>
  <c r="K33" i="7"/>
  <c r="I34" i="7"/>
  <c r="G33" i="7"/>
  <c r="E37" i="7"/>
  <c r="H40" i="7"/>
  <c r="M40" i="7"/>
  <c r="T31" i="7"/>
  <c r="U32" i="7"/>
  <c r="V33" i="7"/>
  <c r="X34" i="7"/>
  <c r="Y35" i="7"/>
  <c r="Z36" i="7"/>
  <c r="AB37" i="7"/>
  <c r="AC38" i="7"/>
  <c r="AD39" i="7"/>
  <c r="AF40" i="7"/>
  <c r="T30" i="7"/>
  <c r="B30" i="7"/>
  <c r="L17" i="7"/>
  <c r="I18" i="7"/>
  <c r="F18" i="7"/>
  <c r="D22" i="7"/>
  <c r="G25" i="7"/>
  <c r="M24" i="7"/>
  <c r="P24" i="7"/>
  <c r="AE16" i="7"/>
  <c r="AA17" i="7"/>
  <c r="W18" i="7"/>
  <c r="S19" i="7"/>
  <c r="AI19" i="7"/>
  <c r="AE20" i="7"/>
  <c r="AA21" i="7"/>
  <c r="W22" i="7"/>
  <c r="S23" i="7"/>
  <c r="AI23" i="7"/>
  <c r="AE24" i="7"/>
  <c r="AA25" i="7"/>
  <c r="J15" i="7"/>
  <c r="Z15" i="7"/>
  <c r="Q52" i="7"/>
  <c r="O51" i="7"/>
  <c r="X49" i="7"/>
  <c r="T48" i="7"/>
  <c r="B66" i="7"/>
  <c r="C67" i="7"/>
  <c r="E65" i="7"/>
  <c r="G64" i="7"/>
  <c r="N73" i="7"/>
  <c r="U71" i="7"/>
  <c r="W69" i="7"/>
  <c r="V67" i="7"/>
  <c r="Q65" i="7"/>
  <c r="W53" i="7"/>
  <c r="T51" i="7"/>
  <c r="M49" i="7"/>
  <c r="D69" i="7"/>
  <c r="H70" i="7"/>
  <c r="L64" i="7"/>
  <c r="O72" i="7"/>
  <c r="T70" i="7"/>
  <c r="T68" i="7"/>
  <c r="Q66" i="7"/>
  <c r="V63" i="7"/>
  <c r="W52" i="7"/>
  <c r="R50" i="7"/>
  <c r="B72" i="7"/>
  <c r="E71" i="7"/>
  <c r="G63" i="7"/>
  <c r="L73" i="7"/>
  <c r="S71" i="7"/>
  <c r="U69" i="7"/>
  <c r="T67" i="7"/>
  <c r="O65" i="7"/>
  <c r="M25" i="7"/>
  <c r="C24" i="7"/>
  <c r="G18" i="7"/>
  <c r="J16" i="7"/>
  <c r="P16" i="7"/>
  <c r="J30" i="7"/>
  <c r="AE39" i="7"/>
  <c r="S38" i="7"/>
  <c r="AA36" i="7"/>
  <c r="AI34" i="7"/>
  <c r="W33" i="7"/>
  <c r="AE31" i="7"/>
  <c r="N36" i="7"/>
  <c r="D39" i="7"/>
  <c r="H33" i="7"/>
  <c r="J32" i="7"/>
  <c r="P32" i="7"/>
  <c r="C49" i="7"/>
  <c r="H50" i="7"/>
  <c r="Q58" i="7"/>
  <c r="W56" i="7"/>
  <c r="I55" i="7"/>
  <c r="X52" i="7"/>
  <c r="S50" i="7"/>
  <c r="B73" i="7"/>
  <c r="E72" i="7"/>
  <c r="H63" i="7"/>
  <c r="M73" i="7"/>
  <c r="T71" i="7"/>
  <c r="V69" i="7"/>
  <c r="U67" i="7"/>
  <c r="P65" i="7"/>
  <c r="R54" i="7"/>
  <c r="G57" i="7"/>
  <c r="K50" i="7"/>
  <c r="E53" i="7"/>
  <c r="O32" i="7"/>
  <c r="I38" i="7"/>
  <c r="C38" i="7"/>
  <c r="N39" i="7"/>
  <c r="Y32" i="7"/>
  <c r="AB34" i="7"/>
  <c r="AD36" i="7"/>
  <c r="AG38" i="7"/>
  <c r="AJ40" i="7"/>
  <c r="O16" i="7"/>
  <c r="I22" i="7"/>
  <c r="H22" i="7"/>
  <c r="N23" i="7"/>
  <c r="AH16" i="7"/>
  <c r="Z18" i="7"/>
  <c r="R20" i="7"/>
  <c r="AD21" i="7"/>
  <c r="V23" i="7"/>
  <c r="AH24" i="7"/>
  <c r="M15" i="7"/>
  <c r="J53" i="7"/>
  <c r="N56" i="7"/>
  <c r="S58" i="7"/>
  <c r="F50" i="7"/>
  <c r="B52" i="7"/>
  <c r="J34" i="7"/>
  <c r="C36" i="7"/>
  <c r="L38" i="7"/>
  <c r="AG31" i="7"/>
  <c r="AJ33" i="7"/>
  <c r="R36" i="7"/>
  <c r="U38" i="7"/>
  <c r="X40" i="7"/>
  <c r="AG30" i="7"/>
  <c r="J18" i="7"/>
  <c r="H20" i="7"/>
  <c r="K23" i="7"/>
  <c r="Y16" i="7"/>
  <c r="Q18" i="7"/>
  <c r="AC19" i="7"/>
  <c r="U21" i="7"/>
  <c r="AG22" i="7"/>
  <c r="Y24" i="7"/>
  <c r="D15" i="7"/>
  <c r="AJ15" i="7"/>
  <c r="T55" i="7"/>
  <c r="G58" i="7"/>
  <c r="G51" i="7"/>
  <c r="D54" i="7"/>
  <c r="L33" i="7"/>
  <c r="C34" i="7"/>
  <c r="B34" i="7"/>
  <c r="U31" i="7"/>
  <c r="X33" i="7"/>
  <c r="Z35" i="7"/>
  <c r="AC37" i="7"/>
  <c r="AF39" i="7"/>
  <c r="U30" i="7"/>
  <c r="K18" i="7"/>
  <c r="H18" i="7"/>
  <c r="H25" i="7"/>
  <c r="T17" i="7"/>
  <c r="X20" i="7"/>
  <c r="AB23" i="7"/>
  <c r="N53" i="7"/>
  <c r="W15" i="7"/>
  <c r="X25" i="7"/>
  <c r="AF23" i="7"/>
  <c r="T22" i="7"/>
  <c r="AB20" i="7"/>
  <c r="AJ18" i="7"/>
  <c r="X17" i="7"/>
  <c r="P21" i="7"/>
  <c r="B24" i="7"/>
  <c r="D23" i="7"/>
  <c r="G19" i="7"/>
  <c r="D16" i="7"/>
  <c r="L20" i="7"/>
  <c r="O19" i="7"/>
  <c r="AA30" i="7"/>
  <c r="E30" i="7"/>
  <c r="Q40" i="7"/>
  <c r="AJ38" i="7"/>
  <c r="AH37" i="7"/>
  <c r="AG36" i="7"/>
  <c r="AF35" i="7"/>
  <c r="AD34" i="7"/>
  <c r="AC33" i="7"/>
  <c r="AB32" i="7"/>
  <c r="Z31" i="7"/>
  <c r="O36" i="7"/>
  <c r="B40" i="7"/>
  <c r="E38" i="7"/>
  <c r="H34" i="7"/>
  <c r="E31" i="7"/>
  <c r="K36" i="7"/>
  <c r="N31" i="7"/>
  <c r="D57" i="7"/>
  <c r="E55" i="7"/>
  <c r="H53" i="7"/>
  <c r="J49" i="7"/>
  <c r="L58" i="7"/>
  <c r="J57" i="7"/>
  <c r="H56" i="7"/>
  <c r="T54" i="7"/>
  <c r="B17" i="7"/>
  <c r="X15" i="7"/>
  <c r="H15" i="7"/>
  <c r="Y25" i="7"/>
  <c r="AC24" i="7"/>
  <c r="AG23" i="7"/>
  <c r="Q23" i="7"/>
  <c r="U22" i="7"/>
  <c r="Y21" i="7"/>
  <c r="AC20" i="7"/>
  <c r="AG19" i="7"/>
  <c r="Q19" i="7"/>
  <c r="U18" i="7"/>
  <c r="Y17" i="7"/>
  <c r="AC16" i="7"/>
  <c r="P22" i="7"/>
  <c r="M22" i="7"/>
  <c r="D25" i="7"/>
  <c r="G21" i="7"/>
  <c r="D18" i="7"/>
  <c r="J23" i="7"/>
  <c r="K16" i="7"/>
  <c r="B31" i="7"/>
  <c r="Q30" i="7"/>
  <c r="AC40" i="7"/>
  <c r="AB39" i="7"/>
  <c r="Z38" i="7"/>
  <c r="Y37" i="7"/>
  <c r="X36" i="7"/>
  <c r="V35" i="7"/>
  <c r="U34" i="7"/>
  <c r="T33" i="7"/>
  <c r="R32" i="7"/>
  <c r="Q31" i="7"/>
  <c r="M38" i="7"/>
  <c r="E40" i="7"/>
  <c r="H36" i="7"/>
  <c r="E33" i="7"/>
  <c r="I31" i="7"/>
  <c r="L31" i="7"/>
  <c r="B58" i="7"/>
  <c r="D52" i="7"/>
  <c r="F55" i="7"/>
  <c r="G49" i="7"/>
  <c r="X58" i="7"/>
  <c r="V57" i="7"/>
  <c r="T56" i="7"/>
  <c r="P55" i="7"/>
  <c r="J54" i="7"/>
  <c r="AG15" i="7"/>
  <c r="Q15" i="7"/>
  <c r="AH25" i="7"/>
  <c r="R25" i="7"/>
  <c r="V24" i="7"/>
  <c r="Z23" i="7"/>
  <c r="AD22" i="7"/>
  <c r="AH21" i="7"/>
  <c r="R21" i="7"/>
  <c r="V20" i="7"/>
  <c r="Z19" i="7"/>
  <c r="AD18" i="7"/>
  <c r="AH17" i="7"/>
  <c r="R17" i="7"/>
  <c r="V16" i="7"/>
  <c r="O22" i="7"/>
  <c r="B18" i="7"/>
  <c r="G23" i="7"/>
  <c r="D20" i="7"/>
  <c r="F16" i="7"/>
  <c r="K22" i="7"/>
  <c r="N18" i="7"/>
  <c r="AC30" i="7"/>
  <c r="H30" i="7"/>
  <c r="T40" i="7"/>
  <c r="R39" i="7"/>
  <c r="Q38" i="7"/>
  <c r="AJ36" i="7"/>
  <c r="AH35" i="7"/>
  <c r="AG34" i="7"/>
  <c r="AF33" i="7"/>
  <c r="AD32" i="7"/>
  <c r="AC31" i="7"/>
  <c r="O39" i="7"/>
  <c r="I40" i="7"/>
  <c r="H38" i="7"/>
  <c r="E35" i="7"/>
  <c r="G31" i="7"/>
  <c r="L37" i="7"/>
  <c r="N34" i="7"/>
  <c r="D58" i="7"/>
  <c r="C48" i="7"/>
  <c r="G55" i="7"/>
  <c r="J51" i="7"/>
  <c r="O58" i="7"/>
  <c r="M57" i="7"/>
  <c r="J56" i="7"/>
  <c r="W54" i="7"/>
  <c r="T63" i="7"/>
  <c r="X64" i="7"/>
  <c r="O66" i="7"/>
  <c r="Q67" i="7"/>
  <c r="R68" i="7"/>
  <c r="R69" i="7"/>
  <c r="R70" i="7"/>
  <c r="P71" i="7"/>
  <c r="M72" i="7"/>
  <c r="I73" i="7"/>
  <c r="E73" i="7"/>
  <c r="I66" i="7"/>
  <c r="H69" i="7"/>
  <c r="E68" i="7"/>
  <c r="D68" i="7"/>
  <c r="B69" i="7"/>
  <c r="W48" i="7"/>
  <c r="O50" i="7"/>
  <c r="R51" i="7"/>
  <c r="T52" i="7"/>
  <c r="U53" i="7"/>
  <c r="U54" i="7"/>
  <c r="U55" i="7"/>
  <c r="S56" i="7"/>
  <c r="P57" i="7"/>
  <c r="M58" i="7"/>
  <c r="K48" i="7"/>
  <c r="H48" i="7"/>
  <c r="F49" i="7"/>
  <c r="E56" i="7"/>
  <c r="C55" i="7"/>
  <c r="B57" i="7"/>
  <c r="M32" i="7"/>
  <c r="L36" i="7"/>
  <c r="I36" i="7"/>
  <c r="D33" i="7"/>
  <c r="H35" i="7"/>
  <c r="F38" i="7"/>
  <c r="B35" i="7"/>
  <c r="M37" i="7"/>
  <c r="P35" i="7"/>
  <c r="AA31" i="7"/>
  <c r="W32" i="7"/>
  <c r="S33" i="7"/>
  <c r="AI33" i="7"/>
  <c r="AE34" i="7"/>
  <c r="AA35" i="7"/>
  <c r="W36" i="7"/>
  <c r="S37" i="7"/>
  <c r="AI37" i="7"/>
  <c r="AE38" i="7"/>
  <c r="AA39" i="7"/>
  <c r="W40" i="7"/>
  <c r="F30" i="7"/>
  <c r="V30" i="7"/>
  <c r="C31" i="7"/>
  <c r="M16" i="7"/>
  <c r="K21" i="7"/>
  <c r="I20" i="7"/>
  <c r="C18" i="7"/>
  <c r="G20" i="7"/>
  <c r="E23" i="7"/>
  <c r="B19" i="7"/>
  <c r="L25" i="7"/>
  <c r="S63" i="7"/>
  <c r="W64" i="7"/>
  <c r="N66" i="7"/>
  <c r="P67" i="7"/>
  <c r="Q68" i="7"/>
  <c r="Q69" i="7"/>
  <c r="Q70" i="7"/>
  <c r="O71" i="7"/>
  <c r="L72" i="7"/>
  <c r="H73" i="7"/>
  <c r="X73" i="7"/>
  <c r="I65" i="7"/>
  <c r="G69" i="7"/>
  <c r="E67" i="7"/>
  <c r="C68" i="7"/>
  <c r="B68" i="7"/>
  <c r="V48" i="7"/>
  <c r="N50" i="7"/>
  <c r="Q51" i="7"/>
  <c r="S52" i="7"/>
  <c r="T53" i="7"/>
  <c r="R63" i="7"/>
  <c r="V64" i="7"/>
  <c r="M66" i="7"/>
  <c r="O67" i="7"/>
  <c r="P68" i="7"/>
  <c r="P69" i="7"/>
  <c r="P70" i="7"/>
  <c r="N71" i="7"/>
  <c r="K72" i="7"/>
  <c r="G73" i="7"/>
  <c r="W73" i="7"/>
  <c r="I64" i="7"/>
  <c r="H68" i="7"/>
  <c r="E66" i="7"/>
  <c r="D67" i="7"/>
  <c r="B67" i="7"/>
  <c r="U48" i="7"/>
  <c r="M50" i="7"/>
  <c r="P51" i="7"/>
  <c r="R52" i="7"/>
  <c r="S53" i="7"/>
  <c r="U63" i="7"/>
  <c r="M65" i="7"/>
  <c r="P66" i="7"/>
  <c r="R67" i="7"/>
  <c r="S68" i="7"/>
  <c r="S69" i="7"/>
  <c r="S70" i="7"/>
  <c r="Q71" i="7"/>
  <c r="N72" i="7"/>
  <c r="J73" i="7"/>
  <c r="L63" i="7"/>
  <c r="I67" i="7"/>
  <c r="G70" i="7"/>
  <c r="AI15" i="7"/>
  <c r="AJ25" i="7"/>
  <c r="X24" i="7"/>
  <c r="AF22" i="7"/>
  <c r="T21" i="7"/>
  <c r="AB19" i="7"/>
  <c r="AJ17" i="7"/>
  <c r="X16" i="7"/>
  <c r="J25" i="7"/>
  <c r="D24" i="7"/>
  <c r="F20" i="7"/>
  <c r="C17" i="7"/>
  <c r="J17" i="7"/>
  <c r="N20" i="7"/>
  <c r="AF30" i="7"/>
  <c r="K30" i="7"/>
  <c r="V40" i="7"/>
  <c r="U39" i="7"/>
  <c r="T38" i="7"/>
  <c r="R37" i="7"/>
  <c r="Q36" i="7"/>
  <c r="AJ34" i="7"/>
  <c r="AH33" i="7"/>
  <c r="AG32" i="7"/>
  <c r="AF31" i="7"/>
  <c r="P34" i="7"/>
  <c r="K38" i="7"/>
  <c r="E39" i="7"/>
  <c r="G35" i="7"/>
  <c r="D32" i="7"/>
  <c r="J33" i="7"/>
  <c r="M31" i="7"/>
  <c r="B51" i="7"/>
  <c r="D49" i="7"/>
  <c r="F48" i="7"/>
  <c r="I49" i="7"/>
  <c r="R58" i="7"/>
  <c r="O57" i="7"/>
  <c r="M56" i="7"/>
  <c r="J55" i="7"/>
  <c r="U52" i="7"/>
  <c r="AB15" i="7"/>
  <c r="L15" i="7"/>
  <c r="AC25" i="7"/>
  <c r="AG24" i="7"/>
  <c r="Q24" i="7"/>
  <c r="U23" i="7"/>
  <c r="Y22" i="7"/>
  <c r="AC21" i="7"/>
  <c r="AG20" i="7"/>
  <c r="Q20" i="7"/>
  <c r="U19" i="7"/>
  <c r="Y18" i="7"/>
  <c r="AC17" i="7"/>
  <c r="AG16" i="7"/>
  <c r="Q16" i="7"/>
  <c r="N22" i="7"/>
  <c r="B20" i="7"/>
  <c r="F22" i="7"/>
  <c r="C19" i="7"/>
  <c r="I21" i="7"/>
  <c r="L18" i="7"/>
  <c r="P18" i="7"/>
  <c r="W30" i="7"/>
  <c r="AH40" i="7"/>
  <c r="AG39" i="7"/>
  <c r="AF38" i="7"/>
  <c r="AD37" i="7"/>
  <c r="AC36" i="7"/>
  <c r="AB35" i="7"/>
  <c r="Z34" i="7"/>
  <c r="Y33" i="7"/>
  <c r="X32" i="7"/>
  <c r="V31" i="7"/>
  <c r="N38" i="7"/>
  <c r="B36" i="7"/>
  <c r="G37" i="7"/>
  <c r="D34" i="7"/>
  <c r="I37" i="7"/>
  <c r="K34" i="7"/>
  <c r="O31" i="7"/>
  <c r="D55" i="7"/>
  <c r="E51" i="7"/>
  <c r="H51" i="7"/>
  <c r="K49" i="7"/>
  <c r="H58" i="7"/>
  <c r="F57" i="7"/>
  <c r="V55" i="7"/>
  <c r="P54" i="7"/>
  <c r="C15" i="7"/>
  <c r="U15" i="7"/>
  <c r="E15" i="7"/>
  <c r="V25" i="7"/>
  <c r="Z24" i="7"/>
  <c r="AD23" i="7"/>
  <c r="AH22" i="7"/>
  <c r="R22" i="7"/>
  <c r="V21" i="7"/>
  <c r="Z20" i="7"/>
  <c r="AD19" i="7"/>
  <c r="AH18" i="7"/>
  <c r="R18" i="7"/>
  <c r="V17" i="7"/>
  <c r="Z16" i="7"/>
  <c r="P19" i="7"/>
  <c r="K24" i="7"/>
  <c r="F24" i="7"/>
  <c r="C21" i="7"/>
  <c r="F17" i="7"/>
  <c r="J19" i="7"/>
  <c r="M18" i="7"/>
  <c r="AI30" i="7"/>
  <c r="M30" i="7"/>
  <c r="Y40" i="7"/>
  <c r="X39" i="7"/>
  <c r="V38" i="7"/>
  <c r="U37" i="7"/>
  <c r="T36" i="7"/>
  <c r="R35" i="7"/>
  <c r="Q34" i="7"/>
  <c r="AJ32" i="7"/>
  <c r="AH31" i="7"/>
  <c r="P37" i="7"/>
  <c r="L39" i="7"/>
  <c r="G39" i="7"/>
  <c r="D36" i="7"/>
  <c r="G32" i="7"/>
  <c r="J35" i="7"/>
  <c r="M34" i="7"/>
  <c r="B54" i="7"/>
  <c r="D50" i="7"/>
  <c r="F51" i="7"/>
  <c r="I52" i="7"/>
  <c r="T58" i="7"/>
  <c r="R57" i="7"/>
  <c r="P56" i="7"/>
  <c r="L55" i="7"/>
  <c r="P63" i="7"/>
  <c r="T64" i="7"/>
  <c r="X65" i="7"/>
  <c r="M67" i="7"/>
  <c r="N68" i="7"/>
  <c r="N69" i="7"/>
  <c r="N70" i="7"/>
  <c r="L71" i="7"/>
  <c r="I72" i="7"/>
  <c r="F71" i="7"/>
  <c r="U73" i="7"/>
  <c r="J67" i="7"/>
  <c r="H67" i="7"/>
  <c r="E64" i="7"/>
  <c r="D66" i="7"/>
  <c r="B65" i="7"/>
  <c r="S48" i="7"/>
  <c r="W49" i="7"/>
  <c r="N51" i="7"/>
  <c r="P52" i="7"/>
  <c r="Q53" i="7"/>
  <c r="Q54" i="7"/>
  <c r="Q55" i="7"/>
  <c r="O56" i="7"/>
  <c r="L57" i="7"/>
  <c r="I58" i="7"/>
  <c r="E58" i="7"/>
  <c r="I51" i="7"/>
  <c r="H54" i="7"/>
  <c r="E52" i="7"/>
  <c r="C53" i="7"/>
  <c r="B53" i="7"/>
  <c r="N33" i="7"/>
  <c r="L34" i="7"/>
  <c r="I32" i="7"/>
  <c r="F32" i="7"/>
  <c r="D35" i="7"/>
  <c r="H37" i="7"/>
  <c r="F40" i="7"/>
  <c r="K39" i="7"/>
  <c r="O38" i="7"/>
  <c r="W31" i="7"/>
  <c r="S32" i="7"/>
  <c r="AI32" i="7"/>
  <c r="AE33" i="7"/>
  <c r="AA34" i="7"/>
  <c r="W35" i="7"/>
  <c r="S36" i="7"/>
  <c r="AI36" i="7"/>
  <c r="AE37" i="7"/>
  <c r="AA38" i="7"/>
  <c r="W39" i="7"/>
  <c r="S40" i="7"/>
  <c r="AI40" i="7"/>
  <c r="R30" i="7"/>
  <c r="AH30" i="7"/>
  <c r="N17" i="7"/>
  <c r="K19" i="7"/>
  <c r="I16" i="7"/>
  <c r="E17" i="7"/>
  <c r="C20" i="7"/>
  <c r="G22" i="7"/>
  <c r="E25" i="7"/>
  <c r="L23" i="7"/>
  <c r="O63" i="7"/>
  <c r="S64" i="7"/>
  <c r="W65" i="7"/>
  <c r="L67" i="7"/>
  <c r="M68" i="7"/>
  <c r="M69" i="7"/>
  <c r="M70" i="7"/>
  <c r="K71" i="7"/>
  <c r="H72" i="7"/>
  <c r="X72" i="7"/>
  <c r="T73" i="7"/>
  <c r="J66" i="7"/>
  <c r="G67" i="7"/>
  <c r="E63" i="7"/>
  <c r="C66" i="7"/>
  <c r="B64" i="7"/>
  <c r="R48" i="7"/>
  <c r="V49" i="7"/>
  <c r="M51" i="7"/>
  <c r="O52" i="7"/>
  <c r="P53" i="7"/>
  <c r="N63" i="7"/>
  <c r="R64" i="7"/>
  <c r="V65" i="7"/>
  <c r="K67" i="7"/>
  <c r="L68" i="7"/>
  <c r="L69" i="7"/>
  <c r="L70" i="7"/>
  <c r="J71" i="7"/>
  <c r="G72" i="7"/>
  <c r="W72" i="7"/>
  <c r="S73" i="7"/>
  <c r="J65" i="7"/>
  <c r="H66" i="7"/>
  <c r="F70" i="7"/>
  <c r="D65" i="7"/>
  <c r="D73" i="7"/>
  <c r="Q48" i="7"/>
  <c r="U49" i="7"/>
  <c r="L51" i="7"/>
  <c r="N52" i="7"/>
  <c r="O53" i="7"/>
  <c r="Q63" i="7"/>
  <c r="U64" i="7"/>
  <c r="L66" i="7"/>
  <c r="N67" i="7"/>
  <c r="O68" i="7"/>
  <c r="O69" i="7"/>
  <c r="O70" i="7"/>
  <c r="M71" i="7"/>
  <c r="J72" i="7"/>
  <c r="F73" i="7"/>
  <c r="V73" i="7"/>
  <c r="I63" i="7"/>
  <c r="G68" i="7"/>
  <c r="R53" i="7"/>
  <c r="N55" i="7"/>
  <c r="Q56" i="7"/>
  <c r="S57" i="7"/>
  <c r="V58" i="7"/>
  <c r="I53" i="7"/>
  <c r="F52" i="7"/>
  <c r="D51" i="7"/>
  <c r="B55" i="7"/>
  <c r="M35" i="7"/>
  <c r="J37" i="7"/>
  <c r="H32" i="7"/>
  <c r="E36" i="7"/>
  <c r="C40" i="7"/>
  <c r="K40" i="7"/>
  <c r="P38" i="7"/>
  <c r="AJ31" i="7"/>
  <c r="Q33" i="7"/>
  <c r="R34" i="7"/>
  <c r="T35" i="7"/>
  <c r="U36" i="7"/>
  <c r="V37" i="7"/>
  <c r="X38" i="7"/>
  <c r="Y39" i="7"/>
  <c r="Z40" i="7"/>
  <c r="O30" i="7"/>
  <c r="AJ30" i="7"/>
  <c r="M19" i="7"/>
  <c r="J21" i="7"/>
  <c r="G17" i="7"/>
  <c r="D21" i="7"/>
  <c r="H24" i="7"/>
  <c r="L24" i="7"/>
  <c r="P20" i="7"/>
  <c r="AA16" i="7"/>
  <c r="W17" i="7"/>
  <c r="S18" i="7"/>
  <c r="AI18" i="7"/>
  <c r="AE19" i="7"/>
  <c r="AA20" i="7"/>
  <c r="W21" i="7"/>
  <c r="S22" i="7"/>
  <c r="AI22" i="7"/>
  <c r="AE23" i="7"/>
  <c r="AA24" i="7"/>
  <c r="W25" i="7"/>
  <c r="F15" i="7"/>
  <c r="V15" i="7"/>
  <c r="C16" i="7"/>
  <c r="S51" i="7"/>
  <c r="P50" i="7"/>
  <c r="X48" i="7"/>
  <c r="B70" i="7"/>
  <c r="C69" i="7"/>
  <c r="E69" i="7"/>
  <c r="G66" i="7"/>
  <c r="R73" i="7"/>
  <c r="F72" i="7"/>
  <c r="K70" i="7"/>
  <c r="K68" i="7"/>
  <c r="U65" i="7"/>
  <c r="M63" i="7"/>
  <c r="X51" i="7"/>
  <c r="Q49" i="7"/>
  <c r="D71" i="7"/>
  <c r="F66" i="7"/>
  <c r="K65" i="7"/>
  <c r="S72" i="7"/>
  <c r="X70" i="7"/>
  <c r="X68" i="7"/>
  <c r="U66" i="7"/>
  <c r="N64" i="7"/>
  <c r="L53" i="7"/>
  <c r="V50" i="7"/>
  <c r="N48" i="7"/>
  <c r="C64" i="7"/>
  <c r="G65" i="7"/>
  <c r="P73" i="7"/>
  <c r="W71" i="7"/>
  <c r="I70" i="7"/>
  <c r="X67" i="7"/>
  <c r="S65" i="7"/>
  <c r="N24" i="7"/>
  <c r="G24" i="7"/>
  <c r="E19" i="7"/>
  <c r="J20" i="7"/>
  <c r="O17" i="7"/>
  <c r="N30" i="7"/>
  <c r="AI39" i="7"/>
  <c r="W38" i="7"/>
  <c r="AE36" i="7"/>
  <c r="S35" i="7"/>
  <c r="AA33" i="7"/>
  <c r="AI31" i="7"/>
  <c r="N40" i="7"/>
  <c r="H39" i="7"/>
  <c r="F34" i="7"/>
  <c r="J36" i="7"/>
  <c r="O33" i="7"/>
  <c r="C51" i="7"/>
  <c r="H52" i="7"/>
  <c r="U58" i="7"/>
  <c r="H57" i="7"/>
  <c r="M55" i="7"/>
  <c r="M53" i="7"/>
  <c r="W50" i="7"/>
  <c r="O48" i="7"/>
  <c r="D64" i="7"/>
  <c r="H65" i="7"/>
  <c r="Q73" i="7"/>
  <c r="X71" i="7"/>
  <c r="J70" i="7"/>
  <c r="J68" i="7"/>
  <c r="T65" i="7"/>
  <c r="K54" i="7"/>
  <c r="U56" i="7"/>
  <c r="L48" i="7"/>
  <c r="F56" i="7"/>
  <c r="B48" i="7"/>
  <c r="I33" i="7"/>
  <c r="C37" i="7"/>
  <c r="M39" i="7"/>
  <c r="T32" i="7"/>
  <c r="V34" i="7"/>
  <c r="Y36" i="7"/>
  <c r="AB38" i="7"/>
  <c r="AD40" i="7"/>
  <c r="B32" i="7"/>
  <c r="I17" i="7"/>
  <c r="H21" i="7"/>
  <c r="M23" i="7"/>
  <c r="AD16" i="7"/>
  <c r="V18" i="7"/>
  <c r="AH19" i="7"/>
  <c r="Z21" i="7"/>
  <c r="R23" i="7"/>
  <c r="AD24" i="7"/>
  <c r="I15" i="7"/>
  <c r="B15" i="7"/>
  <c r="I56" i="7"/>
  <c r="N58" i="7"/>
  <c r="G54" i="7"/>
  <c r="C58" i="7"/>
  <c r="K37" i="7"/>
  <c r="C35" i="7"/>
  <c r="B33" i="7"/>
  <c r="AB31" i="7"/>
  <c r="AD33" i="7"/>
  <c r="AG35" i="7"/>
  <c r="AJ37" i="7"/>
  <c r="R40" i="7"/>
  <c r="AB30" i="7"/>
  <c r="L21" i="7"/>
  <c r="H19" i="7"/>
  <c r="B25" i="7"/>
  <c r="U16" i="7"/>
  <c r="AG17" i="7"/>
  <c r="Y19" i="7"/>
  <c r="Q21" i="7"/>
  <c r="AC22" i="7"/>
  <c r="U24" i="7"/>
  <c r="AG25" i="7"/>
  <c r="AF15" i="7"/>
  <c r="O55" i="7"/>
  <c r="U57" i="7"/>
  <c r="G48" i="7"/>
  <c r="C52" i="7"/>
  <c r="K31" i="7"/>
  <c r="C33" i="7"/>
  <c r="D40" i="7"/>
  <c r="P40" i="7"/>
  <c r="R33" i="7"/>
  <c r="U35" i="7"/>
  <c r="X37" i="7"/>
  <c r="Z39" i="7"/>
  <c r="P30" i="7"/>
  <c r="M21" i="7"/>
  <c r="H17" i="7"/>
  <c r="C25" i="7"/>
  <c r="AB16" i="7"/>
  <c r="AF19" i="7"/>
  <c r="AJ22" i="7"/>
  <c r="G15" i="7"/>
  <c r="O20" i="7"/>
  <c r="T16" i="7"/>
  <c r="AJ16" i="7"/>
  <c r="AF17" i="7"/>
  <c r="AB18" i="7"/>
  <c r="X19" i="7"/>
  <c r="T20" i="7"/>
  <c r="AJ20" i="7"/>
  <c r="AF21" i="7"/>
  <c r="AB22" i="7"/>
  <c r="X23" i="7"/>
  <c r="T24" i="7"/>
  <c r="AJ24" i="7"/>
  <c r="AF25" i="7"/>
  <c r="O15" i="7"/>
  <c r="AE15" i="7"/>
  <c r="N21" i="7"/>
  <c r="P25" i="7"/>
  <c r="AF16" i="7"/>
  <c r="AB17" i="7"/>
  <c r="X18" i="7"/>
  <c r="T19" i="7"/>
  <c r="AJ19" i="7"/>
  <c r="AF20" i="7"/>
  <c r="AB21" i="7"/>
  <c r="X22" i="7"/>
  <c r="T23" i="7"/>
  <c r="AJ23" i="7"/>
  <c r="AF24" i="7"/>
  <c r="AB25" i="7"/>
  <c r="K15" i="7"/>
  <c r="AA15" i="7"/>
  <c r="P65" i="33"/>
  <c r="U24" i="33"/>
  <c r="V30" i="25"/>
  <c r="V133" i="25" l="1"/>
  <c r="V134" i="25"/>
  <c r="V135" i="25"/>
  <c r="V132" i="25"/>
  <c r="V125" i="25"/>
  <c r="V70" i="25"/>
  <c r="V72" i="25"/>
  <c r="V69" i="25"/>
  <c r="V55" i="25"/>
  <c r="V56" i="25"/>
  <c r="V57" i="25"/>
  <c r="V58" i="25"/>
  <c r="V59" i="25"/>
  <c r="V60" i="25"/>
  <c r="V61" i="25"/>
  <c r="V62" i="25"/>
  <c r="V63" i="25"/>
  <c r="V54" i="25"/>
  <c r="V46" i="25"/>
  <c r="V47" i="25"/>
</calcChain>
</file>

<file path=xl/sharedStrings.xml><?xml version="1.0" encoding="utf-8"?>
<sst xmlns="http://schemas.openxmlformats.org/spreadsheetml/2006/main" count="3434" uniqueCount="957">
  <si>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</si>
  <si>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</si>
  <si>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</si>
  <si>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</si>
  <si>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</si>
  <si>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</si>
  <si>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</si>
  <si>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</si>
  <si>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</si>
  <si>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</si>
  <si>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</si>
  <si>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</si>
  <si>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</si>
  <si>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</si>
  <si>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</si>
  <si>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</si>
  <si>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</si>
  <si>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</si>
  <si>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</si>
  <si>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</si>
  <si>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</si>
  <si>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t xml:space="preserve">Сопротивление теплопередаче ворот , м2°С/Вт 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</si>
  <si>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</si>
  <si>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</si>
  <si>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Опция -  покраска сэндвич-панелей с наружной и/или внутренней сторон в цвета по каталогу RAL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</si>
  <si>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</si>
  <si>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</si>
  <si>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</si>
  <si>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</si>
  <si>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</si>
  <si>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</si>
  <si>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</si>
  <si>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</si>
  <si>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</si>
  <si>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r>
      <t xml:space="preserve">Ворота Trend, Classic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</si>
  <si>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Ворота Trend, Classic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</si>
  <si>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</si>
  <si>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</si>
  <si>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</si>
  <si>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</si>
  <si>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</si>
  <si>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</si>
  <si>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</si>
  <si>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</si>
  <si>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</si>
  <si>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</si>
  <si>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</si>
  <si>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</si>
  <si>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</si>
  <si>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</si>
  <si>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</si>
  <si>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</si>
  <si>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</si>
  <si>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</si>
  <si>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</si>
  <si>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</si>
  <si>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</si>
  <si>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</si>
  <si>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</si>
  <si>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</si>
  <si>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</si>
  <si>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Гаражные с калиткой или без нее</t>
  </si>
  <si>
    <t>RM-170, RM-100</t>
  </si>
  <si>
    <t>RM-195, RM-125</t>
  </si>
  <si>
    <t>RM-125</t>
  </si>
  <si>
    <t>RM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</si>
  <si>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стандартный. Окрашенные торсионные пружины.</t>
    </r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</si>
  <si>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</si>
  <si>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</si>
  <si>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r>
      <t>¹ показатель расчитан для ворот площадью 8,125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</si>
  <si>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Стандартный монтаж</t>
  </si>
  <si>
    <t>Низкий монтаж</t>
  </si>
  <si>
    <t>Высокий монтаж</t>
  </si>
  <si>
    <t>Встроенный монтаж  для ворот Trend, Classic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</si>
  <si>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</si>
  <si>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</si>
  <si>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</si>
  <si>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</si>
  <si>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</si>
  <si>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</si>
  <si>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</si>
  <si>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</si>
  <si>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</si>
  <si>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</si>
  <si>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</si>
  <si>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</si>
  <si>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</si>
  <si>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</si>
  <si>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</si>
  <si>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</si>
  <si>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</si>
  <si>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</si>
  <si>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</si>
  <si>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</si>
  <si>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</si>
  <si>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</si>
  <si>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</si>
  <si>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Trend, Classic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</si>
  <si>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</si>
  <si>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</si>
  <si>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</si>
  <si>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</si>
  <si>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</si>
  <si>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</si>
  <si>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</si>
  <si>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</si>
  <si>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</si>
  <si>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</si>
  <si>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</si>
  <si>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</si>
  <si>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</si>
  <si>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</si>
  <si>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</si>
  <si>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9. Комплект оцинкованного крепежа, необходимого для сборки ворот.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</si>
  <si>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</si>
  <si>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</si>
  <si>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</si>
  <si>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</si>
  <si>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</si>
  <si>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</si>
  <si>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</si>
  <si>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</si>
  <si>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</si>
  <si>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</si>
  <si>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</si>
  <si>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</si>
  <si>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</si>
  <si>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</si>
  <si>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Коэффициент сопротивления теплопередаче ворот Classic 6x3 м составляет 1,00 м2 °C/Bт*, что сопоставимо с характеристиками кирпичной стены толщиной 60 см.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</si>
  <si>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</si>
  <si>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</si>
  <si>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</si>
  <si>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</si>
  <si>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</si>
  <si>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</si>
  <si>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</si>
  <si>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</si>
  <si>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</si>
  <si>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</si>
  <si>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</si>
  <si>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полотна;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</si>
  <si>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Classic </t>
    </r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</si>
  <si>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</si>
  <si>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</si>
  <si>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</si>
  <si>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</si>
  <si>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</si>
  <si>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</si>
  <si>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</si>
  <si>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</si>
  <si>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</si>
  <si>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</si>
  <si>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</si>
  <si>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 xml:space="preserve">14. Комплект балансировки полотна ворот с дуплексной системой пружин растяжения (пружина в пружине). 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</si>
  <si>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</si>
  <si>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</si>
  <si>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
Европейского союза (EN 12604, EN 12453).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</si>
  <si>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</si>
  <si>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</si>
  <si>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</si>
  <si>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</si>
  <si>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</si>
  <si>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</si>
  <si>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</si>
  <si>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</si>
  <si>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</si>
  <si>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45 мм. 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полотна при обрыве тросов в базовой комплектации. </t>
    </r>
  </si>
  <si>
    <t>Технические характеристики промышленных ворот</t>
  </si>
  <si>
    <t>с калиткой</t>
  </si>
  <si>
    <t>без калитки</t>
  </si>
  <si>
    <t>Сопротивление ветровой нагрузке (ГОСТ 31174)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</si>
  <si>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</si>
  <si>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</si>
  <si>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</si>
  <si>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 xml:space="preserve">Приведенное сопротивление теплопередаче сэндвич-панели «Алютех», м2°С/Вт 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</si>
  <si>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</si>
  <si>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</si>
  <si>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</si>
  <si>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</si>
  <si>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r>
      <t>Класс А (700 Па)</t>
    </r>
    <r>
      <rPr>
        <sz val="10"/>
        <color theme="1"/>
        <rFont val="Calibri"/>
        <family val="2"/>
        <charset val="204"/>
      </rPr>
      <t>³</t>
    </r>
  </si>
  <si>
    <t>² показатель расчитан для ворот площадью 18 м². Испытания проведены в ift. Rosenheim GmbH (Германия)</t>
  </si>
  <si>
    <t>³ испытания проведены в лаборатории Научно-исследовательского стоительного института (NISI, Болгария)</t>
  </si>
  <si>
    <t>² испытания проведены в лаборатории Научно-исследовательского стоительного института (NISI, Болгария)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</si>
  <si>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</si>
  <si>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</si>
  <si>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</si>
  <si>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</si>
  <si>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</si>
  <si>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</si>
  <si>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Класс А (700 Па)</t>
    </r>
    <r>
      <rPr>
        <sz val="11"/>
        <color theme="1"/>
        <rFont val="Calibri"/>
        <family val="2"/>
        <charset val="204"/>
      </rPr>
      <t>²</t>
    </r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</si>
  <si>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</si>
  <si>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</si>
  <si>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¹ испытания проведены лабораторией ООО "ЦИС НИИЖБ-Полигон", г. Москва Российская Федерация</t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</si>
  <si>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</si>
  <si>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</si>
  <si>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</si>
  <si>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</si>
  <si>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</si>
  <si>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</si>
  <si>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</si>
  <si>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</si>
  <si>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</si>
  <si>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</si>
  <si>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</si>
  <si>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</si>
  <si>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</si>
  <si>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</si>
  <si>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</si>
  <si>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</si>
  <si>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</si>
  <si>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</si>
  <si>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</si>
  <si>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t>5335</t>
    </r>
    <r>
      <rPr>
        <sz val="11"/>
        <color theme="1"/>
        <rFont val="Calibri"/>
        <family val="2"/>
        <charset val="204"/>
      </rPr>
      <t>²</t>
    </r>
  </si>
  <si>
    <r>
      <t>5335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</si>
  <si>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</si>
  <si>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</si>
  <si>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</si>
  <si>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</si>
  <si>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</si>
  <si>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</si>
  <si>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</si>
  <si>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</si>
  <si>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</si>
  <si>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</si>
  <si>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</si>
  <si>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</si>
  <si>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</si>
  <si>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</si>
  <si>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</si>
  <si>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</si>
  <si>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</si>
  <si>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</si>
  <si>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</si>
  <si>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</si>
  <si>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</si>
  <si>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</si>
  <si>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</si>
  <si>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</si>
  <si>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</si>
  <si>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</si>
  <si>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</si>
  <si>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</si>
  <si>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</si>
  <si>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</si>
  <si>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</si>
  <si>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</si>
  <si>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</si>
  <si>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</si>
  <si>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5. Комплект нижних, боковых и верхних регулируемых роликовых кронштейнов, изготовленных из нержавеющей стали.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</si>
  <si>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</si>
  <si>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</si>
  <si>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12. Устройства защиты от падения полотна при обрыве тросов (специальная конструкция нижних кронштейнов).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</si>
  <si>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</si>
  <si>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</si>
  <si>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</si>
  <si>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</si>
  <si>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</si>
  <si>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</si>
  <si>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</si>
  <si>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</si>
  <si>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</si>
  <si>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</si>
  <si>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t>Промышленные ворота шириной 2125-7000 мм и высотой 5210-7000 мм стандартного типа монтажа изготавливаются без запроса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</si>
  <si>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</si>
  <si>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</si>
  <si>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</si>
  <si>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>Коэффициент сопротивления теплопередаче ворот ProPlus 5x5 м составляет 1,06 м2 °C/Bт*, что сопоставимо с характеристиками кирпичной стены толщиной 60 см.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</si>
  <si>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</si>
  <si>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</si>
  <si>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</si>
  <si>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 xml:space="preserve">Панорамная панель изготовлена из экструдированных алюминиевых профилей, в которые устанавливается светопрозрачные акриловые вставки или композитные сэндвич-панели. Панели окрашиваются полиэфирной порошковой краской. Производство по окраске соответствует требованиям международного стандарта Qualicoat. 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</si>
  <si>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</si>
  <si>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</si>
  <si>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</si>
  <si>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</si>
  <si>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</si>
  <si>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</si>
  <si>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</si>
  <si>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</si>
  <si>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</si>
  <si>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</si>
  <si>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</si>
  <si>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>Опция -  покраска панорамных панелей в цвет по каталогу RAL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</si>
  <si>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</si>
  <si>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</si>
  <si>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</si>
  <si>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</si>
  <si>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Сопротивление ветровой нагрузке 
(ГОСТ 31174)</t>
  </si>
  <si>
    <t>Масса полотна ворот, кг/м²</t>
  </si>
  <si>
    <t>0,22¹</t>
  </si>
  <si>
    <t>0,29¹</t>
  </si>
  <si>
    <t>0,18¹</t>
  </si>
  <si>
    <t xml:space="preserve">Приведенное сопротивление теплопередаче секционных ворот «Алютех», м2°С/Вт </t>
  </si>
  <si>
    <r>
      <t>Класс А (700 Па)</t>
    </r>
    <r>
      <rPr>
        <sz val="11"/>
        <rFont val="Calibri"/>
        <family val="2"/>
        <charset val="204"/>
      </rPr>
      <t>²</t>
    </r>
  </si>
  <si>
    <r>
      <t>Класс А (21 дБ)</t>
    </r>
    <r>
      <rPr>
        <sz val="11"/>
        <rFont val="Calibri"/>
        <family val="2"/>
        <charset val="204"/>
      </rPr>
      <t>²</t>
    </r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</si>
  <si>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</si>
  <si>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</si>
  <si>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секций из сэндвич-панели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</si>
  <si>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</si>
  <si>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</si>
  <si>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</si>
  <si>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</si>
  <si>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</si>
  <si>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</si>
  <si>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</si>
  <si>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Одинарное акриловое заполнение 3 мм</t>
  </si>
  <si>
    <t>Двойное акриловое заполнение 26 мм</t>
  </si>
  <si>
    <t>Тройное акриловое заполнение 26 мм</t>
  </si>
  <si>
    <t>1. Полотно ворот, собранное из панорамных алюминиевых панелей AluPro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</si>
  <si>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</si>
  <si>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3. Верхний алюминиевый концевой профиль. Цвет профиля соответствует цвету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</si>
  <si>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</si>
  <si>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</si>
  <si>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</si>
  <si>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</si>
  <si>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</si>
  <si>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</si>
  <si>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</si>
  <si>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10. Комплект оцинкованного крепежа, необходимого для сборки ворот.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</si>
  <si>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</si>
  <si>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</si>
  <si>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</si>
  <si>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</si>
  <si>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</si>
  <si>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</si>
  <si>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</si>
  <si>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Двойное акриловое остекление</t>
  </si>
  <si>
    <t>Толщина: 26 мм</t>
  </si>
  <si>
    <t>Одинарное акриловое остекление</t>
  </si>
  <si>
    <t>Композитная панель</t>
  </si>
  <si>
    <t>Толщина: 3 мм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</si>
  <si>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</si>
  <si>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</si>
  <si>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</si>
  <si>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</si>
  <si>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1. Полотно ворот, собранное из панорамных алюминиевых панелей серии AluTherm (с терморазрывом)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</si>
  <si>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профиль. Нижний концевой профиль имеет скрытый монтаж и не виден с внешней стороны ворот.</t>
  </si>
  <si>
    <t>Тройное акриловое остекление</t>
  </si>
  <si>
    <t>Толщина: 25 мм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</si>
  <si>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</si>
  <si>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10.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</si>
  <si>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</si>
  <si>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t>11.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</si>
  <si>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</si>
  <si>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</si>
  <si>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</si>
  <si>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</si>
  <si>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</si>
  <si>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1. Полотно ворот, собранное из панорамных алюминиевых панелей AluTrend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</si>
  <si>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</si>
  <si>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</si>
  <si>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</si>
  <si>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t>11.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</si>
  <si>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</si>
  <si>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</si>
  <si>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</si>
  <si>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</si>
  <si>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</si>
  <si>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</si>
  <si>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</si>
  <si>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</si>
  <si>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М-гофр/L-гофр</t>
  </si>
  <si>
    <t>шт.</t>
  </si>
  <si>
    <t>WDL  
WD</t>
  </si>
  <si>
    <t>PED20</t>
  </si>
  <si>
    <t>к-т</t>
  </si>
  <si>
    <t xml:space="preserve"> +/-</t>
  </si>
  <si>
    <t>WD2028K</t>
  </si>
  <si>
    <r>
      <rPr>
        <b/>
        <sz val="7.5"/>
        <color theme="3"/>
        <rFont val="Calibri"/>
        <family val="2"/>
        <charset val="204"/>
      </rPr>
      <t>Комплект заглушек калиточных</t>
    </r>
    <r>
      <rPr>
        <sz val="7.5"/>
        <color theme="3"/>
        <rFont val="Calibri"/>
        <family val="2"/>
        <charset val="204"/>
      </rPr>
      <t xml:space="preserve">
(полиуретановые заглушки обеспечивают дополнительную герметизацию калиточного проема. Применяются в воротах с рисунком поверхности S-гофр)</t>
    </r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</si>
  <si>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</si>
  <si>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</si>
  <si>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</si>
  <si>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</si>
  <si>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</si>
  <si>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</si>
  <si>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</si>
  <si>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</si>
  <si>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</si>
  <si>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</si>
  <si>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r>
      <rPr>
        <b/>
        <sz val="7.5"/>
        <color theme="3"/>
        <rFont val="Calibri"/>
        <family val="2"/>
        <charset val="204"/>
      </rPr>
      <t>Альтернативная композитная панель (3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ПВД. Толщина панели 3 мм)</t>
    </r>
  </si>
  <si>
    <t>RLG003K</t>
  </si>
  <si>
    <t>RLI03</t>
  </si>
  <si>
    <t>Замок ригельный для промышленных ворот</t>
  </si>
  <si>
    <t>RM0104-4500</t>
  </si>
  <si>
    <r>
      <rPr>
        <b/>
        <sz val="7.5"/>
        <color theme="3"/>
        <rFont val="Calibri"/>
        <family val="2"/>
        <charset val="204"/>
      </rPr>
      <t xml:space="preserve">Комплект механизма разблокировки </t>
    </r>
    <r>
      <rPr>
        <sz val="7.5"/>
        <color theme="3"/>
        <rFont val="Calibri"/>
        <family val="2"/>
        <charset val="204"/>
      </rPr>
      <t xml:space="preserve">
(используется совместно с реечным элетроприводом. Длина троса составляет 4500 мм)</t>
    </r>
  </si>
  <si>
    <t>RK-6000</t>
  </si>
  <si>
    <t>RK-4500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</si>
  <si>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4500 мм)</t>
    </r>
  </si>
  <si>
    <t>HKU001</t>
  </si>
  <si>
    <r>
      <rPr>
        <b/>
        <sz val="7.5"/>
        <color theme="3"/>
        <rFont val="Calibri"/>
        <family val="2"/>
        <charset val="204"/>
      </rPr>
      <t>Блок ручного подъема ворот</t>
    </r>
    <r>
      <rPr>
        <sz val="7.5"/>
        <color theme="3"/>
        <rFont val="Calibri"/>
        <family val="2"/>
        <charset val="204"/>
      </rPr>
      <t xml:space="preserve">
(используется для ручного подъема ворот высотой более 2 м и площадью полотна до 15 м²)</t>
    </r>
  </si>
  <si>
    <t>CH0501</t>
  </si>
  <si>
    <r>
      <rPr>
        <b/>
        <sz val="7.5"/>
        <color theme="3"/>
        <rFont val="Calibri"/>
        <family val="2"/>
        <charset val="204"/>
      </rPr>
      <t>Редуктор цепной</t>
    </r>
    <r>
      <rPr>
        <sz val="7.5"/>
        <color theme="3"/>
        <rFont val="Calibri"/>
        <family val="2"/>
        <charset val="204"/>
      </rPr>
      <t xml:space="preserve">
(стандартная длина цепи редуктора - 8 м, что позволяет управлять воротами с высотой расположения торсионного вала до 4,5 м)</t>
    </r>
  </si>
  <si>
    <t>C0502</t>
  </si>
  <si>
    <t>м</t>
  </si>
  <si>
    <r>
      <rPr>
        <b/>
        <sz val="7.5"/>
        <color theme="3"/>
        <rFont val="Calibri"/>
        <family val="2"/>
        <charset val="204"/>
      </rPr>
      <t xml:space="preserve">Цепь </t>
    </r>
    <r>
      <rPr>
        <sz val="7.5"/>
        <color theme="3"/>
        <rFont val="Calibri"/>
        <family val="2"/>
        <charset val="204"/>
      </rPr>
      <t xml:space="preserve">
(удлинитель цепи редуктора. Применяется при высоте расположения торсионного вала более 4,5 м)</t>
    </r>
  </si>
  <si>
    <t>AJS</t>
  </si>
  <si>
    <t>FS10x50D</t>
  </si>
  <si>
    <r>
      <rPr>
        <b/>
        <sz val="7.5"/>
        <color theme="3"/>
        <rFont val="Calibri"/>
        <family val="2"/>
        <charset val="204"/>
      </rPr>
      <t xml:space="preserve">Комплект крепежный </t>
    </r>
    <r>
      <rPr>
        <sz val="7.5"/>
        <color theme="3"/>
        <rFont val="Calibri"/>
        <family val="2"/>
        <charset val="204"/>
      </rPr>
      <t xml:space="preserve">
(комплект включает нейлоновые дюбели с вворачиваемыми винтами и шайбами, используется для крепления рамы ворот к проему из бетона, цельного кирпича и других сплошных материалов)</t>
    </r>
  </si>
  <si>
    <t>SPK</t>
  </si>
  <si>
    <t>ELS</t>
  </si>
  <si>
    <r>
      <rPr>
        <b/>
        <sz val="7.5"/>
        <color theme="3"/>
        <rFont val="Calibri"/>
        <family val="2"/>
        <charset val="204"/>
      </rPr>
      <t>Увеличение длины вала под привод</t>
    </r>
    <r>
      <rPr>
        <sz val="7.5"/>
        <color theme="3"/>
        <rFont val="Calibri"/>
        <family val="2"/>
        <charset val="204"/>
      </rPr>
      <t xml:space="preserve">
(при заказе автоматики не из списка ГК "Алютех")</t>
    </r>
  </si>
  <si>
    <t>SP</t>
  </si>
  <si>
    <r>
      <rPr>
        <b/>
        <sz val="7.5"/>
        <color theme="3"/>
        <rFont val="Calibri"/>
        <family val="2"/>
        <charset val="204"/>
      </rPr>
      <t>Усиленная упаковка</t>
    </r>
    <r>
      <rPr>
        <sz val="7.5"/>
        <color theme="3"/>
        <rFont val="Calibri"/>
        <family val="2"/>
        <charset val="204"/>
      </rPr>
      <t xml:space="preserve">
(сэндвич-панели с наружной стороны дополительно защищены двумя листами ДВП. Усиленная упаковка обеспечивает дополнительную защиту ворот при транспортировке и погрузочно-разгрузочных работах )</t>
    </r>
  </si>
  <si>
    <r>
      <rPr>
        <b/>
        <sz val="8"/>
        <color theme="3"/>
        <rFont val="Calibri"/>
        <family val="2"/>
        <charset val="204"/>
      </rPr>
      <t>Двухвальная система балансировки</t>
    </r>
    <r>
      <rPr>
        <sz val="8"/>
        <color theme="3"/>
        <rFont val="Calibri"/>
        <family val="2"/>
        <charset val="204"/>
      </rPr>
      <t xml:space="preserve">
( включает 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</si>
  <si>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t>HFWO</t>
  </si>
  <si>
    <r>
      <rPr>
        <b/>
        <sz val="7.5"/>
        <color theme="3"/>
        <rFont val="Calibri"/>
        <family val="2"/>
        <charset val="204"/>
      </rPr>
      <t>Комплект утеплителей для встроенного монтажа</t>
    </r>
    <r>
      <rPr>
        <sz val="7.5"/>
        <color theme="3"/>
        <rFont val="Calibri"/>
        <family val="2"/>
        <charset val="204"/>
      </rPr>
      <t xml:space="preserve">
Применяется для улучшения теплоизоляционных свойств декоративных наличников </t>
    </r>
  </si>
  <si>
    <t>PG-Thermo</t>
  </si>
  <si>
    <t>PG</t>
  </si>
  <si>
    <t>TGL</t>
  </si>
  <si>
    <t>SGL</t>
  </si>
  <si>
    <t>2HR</t>
  </si>
  <si>
    <r>
      <rPr>
        <b/>
        <sz val="7.5"/>
        <color theme="3"/>
        <rFont val="Calibri"/>
        <family val="2"/>
        <charset val="204"/>
      </rPr>
      <t>Дополнительный контур герметизации</t>
    </r>
    <r>
      <rPr>
        <sz val="7.5"/>
        <color theme="3"/>
        <rFont val="Calibri"/>
        <family val="2"/>
        <charset val="204"/>
      </rPr>
      <t xml:space="preserve"> панорамного остекления**
Позволяет устранить вероятность запотевания вставок изнутри, повышает теплоизоляционные свойства ворот</t>
    </r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</si>
  <si>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</si>
  <si>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</si>
  <si>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</si>
  <si>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</si>
  <si>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</si>
  <si>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</si>
  <si>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</si>
  <si>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</si>
  <si>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</si>
  <si>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</si>
  <si>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</si>
  <si>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</si>
  <si>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</si>
  <si>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W041-WH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</si>
  <si>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входят: окно размером 486х324 мм и декоративная вставка Cross ("крест")***</t>
    </r>
  </si>
  <si>
    <t>W041-BR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</si>
  <si>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входят: окно размером 486х324 мм и декоративная вставка Cross ("крест")***</t>
    </r>
  </si>
  <si>
    <t>DIS043WH-3</t>
  </si>
  <si>
    <t>DIS043WH-4</t>
  </si>
  <si>
    <t>DIS043BR-3</t>
  </si>
  <si>
    <t>DIS043BR-4</t>
  </si>
  <si>
    <t>W042-WH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</si>
  <si>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 3 окна размером 486х324 мм и 3 декоративные вставки с рисунком Sunrise ("восход солнца")***</t>
    </r>
  </si>
  <si>
    <t>W042-BR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</si>
  <si>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 3 окна размером 486х324 мм и 3 декоративные вставки с рисунком Sunrise ("восход солнца")***</t>
    </r>
  </si>
  <si>
    <t>P1012K</t>
  </si>
  <si>
    <r>
      <rPr>
        <b/>
        <sz val="7.5"/>
        <color theme="3"/>
        <rFont val="Calibri"/>
        <family val="2"/>
        <charset val="204"/>
      </rPr>
      <t>Комплект заглушек оконных</t>
    </r>
    <r>
      <rPr>
        <sz val="7.5"/>
        <color theme="3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</si>
  <si>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</si>
  <si>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</si>
  <si>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</si>
  <si>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</si>
  <si>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</si>
  <si>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</si>
  <si>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</si>
  <si>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</si>
  <si>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</si>
  <si>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</si>
  <si>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r>
      <rPr>
        <b/>
        <sz val="7.5"/>
        <color theme="3"/>
        <rFont val="Calibri"/>
        <family val="2"/>
        <charset val="204"/>
      </rPr>
      <t>Покраска 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наружной стороны)</t>
    </r>
  </si>
  <si>
    <t>RAL-IN</t>
  </si>
  <si>
    <r>
      <rPr>
        <b/>
        <sz val="7.5"/>
        <color theme="3"/>
        <rFont val="Calibri"/>
        <family val="2"/>
        <charset val="204"/>
      </rPr>
      <t>Покраска сэндвич-панели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</si>
  <si>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7.5"/>
        <color theme="3"/>
        <rFont val="Calibri"/>
        <family val="2"/>
        <charset val="204"/>
      </rPr>
      <t xml:space="preserve">Покраска панорамной панели по каталогу RAL </t>
    </r>
    <r>
      <rPr>
        <sz val="7.5"/>
        <color theme="3"/>
        <rFont val="Calibri"/>
        <family val="2"/>
        <charset val="204"/>
      </rPr>
      <t xml:space="preserve">
(покраска панорамной панели с двух сторон)</t>
    </r>
  </si>
  <si>
    <t>RAL-AP</t>
  </si>
  <si>
    <r>
      <rPr>
        <b/>
        <sz val="7.5"/>
        <color theme="3"/>
        <rFont val="Calibri"/>
        <family val="2"/>
        <charset val="204"/>
      </rPr>
      <t xml:space="preserve">Покраска альтернативной панели </t>
    </r>
    <r>
      <rPr>
        <sz val="7.5"/>
        <color theme="3"/>
        <rFont val="Calibri"/>
        <family val="2"/>
        <charset val="204"/>
      </rPr>
      <t xml:space="preserve">
(покраска панели с двух сторон)</t>
    </r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</si>
  <si>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</si>
  <si>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</si>
  <si>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</si>
  <si>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</si>
  <si>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</si>
  <si>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</si>
  <si>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</si>
  <si>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</si>
  <si>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</si>
  <si>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</si>
  <si>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</si>
  <si>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r>
      <rPr>
        <b/>
        <sz val="7.5"/>
        <color theme="3"/>
        <rFont val="Calibri"/>
        <family val="2"/>
        <charset val="204"/>
      </rPr>
      <t>Телескопическое подвешение типа CS-1</t>
    </r>
    <r>
      <rPr>
        <sz val="7.5"/>
        <color theme="3"/>
        <rFont val="Calibri"/>
        <family val="2"/>
        <charset val="204"/>
      </rPr>
      <t xml:space="preserve">
(высота подвеса составляет 300 мм.
Входит в состав стандартного комплекта гаражных ворот всех типов монтажа и промышленных ворот низкого и наклонного низкого монтажа)</t>
    </r>
  </si>
  <si>
    <t>CS-2</t>
  </si>
  <si>
    <r>
      <rPr>
        <b/>
        <sz val="7.5"/>
        <color theme="3"/>
        <rFont val="Calibri"/>
        <family val="2"/>
        <charset val="204"/>
      </rPr>
      <t>Телескопическое подвешение типа CS-2</t>
    </r>
    <r>
      <rPr>
        <sz val="7.5"/>
        <color theme="3"/>
        <rFont val="Calibri"/>
        <family val="2"/>
        <charset val="204"/>
      </rPr>
      <t xml:space="preserve">
(высота подвеса составляет 500 мм. Входит в состав стандартного комплекта промышленных ворот всех типов монтажа кроме низкого и наклонного низкого)</t>
    </r>
  </si>
  <si>
    <t>CS-3</t>
  </si>
  <si>
    <r>
      <rPr>
        <b/>
        <sz val="7.5"/>
        <color theme="3"/>
        <rFont val="Calibri"/>
        <family val="2"/>
        <charset val="204"/>
      </rPr>
      <t>Телескопическое подвешение типа CS-3</t>
    </r>
    <r>
      <rPr>
        <sz val="7.5"/>
        <color theme="3"/>
        <rFont val="Calibri"/>
        <family val="2"/>
        <charset val="204"/>
      </rPr>
      <t xml:space="preserve">
(высота подвеса составляет 800 мм)</t>
    </r>
  </si>
  <si>
    <t>CS-4</t>
  </si>
  <si>
    <r>
      <rPr>
        <b/>
        <sz val="7.5"/>
        <color theme="3"/>
        <rFont val="Calibri"/>
        <family val="2"/>
        <charset val="204"/>
      </rPr>
      <t>Телескопическое подвешение типа CS-4</t>
    </r>
    <r>
      <rPr>
        <sz val="7.5"/>
        <color theme="3"/>
        <rFont val="Calibri"/>
        <family val="2"/>
        <charset val="204"/>
      </rPr>
      <t xml:space="preserve">
(высота подвеса составляет 1000 мм)</t>
    </r>
  </si>
  <si>
    <t>CS-5</t>
  </si>
  <si>
    <r>
      <rPr>
        <b/>
        <sz val="7.5"/>
        <color theme="3"/>
        <rFont val="Calibri"/>
        <family val="2"/>
        <charset val="204"/>
      </rPr>
      <t>Телескопическое подвешение типа CS-5</t>
    </r>
    <r>
      <rPr>
        <sz val="7.5"/>
        <color theme="3"/>
        <rFont val="Calibri"/>
        <family val="2"/>
        <charset val="204"/>
      </rPr>
      <t xml:space="preserve">
(высота подвеса составляет 1500 мм)</t>
    </r>
  </si>
  <si>
    <t>DP-WF</t>
  </si>
  <si>
    <t>RAL-WF</t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</si>
  <si>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</si>
  <si>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</si>
  <si>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</si>
  <si>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*** Установка окон в панелях с рисунком М-гофр и L-гофр должна согласовываться заказчиком в индивидуальном порядке и может выполняться при технической возможности.</t>
  </si>
  <si>
    <t>пружины растяжения</t>
  </si>
  <si>
    <t>Промышленные (45 мм)</t>
  </si>
  <si>
    <t>Гаражные Trend (40 мм)</t>
  </si>
  <si>
    <t>Гаражные Classic (45 мм)</t>
  </si>
  <si>
    <t>Промышленные (40 мм)</t>
  </si>
  <si>
    <t>WDF-40</t>
  </si>
  <si>
    <t>WDL-40  
WD-40</t>
  </si>
  <si>
    <t>WDF</t>
  </si>
  <si>
    <r>
      <rPr>
        <b/>
        <sz val="7.5"/>
        <color theme="3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7.5"/>
        <color theme="3"/>
        <rFont val="Calibri"/>
        <family val="2"/>
        <charset val="204"/>
        <scheme val="minor"/>
      </rPr>
      <t xml:space="preserve"> 
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 ручку-штангу с внутренней стороны ворот и встроенная калитка откроется, даже если замок закрыт на все обороты.
</t>
    </r>
  </si>
  <si>
    <t>FP-40</t>
  </si>
  <si>
    <t>FP-40W</t>
  </si>
  <si>
    <r>
      <t xml:space="preserve">Калитка с плоским порогом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доводчик). Калитка устанавливается в ворота шириной до 5000 мм. Высота порога составляет 18 мм (Trend, ProTrend), 20 мм (Classic, ProPlus)</t>
    </r>
  </si>
  <si>
    <t>FP-40G2</t>
  </si>
  <si>
    <t>RLT-40</t>
  </si>
  <si>
    <r>
      <rPr>
        <b/>
        <sz val="7.5"/>
        <color theme="3"/>
        <rFont val="Calibri"/>
        <family val="2"/>
        <charset val="204"/>
      </rPr>
      <t xml:space="preserve">Фальш-панель для ворот с цветом "под дерево" </t>
    </r>
    <r>
      <rPr>
        <sz val="7.5"/>
        <color theme="3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</t>
    </r>
  </si>
  <si>
    <t>PG-40</t>
  </si>
  <si>
    <r>
      <rPr>
        <b/>
        <sz val="7.5"/>
        <color theme="3"/>
        <rFont val="Calibri"/>
        <family val="2"/>
        <charset val="204"/>
      </rPr>
      <t>Комплект для встроенного монтажа 100/145 мм</t>
    </r>
    <r>
      <rPr>
        <sz val="7.5"/>
        <color theme="3"/>
        <rFont val="Calibri"/>
        <family val="2"/>
        <charset val="204"/>
      </rPr>
      <t xml:space="preserve">
(в состав комплекта входят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</si>
  <si>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</si>
  <si>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</si>
  <si>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</si>
  <si>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</si>
  <si>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</si>
  <si>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</si>
  <si>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</si>
  <si>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</si>
  <si>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белый, остекление: прозрачное)
</t>
    </r>
  </si>
  <si>
    <t>W050WH-40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</si>
  <si>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коричневый, остекление: прозрачное)
</t>
    </r>
  </si>
  <si>
    <t>W050BR-40</t>
  </si>
  <si>
    <t>W060WH-40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</si>
  <si>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322х45 мм, форма: круглое, цвет рамы: коричневый, остекление: прозрачное)
</t>
    </r>
  </si>
  <si>
    <t>W060BR-40</t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</si>
  <si>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</si>
  <si>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кристаллическое)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</si>
  <si>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</si>
  <si>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кристаллическое)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</si>
  <si>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637х334х45 мм, форма: прямоугольная,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</si>
  <si>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665х345х45 мм, форма: прямоугольная с закругленными краями,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</si>
  <si>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>Вставка светопрозрачная</t>
    </r>
    <r>
      <rPr>
        <sz val="7.5"/>
        <color theme="3"/>
        <rFont val="Calibri"/>
        <family val="2"/>
        <charset val="204"/>
      </rPr>
      <t xml:space="preserve">
(размер: 609х203х45 мм, форма: прямоугольная, цвет: черный, остекление: прозрачное)***</t>
    </r>
  </si>
  <si>
    <t>RAL-DF</t>
  </si>
  <si>
    <t>Элементы управления</t>
  </si>
  <si>
    <t>HGI-40.006</t>
  </si>
  <si>
    <t>HGI-40.007</t>
  </si>
  <si>
    <t>PC-Kit</t>
  </si>
  <si>
    <t>Типы монтажа</t>
  </si>
  <si>
    <t>Толщина сэндвич-панелей: 45 мм</t>
  </si>
  <si>
    <t>Опция -  покраска сэндвич-панелей в цвет по каталогу RAL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</si>
  <si>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</si>
  <si>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3. Две регулируемые петли, закрепляемые в специальных пазах профиля обрамления полотна и профиля коробки двери.</t>
  </si>
  <si>
    <t>4. Комплект врезного замка с защелкой, цилиндровым механизмом и ключами.</t>
  </si>
  <si>
    <t>5. Комплект нажимных ручек с накладками и крепежом.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</si>
  <si>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</si>
  <si>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</si>
  <si>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вишня.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</si>
  <si>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</si>
  <si>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1. Полотно калитки, заполненное сэндвич-панелями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(без терморазрыва) из алюминиевого сплава.</t>
    </r>
  </si>
  <si>
    <t>Возможность производства калитки с размерами, выходящими за стандартную размерную сетку, рассматривается по индивидуальному запросу.</t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</si>
  <si>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</si>
  <si>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</si>
  <si>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</si>
  <si>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ворот"</t>
    </r>
  </si>
  <si>
    <r>
      <rPr>
        <b/>
        <sz val="7.5"/>
        <color theme="3"/>
        <rFont val="Calibri"/>
        <family val="2"/>
        <charset val="204"/>
      </rPr>
      <t>Комплект усиливающих профилей*</t>
    </r>
    <r>
      <rPr>
        <sz val="7.5"/>
        <color theme="3"/>
        <rFont val="Calibri"/>
        <family val="2"/>
        <charset val="204"/>
      </rPr>
      <t xml:space="preserve">
В состав комплекта входят усиливающие омега-профили, устанавливаемые на каждую панель ворот. Применяется для увеличения жесткости полотна и стойкости к ветровым и ударным нагрузкам</t>
    </r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</si>
  <si>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</si>
  <si>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</si>
  <si>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</si>
  <si>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</si>
  <si>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r>
      <t xml:space="preserve">Наклонный монтаж </t>
    </r>
    <r>
      <rPr>
        <sz val="7.5"/>
        <color theme="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</si>
  <si>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7.5"/>
        <color theme="3"/>
        <rFont val="Calibri"/>
        <family val="2"/>
        <charset val="204"/>
      </rPr>
      <t>(до 45°)*</t>
    </r>
  </si>
  <si>
    <t>Наклонный высокий с верхним расположением вала (до 45°)*</t>
  </si>
  <si>
    <t>Наклонный высокий с нижним расположением вала (до 45°)*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</si>
  <si>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</si>
  <si>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</si>
  <si>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</si>
  <si>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r>
      <rPr>
        <b/>
        <sz val="7.5"/>
        <color theme="3"/>
        <rFont val="Calibri"/>
        <family val="2"/>
        <charset val="204"/>
      </rPr>
      <t>Покраска декоративных наличников встроенного монтажа</t>
    </r>
    <r>
      <rPr>
        <sz val="7.5"/>
        <color theme="3"/>
        <rFont val="Calibri"/>
        <family val="2"/>
        <charset val="204"/>
      </rPr>
      <t xml:space="preserve">
(по каталогу RAL)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</si>
  <si>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&lt;= 3 м</t>
    </r>
    <r>
      <rPr>
        <sz val="7.5"/>
        <color theme="3"/>
        <rFont val="Calibri"/>
        <family val="2"/>
        <charset val="204"/>
      </rPr>
      <t xml:space="preserve">
(для ворот высотой &lt;= 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</si>
  <si>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&gt; 3 м</t>
    </r>
    <r>
      <rPr>
        <sz val="7.5"/>
        <color theme="3"/>
        <rFont val="Calibri"/>
        <family val="2"/>
        <charset val="204"/>
      </rPr>
      <t xml:space="preserve">
(для ворот высотой &gt;3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</si>
  <si>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t>RAL-WD</t>
  </si>
  <si>
    <t>M-гофр</t>
  </si>
  <si>
    <t xml:space="preserve">   АЛП</t>
  </si>
  <si>
    <t>ВНЕШНИЙ ВИД ПОЛОТНА ГАРАЖНЫХ ВОРОТ</t>
  </si>
  <si>
    <t>ЦВЕТ:</t>
  </si>
  <si>
    <t>Золотой дуб</t>
  </si>
  <si>
    <t>Темный дуб</t>
  </si>
  <si>
    <t>Номер комплекта</t>
  </si>
  <si>
    <t>Состав комплекта</t>
  </si>
  <si>
    <t>Размер ворот</t>
  </si>
  <si>
    <t>Комплект ворот № 1</t>
  </si>
  <si>
    <t>2500х2125</t>
  </si>
  <si>
    <t>Комплект ворот № 10</t>
  </si>
  <si>
    <t>Комплект для автоматизации ASG600/3KIT-L</t>
  </si>
  <si>
    <t xml:space="preserve">
Комплект для автоматизации Comfort 50</t>
  </si>
  <si>
    <t>Комплект ворот № 2</t>
  </si>
  <si>
    <t>2500х2250</t>
  </si>
  <si>
    <t>Комплект ворот № 11</t>
  </si>
  <si>
    <t>Комплект ворот № 3</t>
  </si>
  <si>
    <t>2500х2500</t>
  </si>
  <si>
    <t>Комплект ворот № 12</t>
  </si>
  <si>
    <t>Комплект ворот № 4</t>
  </si>
  <si>
    <t>2750x2125</t>
  </si>
  <si>
    <t>Комплект ворот № 13</t>
  </si>
  <si>
    <t>Комплект ворот № 5</t>
  </si>
  <si>
    <t>2750x2250</t>
  </si>
  <si>
    <t>Комплект ворот № 14</t>
  </si>
  <si>
    <t>Комплект ворот № 6</t>
  </si>
  <si>
    <t>2750x2500</t>
  </si>
  <si>
    <t>Комплект ворот № 15</t>
  </si>
  <si>
    <t>Комплект ворот № 7</t>
  </si>
  <si>
    <t>3000x2125</t>
  </si>
  <si>
    <t>Комплект ворот № 16</t>
  </si>
  <si>
    <t>Комплект ворот № 8</t>
  </si>
  <si>
    <t>3000х2250</t>
  </si>
  <si>
    <t>Комплект ворот № 17</t>
  </si>
  <si>
    <t>Комплект ворот № 9</t>
  </si>
  <si>
    <t>3000х2500</t>
  </si>
  <si>
    <t>Комплект ворот № 18</t>
  </si>
  <si>
    <t xml:space="preserve">
Комплект для автоматизации Comfort 60</t>
  </si>
  <si>
    <t>Комплект ворот № 19</t>
  </si>
  <si>
    <t>Комплект ворот № 28</t>
  </si>
  <si>
    <t xml:space="preserve">
Комплект для автоматизации ASG600/3KIT-L</t>
  </si>
  <si>
    <t>Комплект ворот № 20</t>
  </si>
  <si>
    <t>Комплект ворот № 29</t>
  </si>
  <si>
    <t>Комплект ворот № 21</t>
  </si>
  <si>
    <t>Комплект ворот № 30</t>
  </si>
  <si>
    <t>Комплект ворот № 22</t>
  </si>
  <si>
    <t>2750х2125</t>
  </si>
  <si>
    <t>Комплект ворот № 31</t>
  </si>
  <si>
    <t>Комплект ворот № 23</t>
  </si>
  <si>
    <t>2750х2250</t>
  </si>
  <si>
    <t>Комплект ворот № 32</t>
  </si>
  <si>
    <t>Комплект ворот № 24</t>
  </si>
  <si>
    <t>2750х2500</t>
  </si>
  <si>
    <t>Комплект ворот № 33</t>
  </si>
  <si>
    <t>Комплект ворот № 25</t>
  </si>
  <si>
    <t>Комплект ворот № 34</t>
  </si>
  <si>
    <t>Комплект ворот № 26</t>
  </si>
  <si>
    <t>Комплект ворот № 35</t>
  </si>
  <si>
    <t>Комплект ворот № 27</t>
  </si>
  <si>
    <t>Комплект ворот № 36</t>
  </si>
  <si>
    <t>Дополнительные опции для ворот по акции "Ворота для комфорта"</t>
  </si>
  <si>
    <t>№</t>
  </si>
  <si>
    <t>Замок ригельный для гаражных ворот</t>
  </si>
  <si>
    <t>Трос разблокировки</t>
  </si>
  <si>
    <t>Индивидуальные скидки клиентов на акционные комплекты продукции (ворота+автоматика) не распространяются</t>
  </si>
  <si>
    <t xml:space="preserve">Комплект механизма разблокировки </t>
  </si>
  <si>
    <t>Телескопическое подвешение CS-2</t>
  </si>
  <si>
    <t>Телескопическое подвешение CS-3</t>
  </si>
  <si>
    <t>Телескопическое подвешение CS-4</t>
  </si>
  <si>
    <t>Комплект крепежный</t>
  </si>
  <si>
    <t>Трос разблокировки Special 302</t>
  </si>
  <si>
    <r>
      <rPr>
        <b/>
        <sz val="9"/>
        <rFont val="Calibri"/>
        <family val="2"/>
        <charset val="204"/>
        <scheme val="minor"/>
      </rPr>
      <t>Антрацит</t>
    </r>
    <r>
      <rPr>
        <sz val="9"/>
        <rFont val="Calibri"/>
        <family val="2"/>
        <charset val="204"/>
        <scheme val="minor"/>
      </rPr>
      <t xml:space="preserve"> (ADS 703)</t>
    </r>
  </si>
  <si>
    <t>S-гофр woodgrain</t>
  </si>
  <si>
    <t>S-гофр smooth (гладкая)</t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</si>
  <si>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woodgrain</t>
    </r>
    <r>
      <rPr>
        <b/>
        <sz val="10"/>
        <rFont val="Calibri"/>
        <family val="2"/>
        <charset val="204"/>
        <scheme val="minor"/>
      </rPr>
      <t>: RAL 9016, RAL 8014, ADS 703</t>
    </r>
  </si>
  <si>
    <t>Размер ворот, мм</t>
  </si>
  <si>
    <t>Цена</t>
  </si>
  <si>
    <t>АВТОМАТИЗИРОВАННЫЕ ГАРАЖНЫЕ ВОРОТА "АЛЮТЕХ" СЕРИИ CLASSIC с пружинами растяжения (S-гофр)</t>
  </si>
  <si>
    <r>
      <t xml:space="preserve">АКЦИЯ </t>
    </r>
    <r>
      <rPr>
        <b/>
        <sz val="14"/>
        <color indexed="10"/>
        <rFont val="Calibri"/>
        <family val="2"/>
        <charset val="204"/>
      </rPr>
      <t>"ВОРОТА ДЛЯ КОМФОРТА"</t>
    </r>
  </si>
  <si>
    <t xml:space="preserve">Ворота серии Classic (растяж.), S-гофр woodgrain, 
RAL 8014 / RAL 9016 / ADS 703 </t>
  </si>
  <si>
    <t xml:space="preserve">Ворота серии Classic (растяж.), S-гофр, 
RAL 8014 / RAL 9016 / ADS 703 </t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</si>
  <si>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</si>
  <si>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</si>
  <si>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t>Ворота серии Classic (растяж.), S-гофр гладкая,
 золотой дуб или темный дуб</t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</si>
  <si>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</si>
  <si>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</si>
  <si>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smooth (гладкая)</t>
    </r>
    <r>
      <rPr>
        <b/>
        <sz val="10"/>
        <rFont val="Calibri"/>
        <family val="2"/>
        <charset val="204"/>
        <scheme val="minor"/>
      </rPr>
      <t>: золотой дуб, темный дуб</t>
    </r>
  </si>
  <si>
    <r>
      <rPr>
        <b/>
        <sz val="9"/>
        <rFont val="Calibri"/>
        <family val="2"/>
        <charset val="204"/>
        <scheme val="minor"/>
      </rPr>
      <t xml:space="preserve">Белый  </t>
    </r>
    <r>
      <rPr>
        <sz val="9"/>
        <rFont val="Calibri"/>
        <family val="2"/>
        <charset val="204"/>
        <scheme val="minor"/>
      </rPr>
      <t xml:space="preserve">
(близкий RAL 9016)</t>
    </r>
  </si>
  <si>
    <r>
      <rPr>
        <b/>
        <sz val="9"/>
        <rFont val="Calibri"/>
        <family val="2"/>
        <charset val="204"/>
        <scheme val="minor"/>
      </rPr>
      <t>Коричневый</t>
    </r>
    <r>
      <rPr>
        <sz val="9"/>
        <rFont val="Calibri"/>
        <family val="2"/>
        <charset val="204"/>
        <scheme val="minor"/>
      </rPr>
      <t xml:space="preserve">
(близкий RAL 8014)</t>
    </r>
  </si>
  <si>
    <t>1.1 Описание конструкции гаражных секционных ворот</t>
  </si>
  <si>
    <t>1.2 Типы монтажа гаражных секционных ворот</t>
  </si>
  <si>
    <t>1.3 Встроенный монтаж гаражных секционных ворот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</si>
  <si>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</si>
  <si>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</si>
  <si>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</si>
  <si>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</si>
  <si>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</si>
  <si>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</si>
  <si>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</si>
  <si>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</si>
  <si>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</si>
  <si>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</si>
  <si>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</si>
  <si>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</si>
  <si>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</si>
  <si>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</si>
  <si>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</si>
  <si>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</si>
  <si>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r>
      <rPr>
        <b/>
        <sz val="7.5"/>
        <color theme="3"/>
        <rFont val="Calibri"/>
        <family val="2"/>
        <charset val="204"/>
      </rPr>
      <t xml:space="preserve">Доводчик </t>
    </r>
    <r>
      <rPr>
        <sz val="7.5"/>
        <color theme="3"/>
        <rFont val="Calibri"/>
        <family val="2"/>
        <charset val="204"/>
      </rPr>
      <t xml:space="preserve">
(рычажного типа)</t>
    </r>
  </si>
  <si>
    <t>Фальш-панели</t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</si>
  <si>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</si>
  <si>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</si>
  <si>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</si>
  <si>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</si>
  <si>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</si>
  <si>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</si>
  <si>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t xml:space="preserve">  +/-</t>
  </si>
  <si>
    <t xml:space="preserve">16. Вертикальная упаковка (в зависимости от комплектации ворот). </t>
  </si>
  <si>
    <t>17. Вертикальная упаковка (в зависимости от комплектации ворот).</t>
  </si>
  <si>
    <t>16. Вертикальная упаковка (в зависимости от комплектации ворот).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</si>
  <si>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</si>
  <si>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</si>
  <si>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</si>
  <si>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Содержание </t>
  </si>
  <si>
    <t>P-1502Kit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</si>
  <si>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</t>
    </r>
    <r>
      <rPr>
        <b/>
        <sz val="11"/>
        <color theme="1"/>
        <rFont val="Calibri"/>
        <family val="2"/>
        <charset val="204"/>
        <scheme val="minor"/>
      </rPr>
      <t/>
    </r>
  </si>
  <si>
    <t>3.1 Описание конструкции калитки в фасаде</t>
  </si>
  <si>
    <t>3.2 Прайс-лист на калитку в фасаде</t>
  </si>
  <si>
    <t>4. Дополнительные опции для секционных ворот и калитки в фасаде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</si>
  <si>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40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>Наружный и внутренний стальные листы панелей соединены между собой, что обеспечивает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</t>
    </r>
    <r>
      <rPr>
        <sz val="11"/>
        <color theme="1"/>
        <rFont val="Calibri"/>
        <family val="2"/>
        <charset val="204"/>
        <scheme val="minor"/>
      </rPr>
      <t xml:space="preserve">; 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>торсионный</t>
    </r>
    <r>
      <rPr>
        <sz val="11"/>
        <color theme="1"/>
        <rFont val="Calibri"/>
        <family val="2"/>
        <charset val="204"/>
        <scheme val="minor"/>
      </rPr>
      <t xml:space="preserve"> 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безупречная безопасность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sz val="11"/>
        <color theme="1"/>
        <rFont val="Calibri"/>
        <family val="2"/>
        <charset val="204"/>
        <scheme val="minor"/>
      </rPr>
      <t xml:space="preserve">. 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</si>
  <si>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45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 xml:space="preserve">Наружный и внутренний стальные листы панелей соенинены между собой, что обеспечивает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</t>
    </r>
    <r>
      <rPr>
        <b/>
        <u/>
        <sz val="11"/>
        <color theme="1"/>
        <rFont val="Calibri"/>
        <family val="2"/>
        <charset val="204"/>
        <scheme val="minor"/>
      </rPr>
      <t>система направляющих 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 xml:space="preserve">торсионный </t>
    </r>
    <r>
      <rPr>
        <sz val="11"/>
        <color theme="1"/>
        <rFont val="Calibri"/>
        <family val="2"/>
        <charset val="204"/>
        <scheme val="minor"/>
      </rPr>
      <t xml:space="preserve">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>;
- устройства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защиты от падения полотна </t>
    </r>
    <r>
      <rPr>
        <sz val="11"/>
        <color theme="1"/>
        <rFont val="Calibri"/>
        <family val="2"/>
        <charset val="204"/>
        <scheme val="minor"/>
      </rPr>
      <t xml:space="preserve">при поломке торсионных пружин, секции с </t>
    </r>
    <r>
      <rPr>
        <b/>
        <u/>
        <sz val="11"/>
        <color theme="1"/>
        <rFont val="Calibri"/>
        <family val="2"/>
        <charset val="204"/>
        <scheme val="minor"/>
      </rPr>
      <t>защитой от защемления</t>
    </r>
    <r>
      <rPr>
        <sz val="11"/>
        <color theme="1"/>
        <rFont val="Calibri"/>
        <family val="2"/>
        <charset val="204"/>
        <scheme val="minor"/>
      </rPr>
      <t>, качественно обработанные детали и комплектующие.</t>
    </r>
  </si>
  <si>
    <t>⁴ Испытания проведены в центре «Минскстройиспытания»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</si>
  <si>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</si>
  <si>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</si>
  <si>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</si>
  <si>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2. Верхний и нижний стальные концевые профили. Нижний концевой профиль имеет скрытый монтаж и не виден с внешей и внутренней сторон ворот.  Верхний профиль окрашен в бело-серый цвет (близкий RAL 9002).</t>
  </si>
  <si>
    <t>4. Нижняя уплотнительная вставка из EPDM-материала.</t>
  </si>
  <si>
    <r>
      <t>Коэффициент сопротивления теплопередаче ворот Classic 3х2,125 м составляет 
0,9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</si>
  <si>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</si>
  <si>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</si>
  <si>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Ворота с рисунком полотна M- и L-гофр высотой 1995-2005, 2245-2270, 2495-2505, 2695-2755 мм изготавливаются из панелей различных высот. Разность высот панелей составляет 50 мм.
Ворота с рисунком полотна M- и L-гофр высотой 2010-2070, 2510-2520, 2760-2770 мм не изготавливаются.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</si>
  <si>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</si>
  <si>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</si>
  <si>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</si>
  <si>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</si>
  <si>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</si>
  <si>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
EN 12453, EN 12424, 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</si>
  <si>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</si>
  <si>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</si>
  <si>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</si>
  <si>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1. Пластиковое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</si>
  <si>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</si>
  <si>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</si>
  <si>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</si>
  <si>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40 мм. 
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обрыве тросов в базовой комплектации. 
</t>
    </r>
  </si>
  <si>
    <r>
      <t>Класс А (24 Дб)</t>
    </r>
    <r>
      <rPr>
        <sz val="10"/>
        <color theme="1"/>
        <rFont val="Calibri"/>
        <family val="2"/>
        <charset val="204"/>
      </rPr>
      <t>⁴</t>
    </r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</si>
  <si>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</si>
  <si>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 xml:space="preserve">³ </t>
    </r>
    <r>
      <rPr>
        <sz val="11"/>
        <color theme="1"/>
        <rFont val="Calibri"/>
        <family val="2"/>
        <charset val="204"/>
        <scheme val="minor"/>
      </rPr>
      <t>Испытания проведены в центре «Минскстройиспытания»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</si>
  <si>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</si>
  <si>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</si>
  <si>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</si>
  <si>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</si>
  <si>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подъемов-опусканий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</si>
  <si>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</si>
  <si>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</si>
  <si>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</si>
  <si>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</si>
  <si>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</si>
  <si>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</t>
  </si>
  <si>
    <r>
      <rPr>
        <b/>
        <sz val="7.5"/>
        <color theme="3"/>
        <rFont val="Calibri"/>
        <family val="2"/>
        <charset val="204"/>
      </rPr>
      <t xml:space="preserve">Система защиты от поддомкрачивания </t>
    </r>
    <r>
      <rPr>
        <sz val="7.5"/>
        <color theme="3"/>
        <rFont val="Calibri"/>
        <family val="2"/>
        <charset val="204"/>
      </rPr>
      <t xml:space="preserve">
(устанавливается на промышленные секционные ворота с навальным электроприводом. При ширине проема ворот до 5 м и площади до 25 м² в состав опции входят кронштейны с регулировкой натяжения тросов)</t>
    </r>
  </si>
  <si>
    <t xml:space="preserve"> - Встроенный монтаж
 - Накладной монтаж</t>
  </si>
  <si>
    <t>ВНИМАНИЕ: стыки панелей в калитке и в воротах будут располагаться со взаимным смещением 25…40 мм.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</si>
  <si>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калитки всегда определятся при взгляде на калитку со стороны расположения петель. Петли располагаются с той стороны, куда открывается калитка</t>
    </r>
  </si>
  <si>
    <t>Калитка в фасаде "Алютех"</t>
  </si>
  <si>
    <r>
      <t xml:space="preserve">При заказе калитки в фасаде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изделия</t>
    </r>
  </si>
  <si>
    <r>
      <t xml:space="preserve">Прайс-лист на калитку в фасаде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</si>
  <si>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t>Доступен заказ промежуточных значений ширины и высоты калитки в фасаде с шагом 5 мм.</t>
  </si>
  <si>
    <r>
      <t xml:space="preserve">Прайс-лист на калитку в фасаде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</si>
  <si>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Возможность производства калитки в фасаде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</si>
  <si>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в фасаде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</si>
  <si>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Срок гарантии на изделие: 2 года</t>
  </si>
  <si>
    <t>Региональная наценка</t>
  </si>
  <si>
    <r>
      <rPr>
        <b/>
        <sz val="7.5"/>
        <color theme="3"/>
        <rFont val="Calibri"/>
        <family val="2"/>
        <charset val="204"/>
      </rPr>
      <t>Покраска калитки в фасаде</t>
    </r>
    <r>
      <rPr>
        <sz val="7.5"/>
        <color theme="3"/>
        <rFont val="Calibri"/>
        <family val="2"/>
        <charset val="204"/>
      </rPr>
      <t xml:space="preserve">
(покраска заполнения калитки с наружной стороны)</t>
    </r>
  </si>
  <si>
    <t>Срок гарантии: 2 года</t>
  </si>
  <si>
    <r>
      <rPr>
        <b/>
        <sz val="7.5"/>
        <color theme="3"/>
        <rFont val="Calibri"/>
        <family val="2"/>
        <charset val="204"/>
      </rPr>
      <t xml:space="preserve">Фальш-панель с алюминиевым профилем </t>
    </r>
    <r>
      <rPr>
        <sz val="7.5"/>
        <color theme="3"/>
        <rFont val="Calibri"/>
        <family val="2"/>
        <charset val="204"/>
      </rPr>
      <t xml:space="preserve">
(цвет панели снаружи: RAL 9016, RAL 9006, RAL 8014, RAL 7016, RAL 6005, RAL 5010, 
RAL 3004, RAL 1015, ADS 703; изнутри: RAL 9002. В состав комплекта входят кронштейны крепления фальш-панели к проему).
Если полотно ворот изготовлено из сэндвич-панелей с рисунком филенка, фальшпанель изготавливается с рисунком микроволна</t>
    </r>
  </si>
  <si>
    <r>
      <rPr>
        <b/>
        <sz val="7.5"/>
        <color theme="3"/>
        <rFont val="Calibri"/>
        <family val="2"/>
        <charset val="204"/>
      </rPr>
      <t>Комплект для встроенного монтажа 145/145 мм</t>
    </r>
    <r>
      <rPr>
        <sz val="7.5"/>
        <color theme="3"/>
        <rFont val="Calibri"/>
        <family val="2"/>
        <charset val="204"/>
      </rPr>
      <t xml:space="preserve">
(в состав комплекта входят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</si>
  <si>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круглое, цвет рамы: белый, остекление: прозрачное)
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</si>
  <si>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Classic и Trend» и «Описание конструкции и технические данные для монтажа промышленных секционных ворот серии ProPlus и ProTrend»</t>
  </si>
  <si>
    <r>
      <rPr>
        <b/>
        <sz val="7.5"/>
        <color theme="3"/>
        <rFont val="Calibri"/>
        <family val="2"/>
        <charset val="204"/>
        <scheme val="minor"/>
      </rPr>
      <t>Низкий монтаж (барабан сзади)</t>
    </r>
    <r>
      <rPr>
        <sz val="7.5"/>
        <color theme="3"/>
        <rFont val="Calibri"/>
        <family val="2"/>
        <charset val="204"/>
        <scheme val="minor"/>
      </rPr>
      <t xml:space="preserve"> 
(наценка к стоимости стандартного комплекта ворот с торсионными пружинами)</t>
    </r>
  </si>
  <si>
    <r>
      <rPr>
        <b/>
        <sz val="7.5"/>
        <color theme="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7.5"/>
        <color theme="3"/>
        <rFont val="Calibri"/>
        <family val="2"/>
        <charset val="204"/>
        <scheme val="minor"/>
      </rPr>
      <t xml:space="preserve">
(наценка к стоимости стандартного комплекта ворот с торсионными пружинами)</t>
    </r>
  </si>
  <si>
    <t>Гаражные секционные ворота серии Classic</t>
  </si>
  <si>
    <t>1.4 Прайс-лист на гаражные секционные ворота серии Classic</t>
  </si>
  <si>
    <t xml:space="preserve"> 1.5 Прайс-лист на гаражные секционные ворота Trend</t>
  </si>
  <si>
    <r>
      <rPr>
        <b/>
        <sz val="7.5"/>
        <color theme="3"/>
        <rFont val="Calibri"/>
        <family val="2"/>
        <charset val="204"/>
      </rPr>
      <t xml:space="preserve">Панорамное остекление 
</t>
    </r>
    <r>
      <rPr>
        <sz val="7.5"/>
        <color theme="3"/>
        <rFont val="Calibri"/>
        <family val="2"/>
        <charset val="204"/>
      </rPr>
      <t>(применяется при необходимости замены одной или нескольких сэндвич-панели на панорамную (за исключением верхней и нижней).Толщина стеклопакета: 26 мм)</t>
    </r>
  </si>
  <si>
    <t>Калитка в фасаде</t>
  </si>
  <si>
    <t>СЕКЦИОННЫЕ ГАРАЖНЫЕ И ПРОМЫШЛЕННЫЕ ВОРОТА "АЛЮТЕХ", КАЛИТКА В ФАСАДЕ: ДОПОЛНИТЕЛЬНЫЕ АКСЕССУАРЫ ПРАЙС-ЛИСТ</t>
  </si>
  <si>
    <t>+15%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</si>
  <si>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</si>
  <si>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</si>
  <si>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 xml:space="preserve">    АЛПС                          ПО                 AluPro, AluTrend              AluTherm</t>
  </si>
  <si>
    <t>10.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</si>
  <si>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10. Односторонняя ручка для подъема-опускания ворот HG-40.008 (для ворот без калитки) или двусторонняя ручка HGI-40.006 (для ворот с калиткой).</t>
  </si>
  <si>
    <t>13. Односторонняя ручка для подъема-опускания ворот HG-40.008 (для ворот без калитки) или двусторонняя ручка HGI-40.007 (для ворот с калиткой).</t>
  </si>
  <si>
    <t>14. Односторонняя ручка для подъема-опускания ворот.</t>
  </si>
  <si>
    <t>14. Односторонняя ручка для подъема-опускания ворот HG-40.008 (для ворот без калитки) или двусторонняя ручка HGI-40.007 (для ворот с калиткой).</t>
  </si>
  <si>
    <t>11.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</si>
  <si>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rPr>
        <b/>
        <sz val="7.5"/>
        <color theme="3"/>
        <rFont val="Calibri"/>
        <family val="2"/>
        <charset val="204"/>
      </rPr>
      <t xml:space="preserve">Калитка встроенная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 
Для ворот из сэндвич-панелей и с комбинированным типом полотна высота порога составляет 100 мм (при ширине ворот до 4500 мм) или 145 мм (при ширине ворот свыше 4500 мм). 
Высота порога калитки в воротах из панорамных панелей: 149 мм</t>
    </r>
  </si>
  <si>
    <r>
      <rPr>
        <b/>
        <sz val="7.5"/>
        <color theme="3"/>
        <rFont val="Calibri"/>
        <family val="2"/>
        <charset val="204"/>
      </rPr>
      <t>Комплект промышленных боковых роликовых кронштейнов</t>
    </r>
    <r>
      <rPr>
        <sz val="7.5"/>
        <color theme="3"/>
        <rFont val="Calibri"/>
        <family val="2"/>
        <charset val="204"/>
      </rPr>
      <t xml:space="preserve">
(в состав комплекта входят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</si>
  <si>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тройным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тройное акриловое остекление. Толщина стеклопакета составляет 25 мм. Цвет профилей: RAL 9016, RAL 9006, RAL 8014, RAL 5010)
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</si>
  <si>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двойным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двойное акриловое остекление. Толщина стеклопакета составляет 26 мм. Цвет профилей: RAL 9016, RAL 9006, RAL 8014, RAL 5010)
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</si>
  <si>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1015)</t>
    </r>
  </si>
  <si>
    <r>
      <rPr>
        <b/>
        <sz val="7.5"/>
        <color theme="3"/>
        <rFont val="Calibri"/>
        <family val="2"/>
        <charset val="204"/>
        <scheme val="minor"/>
      </rPr>
      <t>Наценка за установку торсионных пружин*</t>
    </r>
    <r>
      <rPr>
        <sz val="7.5"/>
        <color theme="3"/>
        <rFont val="Calibri"/>
        <family val="2"/>
        <charset val="204"/>
        <scheme val="minor"/>
      </rPr>
      <t xml:space="preserve">
(в воротах Trend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поставляемых по умолчанию с пружинами растяжения, приведен во вкладке 1.5)</t>
    </r>
  </si>
  <si>
    <r>
      <rPr>
        <b/>
        <sz val="7.5"/>
        <color theme="3"/>
        <rFont val="Calibri"/>
        <family val="2"/>
        <charset val="204"/>
      </rPr>
      <t xml:space="preserve">Покраска окна по каталогу RAL
</t>
    </r>
    <r>
      <rPr>
        <sz val="7.5"/>
        <color theme="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</si>
  <si>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7.5"/>
        <color theme="3"/>
        <rFont val="Calibri"/>
        <family val="2"/>
        <charset val="204"/>
        <scheme val="minor"/>
      </rPr>
      <t xml:space="preserve">Двусторонняя ручка-скоба 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ворот всех типов монтажа. Cтандартный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HG-40.008, иные виды ручек поставляются за дополнительную плату. Стандартный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HGI-40.006)</t>
    </r>
  </si>
  <si>
    <r>
      <rPr>
        <b/>
        <sz val="7.5"/>
        <color theme="3"/>
        <rFont val="Calibri"/>
        <family val="2"/>
        <charset val="204"/>
        <scheme val="minor"/>
      </rPr>
      <t>Двусторонняя врезная ручка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и промышленных ворот всех типов монтажа. Cтандартный комплект ворот Trend /ProTrend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HG-40.008. Стандартный комплект ворот Trend</t>
    </r>
    <r>
      <rPr>
        <b/>
        <sz val="7.5"/>
        <color theme="3"/>
        <rFont val="Calibri"/>
        <family val="2"/>
        <charset val="204"/>
        <scheme val="minor"/>
      </rPr>
      <t xml:space="preserve"> 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HGI-40.006, стандартный комплект ворот ProTrend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HGI-40.007)</t>
    </r>
  </si>
  <si>
    <t>woodgrain (срез дерева)</t>
  </si>
  <si>
    <t>0,99¹</t>
  </si>
  <si>
    <r>
      <t>0,84</t>
    </r>
    <r>
      <rPr>
        <sz val="11"/>
        <color theme="1"/>
        <rFont val="Calibri"/>
        <family val="2"/>
        <charset val="204"/>
      </rPr>
      <t>¹</t>
    </r>
  </si>
  <si>
    <r>
      <t>0,85</t>
    </r>
    <r>
      <rPr>
        <sz val="11"/>
        <color theme="1"/>
        <rFont val="Calibri"/>
        <family val="2"/>
        <charset val="204"/>
      </rPr>
      <t>¹</t>
    </r>
  </si>
  <si>
    <t>0,94²</t>
  </si>
  <si>
    <t xml:space="preserve"> + A00-D6</t>
  </si>
  <si>
    <t>woodgrain(срез дерева)</t>
  </si>
  <si>
    <t>При заказе калитки с помежуточными размерами +10% к следующему по сетке значению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</si>
  <si>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</si>
  <si>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A00-D6.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</si>
  <si>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ГАРАЖНЫЕ ВОРОТА "АЛЮТЕХ" СЕРИИ TREND (S-гофр)</t>
  </si>
  <si>
    <r>
      <t xml:space="preserve">АКЦИЯ </t>
    </r>
    <r>
      <rPr>
        <b/>
        <sz val="12"/>
        <color indexed="10"/>
        <rFont val="Calibri"/>
        <family val="2"/>
        <charset val="204"/>
      </rPr>
      <t>"ВОРОТА ДЛЯ КОМФОРТА-2015"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</si>
  <si>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RAL</t>
    </r>
    <r>
      <rPr>
        <b/>
        <sz val="10"/>
        <color theme="3"/>
        <rFont val="Calibri"/>
        <family val="2"/>
        <charset val="204"/>
        <scheme val="minor"/>
      </rPr>
      <t>: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</si>
  <si>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"ПОД ДЕРЕВО"</t>
    </r>
    <r>
      <rPr>
        <b/>
        <sz val="10"/>
        <color theme="3"/>
        <rFont val="Calibri"/>
        <family val="2"/>
        <charset val="204"/>
        <scheme val="minor"/>
      </rPr>
      <t>:</t>
    </r>
  </si>
  <si>
    <t>Антрацит (ADS 703)</t>
  </si>
  <si>
    <t>Преимущества ворот TREND:</t>
  </si>
  <si>
    <r>
      <t xml:space="preserve">1. Сэндвич-панель </t>
    </r>
    <r>
      <rPr>
        <b/>
        <sz val="10"/>
        <rFont val="Calibri"/>
        <family val="2"/>
        <charset val="204"/>
        <scheme val="minor"/>
      </rPr>
      <t>40мм</t>
    </r>
    <r>
      <rPr>
        <sz val="10"/>
        <rFont val="Calibri"/>
        <family val="2"/>
        <charset val="204"/>
        <scheme val="minor"/>
      </rPr>
      <t>, обеспечивающие высокую теплоизоляцию</t>
    </r>
  </si>
  <si>
    <r>
      <t xml:space="preserve">2. Ролики </t>
    </r>
    <r>
      <rPr>
        <b/>
        <sz val="10"/>
        <rFont val="Calibri"/>
        <family val="2"/>
        <charset val="204"/>
        <scheme val="minor"/>
      </rPr>
      <t>с шариковыми подшипниками качения</t>
    </r>
    <r>
      <rPr>
        <sz val="10"/>
        <rFont val="Calibri"/>
        <family val="2"/>
        <charset val="204"/>
        <scheme val="minor"/>
      </rPr>
      <t xml:space="preserve"> - плавное и бесшумное движение ворот</t>
    </r>
  </si>
  <si>
    <t>3. Система стальных направляющих профилей без использования пластиковых элементов</t>
  </si>
  <si>
    <r>
      <t xml:space="preserve">4. Износостойкое и долговечное полиуретановое покрытие - </t>
    </r>
    <r>
      <rPr>
        <b/>
        <sz val="10"/>
        <rFont val="Calibri"/>
        <family val="2"/>
        <charset val="204"/>
        <scheme val="minor"/>
      </rPr>
      <t>ПУР-ПА</t>
    </r>
  </si>
  <si>
    <t xml:space="preserve">S-гофр     </t>
  </si>
  <si>
    <t>5. Антикоррозионное пластиковое основание угловых стоек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</si>
  <si>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RAL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</si>
  <si>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RAL9016, RAL8017, ADS703
</t>
    </r>
    <r>
      <rPr>
        <b/>
        <sz val="12"/>
        <color theme="4" tint="-0.499984740745262"/>
        <rFont val="Calibri"/>
        <family val="2"/>
        <charset val="204"/>
        <scheme val="minor"/>
      </rPr>
      <t>Тиснение Woodgrain (срез дерева)</t>
    </r>
  </si>
  <si>
    <t>C ручным управлением</t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</si>
  <si>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AN-Motors</t>
    </r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</si>
  <si>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Marantec</t>
    </r>
  </si>
  <si>
    <t>Цена за единицу</t>
  </si>
  <si>
    <t>Цена за комплект</t>
  </si>
  <si>
    <t>2375х2000</t>
  </si>
  <si>
    <t>Ворота серии TREND с пружинами растяжения</t>
  </si>
  <si>
    <t>Комплект двухсторонних ручек HGI-40.006</t>
  </si>
  <si>
    <t>Комплект для автоматизации ASG600/3KIT-L 2 пульта ДУ в стандартном комплекте</t>
  </si>
  <si>
    <t>Комплект для автоматизации Comfort 50 (1 пульт ДУ)</t>
  </si>
  <si>
    <t>Дополнительный пульт ДУ Digital 302</t>
  </si>
  <si>
    <t>2375х2125</t>
  </si>
  <si>
    <t>Комплект двухсторонних ручек HGI-40.007</t>
  </si>
  <si>
    <t>Комплект двухсторонних ручек HGI-40.008</t>
  </si>
  <si>
    <t>Комплект двухсторонних ручек HGI-40.009</t>
  </si>
  <si>
    <t>Комплект двухсторонних ручек HGI-40.010</t>
  </si>
  <si>
    <t>3000х2125</t>
  </si>
  <si>
    <t>Комплект двухсторонних ручек HGI-40.012</t>
  </si>
  <si>
    <t>Комплект двухсторонних ручек HGI-40.013</t>
  </si>
  <si>
    <t>Комплект двухсторонних ручек HGI-40.014</t>
  </si>
  <si>
    <t>5000х2125</t>
  </si>
  <si>
    <t>Ворота серии TREND с торсионными пружинами</t>
  </si>
  <si>
    <t>Комплект двухсторонних ручек HGI-40.015</t>
  </si>
  <si>
    <t>Комплект для автоматизации ASG1000/3KIT-L 2 пульта ДУ в стандартном комплекте</t>
  </si>
  <si>
    <t>Комплект для автоматизации Comfort 60 (1 пульт ДУ)</t>
  </si>
  <si>
    <t>5000х2250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</si>
  <si>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"ПОД ДЕРЕВО"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</si>
  <si>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золотой дуб; темный дуб
</t>
    </r>
    <r>
      <rPr>
        <b/>
        <sz val="12"/>
        <color theme="4" tint="-0.499984740745262"/>
        <rFont val="Calibri"/>
        <family val="2"/>
        <charset val="204"/>
        <scheme val="minor"/>
      </rPr>
      <t>Тиснение Smooth (гладкий)</t>
    </r>
  </si>
  <si>
    <t>Дилерская цена на ворота в цвете золотой дуб, темный дуб, евро с НДС</t>
  </si>
  <si>
    <t>Дополнительные опции для ворот по акция "Ворота для комфорта-2015"</t>
  </si>
  <si>
    <t>Дилерская цена</t>
  </si>
  <si>
    <t>Срок гарантиии на секционные ворота "Алютех" 2 года</t>
  </si>
  <si>
    <t>1.6 Акция ВДК</t>
  </si>
  <si>
    <t>С автоматикой AN-Motors</t>
  </si>
  <si>
    <t>С автоматикой Marantec</t>
  </si>
  <si>
    <t>Белый (близкий RAL9016)</t>
  </si>
  <si>
    <t>Коричневый (близкий RAL8017)</t>
  </si>
  <si>
    <t>GG-58</t>
  </si>
  <si>
    <t>GG-40х40</t>
  </si>
  <si>
    <t>AG-8-12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</si>
  <si>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6000 мм)</t>
    </r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</si>
  <si>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</si>
  <si>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</si>
  <si>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r>
      <rPr>
        <b/>
        <sz val="7.5"/>
        <color theme="3"/>
        <rFont val="Calibri"/>
        <family val="2"/>
        <charset val="204"/>
        <scheme val="minor"/>
      </rPr>
      <t xml:space="preserve">Комплект заглушек панельных </t>
    </r>
    <r>
      <rPr>
        <sz val="7.5"/>
        <color theme="3"/>
        <rFont val="Calibri"/>
        <family val="2"/>
        <charset val="204"/>
        <scheme val="minor"/>
      </rPr>
      <t xml:space="preserve">
(Заглушки устанавливаются под боковые накладки в каждый паз панелей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7.5"/>
        <color theme="3"/>
        <rFont val="Calibri"/>
        <family val="2"/>
        <charset val="204"/>
        <scheme val="minor"/>
      </rPr>
      <t xml:space="preserve"> между</t>
    </r>
    <r>
      <rPr>
        <sz val="7.5"/>
        <color theme="3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</si>
  <si>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1015, A00-D6)</t>
    </r>
  </si>
  <si>
    <r>
      <rPr>
        <b/>
        <sz val="8"/>
        <color theme="3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RAL8014, RAL7016, RAL 6005, RAL 5010, RAL 3004, RAL 1015, A00-D6)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</si>
  <si>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тянутая</t>
    </r>
    <r>
      <rPr>
        <sz val="7.5"/>
        <color theme="3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</si>
  <si>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40х40мм</t>
    </r>
    <r>
      <rPr>
        <sz val="7.5"/>
        <color theme="3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мм)</t>
    </r>
  </si>
  <si>
    <r>
      <rPr>
        <b/>
        <sz val="7.5"/>
        <color theme="3"/>
        <rFont val="Calibri"/>
        <family val="2"/>
        <charset val="204"/>
      </rPr>
      <t>Лист перфорированный алюминиевый для панорамной панели</t>
    </r>
    <r>
      <rPr>
        <sz val="7.5"/>
        <color theme="3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мм)
</t>
    </r>
  </si>
  <si>
    <r>
      <rPr>
        <b/>
        <sz val="7.5"/>
        <color theme="3"/>
        <rFont val="Calibri"/>
        <family val="2"/>
        <charset val="204"/>
      </rPr>
      <t>Покраска рамы ворот</t>
    </r>
    <r>
      <rPr>
        <sz val="7.5"/>
        <color theme="3"/>
        <rFont val="Calibri"/>
        <family val="2"/>
        <charset val="204"/>
      </rPr>
      <t xml:space="preserve">
( выполняется покраска видимой части угловых стоек и нащельника (при взгляде с наружной стороны)</t>
    </r>
  </si>
  <si>
    <r>
      <t xml:space="preserve">Покраска профиля фальшпанели 
</t>
    </r>
    <r>
      <rPr>
        <sz val="7.5"/>
        <color theme="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</si>
  <si>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7.5"/>
        <color theme="3"/>
        <rFont val="Calibri"/>
        <family val="2"/>
        <charset val="204"/>
        <scheme val="minor"/>
      </rPr>
      <t>Комплект кожухов защитных</t>
    </r>
    <r>
      <rPr>
        <sz val="7.5"/>
        <color theme="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</si>
  <si>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t>PG-SR</t>
  </si>
  <si>
    <r>
      <rPr>
        <b/>
        <sz val="7.5"/>
        <color theme="3"/>
        <rFont val="Calibri"/>
        <family val="2"/>
        <charset val="204"/>
      </rPr>
      <t>Панорамное остекление AluTherm</t>
    </r>
    <r>
      <rPr>
        <sz val="7.5"/>
        <color theme="3"/>
        <rFont val="Calibri"/>
        <family val="2"/>
        <charset val="204"/>
      </rPr>
      <t xml:space="preserve">
(панорамные секции из профилей с терморазрывом, двойное акриловое остекление. Толщина секции: 45 мм, толщина стеклопакета: 26 мм. Применяется при необходимости замены одной или нескольких сэндвич-панелей на панорамную)</t>
    </r>
  </si>
  <si>
    <r>
      <rPr>
        <b/>
        <sz val="7.5"/>
        <color theme="3"/>
        <rFont val="Calibri"/>
        <family val="2"/>
        <charset val="204"/>
      </rPr>
      <t>Тройное остекление**</t>
    </r>
    <r>
      <rPr>
        <sz val="7.5"/>
        <color theme="3"/>
        <rFont val="Calibri"/>
        <family val="2"/>
        <charset val="204"/>
      </rPr>
      <t xml:space="preserve">
(Светопрозрачная вставка изготавливается из 3 листов акрилового стекла. Толщина стеклопакета составляет 25 мм. Применяется для улучшения теплоизоляции панорамных секций серии AluTherm)</t>
    </r>
  </si>
  <si>
    <r>
      <rPr>
        <b/>
        <sz val="7.5"/>
        <color theme="3"/>
        <rFont val="Calibri"/>
        <family val="2"/>
        <charset val="204"/>
      </rPr>
      <t>Одинарное остекление**</t>
    </r>
    <r>
      <rPr>
        <sz val="7.5"/>
        <color theme="3"/>
        <rFont val="Calibri"/>
        <family val="2"/>
        <charset val="204"/>
      </rPr>
      <t xml:space="preserve">
Одинарная светопрозрачная вставка с акриловым стеклом толщиной 3 мм. Применяется в панорамных секциях серии AluPro</t>
    </r>
  </si>
  <si>
    <r>
      <rPr>
        <b/>
        <sz val="7.5"/>
        <color theme="3"/>
        <rFont val="Calibri"/>
        <family val="2"/>
        <charset val="204"/>
      </rPr>
      <t>Альтернативная сэндвич-панель (26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полистиролом. Толщина панели 26 мм)</t>
    </r>
  </si>
  <si>
    <t>RAL-DFPC</t>
  </si>
  <si>
    <t>Цены указаны в рублях с НДС</t>
  </si>
  <si>
    <t>Цены указаны в руб. с НДС</t>
  </si>
  <si>
    <t>Дилерская цена на ворота в цвете RAL 9016, RAL 8017, ADS 703, руб. с НДС</t>
  </si>
  <si>
    <t>Все цены приведены в руб. с учетом НДС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</si>
  <si>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</si>
  <si>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</si>
  <si>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</si>
  <si>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калитку в фасаде (%)</t>
  </si>
  <si>
    <t>Введите скидку на доп. опции (%)</t>
  </si>
  <si>
    <t>Введите региональную наценку (%)</t>
  </si>
  <si>
    <t xml:space="preserve">   Филенка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</si>
  <si>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Европейского союза (EN 12604, EN 12453).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</si>
  <si>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</si>
  <si>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</si>
  <si>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</si>
  <si>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</si>
  <si>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r>
      <rPr>
        <b/>
        <sz val="7.5"/>
        <color theme="4" tint="-0.249977111117893"/>
        <rFont val="Calibri"/>
        <family val="2"/>
        <charset val="204"/>
        <scheme val="minor"/>
      </rPr>
      <t>Покрытие стойкое к царапинам</t>
    </r>
    <r>
      <rPr>
        <sz val="7.5"/>
        <color theme="4" tint="-0.249977111117893"/>
        <rFont val="Calibri"/>
        <family val="2"/>
        <charset val="204"/>
        <scheme val="minor"/>
      </rPr>
      <t xml:space="preserve">
Светопрозрачная вставка с двойным остеклением с одним контуром герметизации, изготовленная из SAN пластика с покрытием, стойким к образованию царапин</t>
    </r>
  </si>
  <si>
    <t xml:space="preserve">Цена, 
руб. с НДС/ (%) 
для Trend, ProTrend, AluTrend </t>
  </si>
  <si>
    <t xml:space="preserve">Цена, 
руб. с НДС/ (%) 
для Classic, ProPlus, AluPro, AluTherm </t>
  </si>
  <si>
    <t>-</t>
  </si>
  <si>
    <t>Введите скидку по акции (%) для Classic, ProPlus, AluPro, AluTherm</t>
  </si>
  <si>
    <t>Введите скидку по акции (%) для Trend, ProTrend, AluTrend</t>
  </si>
  <si>
    <t>TS-BS</t>
  </si>
  <si>
    <r>
      <rPr>
        <b/>
        <sz val="9"/>
        <color theme="3"/>
        <rFont val="Calibri"/>
        <family val="2"/>
        <charset val="204"/>
      </rPr>
      <t>Покраска рамы ворот в популярные цвета (RAL8017)</t>
    </r>
    <r>
      <rPr>
        <sz val="9"/>
        <color theme="3"/>
        <rFont val="Calibri"/>
        <family val="2"/>
        <charset val="204"/>
      </rPr>
      <t xml:space="preserve">
Выполняется покраска угловых стоек и нащельника (окрашивается внешняя сторона стальной ленты  целиком)</t>
    </r>
  </si>
  <si>
    <t>ВВЕДИТЕ РАЗМЕР СКИДКИ</t>
  </si>
  <si>
    <t>РОЛЛЕТНЫЕ СИСТЕМЫ</t>
  </si>
  <si>
    <t>Преимущества роллетных систем "Алютех" серии PD</t>
  </si>
  <si>
    <t>РУЧНОЕ УПРАВЛЕНИЕ. ПРУЖИННО-ИНЕРЦИОННЫЙ МЕХАНИЗМ</t>
  </si>
  <si>
    <t>Ветровой район по СНиП 2.01.07</t>
  </si>
  <si>
    <t>6</t>
  </si>
  <si>
    <t>4</t>
  </si>
  <si>
    <t>1а</t>
  </si>
  <si>
    <t>Выс\Шир</t>
  </si>
  <si>
    <t/>
  </si>
  <si>
    <t>ДОПОЛНИТЕЛЬНЫЕ ПАРАМЕТРЫ</t>
  </si>
  <si>
    <t>ЦВЕТОВАЯ ГАММА</t>
  </si>
  <si>
    <t>БАЗОВАЯ КОМПЛЕКТАЦИЯ</t>
  </si>
  <si>
    <t>ИЗМЕНЕНИЕ БАЗОВОЙ КОМПЛЕКТАЦИИ</t>
  </si>
  <si>
    <t>Цвет профиля</t>
  </si>
  <si>
    <t>Наценка за цвет</t>
  </si>
  <si>
    <t>Наличие
 короба</t>
  </si>
  <si>
    <t>Наличие
обвязки</t>
  </si>
  <si>
    <t>ПИМ 7SIM--/--</t>
  </si>
  <si>
    <t>Наценка за накладной монтаж</t>
  </si>
  <si>
    <t>Ригельный замок RL/77</t>
  </si>
  <si>
    <t>Наценка за круглый / полукруглый короб</t>
  </si>
  <si>
    <t>01</t>
  </si>
  <si>
    <t>белый</t>
  </si>
  <si>
    <t>10</t>
  </si>
  <si>
    <t>черный</t>
  </si>
  <si>
    <t>Защитный короб SB45</t>
  </si>
  <si>
    <t>ЗАМЕНА РИГЕЛЬНОГО ЗАМКА RL/77</t>
  </si>
  <si>
    <t>02</t>
  </si>
  <si>
    <t>коричнев.</t>
  </si>
  <si>
    <t>13</t>
  </si>
  <si>
    <t>антрацит</t>
  </si>
  <si>
    <t>Шина направляющая GR83x33I/eco</t>
  </si>
  <si>
    <t>Автозамок AL</t>
  </si>
  <si>
    <t>−</t>
  </si>
  <si>
    <t>03</t>
  </si>
  <si>
    <t>серый</t>
  </si>
  <si>
    <t>19</t>
  </si>
  <si>
    <t>зол.дуб</t>
  </si>
  <si>
    <t>Концевой профиль ES/77I + ESR/77R</t>
  </si>
  <si>
    <t>Ручной ригель SL</t>
  </si>
  <si>
    <t>04</t>
  </si>
  <si>
    <t>бежевый</t>
  </si>
  <si>
    <t>22</t>
  </si>
  <si>
    <t>темно-кор.</t>
  </si>
  <si>
    <t>Пружина тяговая SS1901, SS190</t>
  </si>
  <si>
    <t>Без системы запирания</t>
  </si>
  <si>
    <t>07</t>
  </si>
  <si>
    <t>кр.рубин</t>
  </si>
  <si>
    <t>25</t>
  </si>
  <si>
    <t>зел.мох</t>
  </si>
  <si>
    <t>08</t>
  </si>
  <si>
    <t>серебр.</t>
  </si>
  <si>
    <t>26</t>
  </si>
  <si>
    <t>темно-син.</t>
  </si>
  <si>
    <t>Цена не включает расходы на монтаж и доставку продукции до объекта</t>
  </si>
  <si>
    <r>
      <t xml:space="preserve">Представленные цены являются </t>
    </r>
    <r>
      <rPr>
        <b/>
        <sz val="11"/>
        <rFont val="Arial"/>
        <family val="2"/>
        <charset val="204"/>
      </rPr>
      <t>ориентировочными</t>
    </r>
    <r>
      <rPr>
        <sz val="10.1"/>
        <rFont val="Arial"/>
        <family val="2"/>
        <charset val="204"/>
      </rPr>
      <t xml:space="preserve"> и могут отклоняться в зависимости от комплектации, используемой в расчете изделия</t>
    </r>
  </si>
  <si>
    <t>АВТОМАТИЧЕСКОЕ УПРАВЛЕНИЕ. ЭЛЕКТРОПРИВОД AN-MOTORS</t>
  </si>
  <si>
    <t>Электропривод NK1/--, NR2/--</t>
  </si>
  <si>
    <t>Выключатель KU/1 (+коробка KU/B)</t>
  </si>
  <si>
    <t>Наценка за встроенный короб</t>
  </si>
  <si>
    <t>ЗАМЕНА УПРАВЛЕНИЯ</t>
  </si>
  <si>
    <t>Концевой профиль ES/77I</t>
  </si>
  <si>
    <t>Радиоуправление Radio 8113 UPi</t>
  </si>
  <si>
    <t>Радиоуправление Radio 8113-IP65</t>
  </si>
  <si>
    <t>Пульт Radio 8101-1</t>
  </si>
  <si>
    <t>Пульт Radio 8101-2M</t>
  </si>
  <si>
    <t>Пульт Radio 8101-4M</t>
  </si>
  <si>
    <r>
      <rPr>
        <sz val="10"/>
        <color rgb="FFE46D0A"/>
        <rFont val="Arial"/>
        <family val="2"/>
        <charset val="204"/>
      </rPr>
      <t>✓</t>
    </r>
    <r>
      <rPr>
        <b/>
        <sz val="10"/>
        <rFont val="Arial"/>
        <family val="2"/>
        <charset val="204"/>
      </rPr>
      <t>Высокая устойчивость к истиранию</t>
    </r>
    <r>
      <rPr>
        <sz val="10"/>
        <rFont val="Arial"/>
        <family val="2"/>
        <charset val="204"/>
      </rPr>
      <t>: отсутствие потертостей на покрытии даже после 2 500 циклов подъемов/опусканий полотна (более 3,5 лет ежедневной службы)</t>
    </r>
  </si>
  <si>
    <r>
      <rPr>
        <sz val="10"/>
        <color rgb="FFE46D0A"/>
        <rFont val="Arial"/>
        <family val="2"/>
        <charset val="204"/>
      </rPr>
      <t>✓</t>
    </r>
    <r>
      <rPr>
        <b/>
        <sz val="10"/>
        <rFont val="Arial"/>
        <family val="2"/>
        <charset val="204"/>
      </rPr>
      <t xml:space="preserve">Стабильность и равномерность цвета: </t>
    </r>
    <r>
      <rPr>
        <sz val="10"/>
        <rFont val="Arial"/>
        <family val="2"/>
        <charset val="204"/>
      </rPr>
      <t>все профили в роллете одинакового оттенка (коэффициент цветового различия менее 1, что неуловимо для человеческого глаза)</t>
    </r>
  </si>
  <si>
    <r>
      <rPr>
        <sz val="10"/>
        <color rgb="FFE46D0A"/>
        <rFont val="Arial"/>
        <family val="2"/>
        <charset val="204"/>
      </rPr>
      <t>✓</t>
    </r>
    <r>
      <rPr>
        <b/>
        <sz val="10"/>
        <rFont val="Arial"/>
        <family val="2"/>
        <charset val="204"/>
      </rPr>
      <t xml:space="preserve">Ветровая устойчивость: </t>
    </r>
    <r>
      <rPr>
        <sz val="10"/>
        <rFont val="Arial"/>
        <family val="2"/>
        <charset val="204"/>
      </rPr>
      <t>позволяет устанавливать роллеты на проемы б</t>
    </r>
    <r>
      <rPr>
        <sz val="10"/>
        <rFont val="Calibri"/>
        <family val="2"/>
        <charset val="204"/>
      </rPr>
      <t>ó</t>
    </r>
    <r>
      <rPr>
        <sz val="10"/>
        <rFont val="Arial"/>
        <family val="2"/>
        <charset val="204"/>
      </rPr>
      <t>льшей ширины в сравнении с отдельными производителями</t>
    </r>
  </si>
  <si>
    <r>
      <rPr>
        <sz val="10"/>
        <color rgb="FFE46D0A"/>
        <rFont val="Arial"/>
        <family val="2"/>
        <charset val="204"/>
      </rPr>
      <t>✓</t>
    </r>
    <r>
      <rPr>
        <b/>
        <sz val="10"/>
        <rFont val="Arial"/>
        <family val="2"/>
        <charset val="204"/>
      </rPr>
      <t xml:space="preserve">Гарантированные технические параметры: </t>
    </r>
    <r>
      <rPr>
        <sz val="10"/>
        <rFont val="Arial"/>
        <family val="2"/>
        <charset val="204"/>
      </rPr>
      <t>исключает ненужные выезды на объект</t>
    </r>
  </si>
  <si>
    <r>
      <rPr>
        <sz val="10"/>
        <color rgb="FFE46D0A"/>
        <rFont val="Arial"/>
        <family val="2"/>
        <charset val="204"/>
      </rPr>
      <t>✓</t>
    </r>
    <r>
      <rPr>
        <b/>
        <sz val="10"/>
        <rFont val="Arial"/>
        <family val="2"/>
        <charset val="204"/>
      </rPr>
      <t>Высококонкурентная цена</t>
    </r>
  </si>
  <si>
    <t>Базовый дилерский прайс-лист на готовые роллетные изделия из профиля PD/77.</t>
  </si>
  <si>
    <t xml:space="preserve">(скидка со заком "+", наценка со знаком "-") </t>
  </si>
  <si>
    <t>1.7 Роллетные ворота</t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</si>
  <si>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26.05.2016г.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</si>
</sst>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#,##0.0\ [$€-1]"/>
    <numFmt numFmtId="167" formatCode="#,##0&quot;р.&quot;"/>
  </numFmts>
  <fonts count="13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</font>
    <font>
      <b/>
      <sz val="7.5"/>
      <color theme="3"/>
      <name val="Calibri"/>
      <family val="2"/>
      <charset val="204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  <scheme val="minor"/>
    </font>
    <font>
      <sz val="10"/>
      <color theme="3"/>
      <name val="Arial Cyr"/>
      <charset val="204"/>
    </font>
    <font>
      <sz val="7"/>
      <color theme="3"/>
      <name val="Arial CYR"/>
      <charset val="204"/>
    </font>
    <font>
      <b/>
      <sz val="7"/>
      <color theme="3"/>
      <name val="Arial Cyr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.5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9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color rgb="FFFF0000"/>
      <name val="Arial Cyr"/>
      <charset val="204"/>
    </font>
    <font>
      <b/>
      <sz val="14"/>
      <color indexed="1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u/>
      <sz val="7.5"/>
      <color theme="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7.5"/>
      <color theme="4" tint="-0.249977111117893"/>
      <name val="Calibri"/>
      <family val="2"/>
      <charset val="204"/>
      <scheme val="minor"/>
    </font>
    <font>
      <b/>
      <sz val="7.5"/>
      <color theme="4" tint="-0.249977111117893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sz val="9"/>
      <color theme="3"/>
      <name val="Calibri"/>
      <family val="2"/>
      <charset val="204"/>
    </font>
    <font>
      <b/>
      <sz val="9"/>
      <color theme="3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b/>
      <sz val="12"/>
      <name val="Arial Cyr"/>
      <charset val="204"/>
    </font>
    <font>
      <b/>
      <sz val="12"/>
      <color rgb="FFFF0000"/>
      <name val="Arial"/>
      <family val="2"/>
      <charset val="204"/>
    </font>
    <font>
      <b/>
      <sz val="9"/>
      <name val="Courier New"/>
      <family val="3"/>
      <charset val="204"/>
    </font>
    <font>
      <b/>
      <sz val="10"/>
      <name val="Arial"/>
      <family val="2"/>
      <charset val="204"/>
    </font>
    <font>
      <sz val="10"/>
      <name val="Calibri"/>
      <family val="2"/>
      <charset val="204"/>
    </font>
    <font>
      <b/>
      <u/>
      <sz val="10"/>
      <color rgb="FFFF0000"/>
      <name val="Arial"/>
      <family val="2"/>
      <charset val="204"/>
    </font>
    <font>
      <sz val="6.5"/>
      <name val="Arial Cyr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u/>
      <sz val="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9"/>
      <name val="Arial"/>
      <family val="2"/>
      <charset val="204"/>
    </font>
    <font>
      <b/>
      <sz val="6.5"/>
      <name val="Arial Cyr"/>
      <charset val="204"/>
    </font>
    <font>
      <b/>
      <sz val="10"/>
      <name val="Arial Cyr"/>
      <charset val="204"/>
    </font>
    <font>
      <sz val="10.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rgb="FFFFFFFF"/>
      <name val="Arial Cyr"/>
      <charset val="204"/>
    </font>
    <font>
      <b/>
      <sz val="11"/>
      <color rgb="FFF2F2F2"/>
      <name val="Arial Cyr"/>
      <charset val="204"/>
    </font>
    <font>
      <b/>
      <sz val="22"/>
      <color rgb="FF003366"/>
      <name val="Arial"/>
      <family val="2"/>
      <charset val="204"/>
    </font>
    <font>
      <b/>
      <sz val="12"/>
      <color rgb="FF003366"/>
      <name val="Arial Cyr"/>
      <charset val="204"/>
    </font>
    <font>
      <b/>
      <sz val="10"/>
      <color rgb="FF003366"/>
      <name val="Arial Cyr"/>
      <family val="2"/>
      <charset val="204"/>
    </font>
    <font>
      <b/>
      <sz val="12"/>
      <color rgb="FF003366"/>
      <name val="Arial"/>
      <family val="2"/>
      <charset val="204"/>
    </font>
    <font>
      <i/>
      <sz val="10"/>
      <color rgb="FF003366"/>
      <name val="Arial Cyr"/>
      <charset val="204"/>
    </font>
    <font>
      <b/>
      <sz val="12"/>
      <color rgb="FF333399"/>
      <name val="Arial"/>
      <family val="2"/>
      <charset val="204"/>
    </font>
    <font>
      <sz val="10"/>
      <color rgb="FFE46D0A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sz val="11"/>
      <color rgb="FF0000FF"/>
      <name val="Arial"/>
      <family val="2"/>
      <charset val="204"/>
    </font>
    <font>
      <b/>
      <u/>
      <sz val="10"/>
      <color rgb="FF538ED5"/>
      <name val="Arial"/>
      <family val="2"/>
      <charset val="204"/>
    </font>
    <font>
      <sz val="10"/>
      <name val="Arial"/>
      <family val="2"/>
      <charset val="204"/>
    </font>
    <font>
      <b/>
      <sz val="10"/>
      <color theme="0"/>
      <name val="Arial Cyr"/>
      <charset val="204"/>
    </font>
    <font>
      <b/>
      <sz val="10"/>
      <color rgb="FFFF0000"/>
      <name val="Arial Cyr"/>
      <charset val="204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EF1E6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2DDD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</fills>
  <borders count="10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54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8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1062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7" xfId="0" applyFill="1" applyBorder="1"/>
    <xf numFmtId="0" fontId="0" fillId="2" borderId="28" xfId="0" applyFill="1" applyBorder="1"/>
    <xf numFmtId="0" fontId="6" fillId="2" borderId="0" xfId="0" applyFont="1" applyFill="1" applyAlignment="1">
      <alignment horizontal="center"/>
    </xf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2" borderId="9" xfId="0" applyFill="1" applyBorder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/>
    <xf numFmtId="0" fontId="15" fillId="2" borderId="33" xfId="0" applyFont="1" applyFill="1" applyBorder="1" applyAlignment="1">
      <alignment vertical="center"/>
    </xf>
    <xf numFmtId="0" fontId="0" fillId="0" borderId="33" xfId="0" applyBorder="1"/>
    <xf numFmtId="0" fontId="14" fillId="2" borderId="33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17" fillId="0" borderId="35" xfId="0" applyFont="1" applyBorder="1" applyAlignment="1"/>
    <xf numFmtId="0" fontId="17" fillId="2" borderId="35" xfId="0" applyFont="1" applyFill="1" applyBorder="1" applyAlignment="1"/>
    <xf numFmtId="0" fontId="0" fillId="2" borderId="0" xfId="0" applyFill="1" applyBorder="1" applyAlignment="1"/>
    <xf numFmtId="0" fontId="0" fillId="2" borderId="35" xfId="0" applyFill="1" applyBorder="1"/>
    <xf numFmtId="0" fontId="21" fillId="2" borderId="35" xfId="0" applyFont="1" applyFill="1" applyBorder="1" applyAlignment="1">
      <alignment wrapText="1"/>
    </xf>
    <xf numFmtId="0" fontId="0" fillId="0" borderId="35" xfId="0" applyBorder="1"/>
    <xf numFmtId="0" fontId="5" fillId="2" borderId="0" xfId="0" applyFont="1" applyFill="1" applyAlignment="1"/>
    <xf numFmtId="0" fontId="0" fillId="0" borderId="39" xfId="0" applyBorder="1" applyProtection="1">
      <protection locked="0"/>
    </xf>
    <xf numFmtId="0" fontId="25" fillId="5" borderId="36" xfId="0" applyFont="1" applyFill="1" applyBorder="1"/>
    <xf numFmtId="0" fontId="25" fillId="5" borderId="38" xfId="0" applyFont="1" applyFill="1" applyBorder="1"/>
    <xf numFmtId="0" fontId="25" fillId="5" borderId="37" xfId="0" applyFont="1" applyFill="1" applyBorder="1"/>
    <xf numFmtId="0" fontId="0" fillId="2" borderId="0" xfId="0" applyFill="1" applyAlignment="1">
      <alignment horizontal="left" vertical="top" wrapText="1"/>
    </xf>
    <xf numFmtId="0" fontId="7" fillId="2" borderId="0" xfId="0" applyFont="1" applyFill="1"/>
    <xf numFmtId="0" fontId="7" fillId="4" borderId="0" xfId="0" applyFont="1" applyFill="1" applyAlignment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35" xfId="0" applyFill="1" applyBorder="1" applyAlignment="1"/>
    <xf numFmtId="0" fontId="0" fillId="2" borderId="30" xfId="0" applyFill="1" applyBorder="1" applyAlignment="1"/>
    <xf numFmtId="0" fontId="0" fillId="2" borderId="33" xfId="0" applyFill="1" applyBorder="1" applyAlignment="1"/>
    <xf numFmtId="0" fontId="0" fillId="2" borderId="34" xfId="0" applyFill="1" applyBorder="1" applyAlignment="1"/>
    <xf numFmtId="0" fontId="0" fillId="2" borderId="31" xfId="0" applyFill="1" applyBorder="1"/>
    <xf numFmtId="0" fontId="0" fillId="2" borderId="40" xfId="0" applyFill="1" applyBorder="1"/>
    <xf numFmtId="0" fontId="0" fillId="2" borderId="32" xfId="0" applyFill="1" applyBorder="1"/>
    <xf numFmtId="0" fontId="0" fillId="2" borderId="0" xfId="0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40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7" fillId="4" borderId="0" xfId="0" applyFont="1" applyFill="1" applyAlignment="1"/>
    <xf numFmtId="0" fontId="0" fillId="0" borderId="0" xfId="0"/>
    <xf numFmtId="0" fontId="0" fillId="2" borderId="33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/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5" fillId="0" borderId="41" xfId="1" applyFont="1" applyFill="1" applyBorder="1" applyAlignment="1">
      <alignment horizontal="center" vertical="center" wrapText="1"/>
    </xf>
    <xf numFmtId="0" fontId="46" fillId="0" borderId="11" xfId="1" applyFont="1" applyFill="1" applyBorder="1" applyAlignment="1">
      <alignment horizontal="center" vertical="center" wrapText="1"/>
    </xf>
    <xf numFmtId="0" fontId="46" fillId="0" borderId="12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 wrapText="1"/>
    </xf>
    <xf numFmtId="0" fontId="46" fillId="0" borderId="10" xfId="1" applyFont="1" applyFill="1" applyBorder="1" applyAlignment="1">
      <alignment horizontal="left" vertical="center" wrapText="1"/>
    </xf>
    <xf numFmtId="0" fontId="49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wrapText="1"/>
    </xf>
    <xf numFmtId="0" fontId="47" fillId="0" borderId="10" xfId="1" applyFont="1" applyFill="1" applyBorder="1" applyAlignment="1">
      <alignment horizontal="left" vertical="center" wrapText="1"/>
    </xf>
    <xf numFmtId="0" fontId="45" fillId="0" borderId="9" xfId="1" applyFont="1" applyFill="1" applyBorder="1" applyAlignment="1">
      <alignment horizontal="left" vertical="center" wrapText="1"/>
    </xf>
    <xf numFmtId="0" fontId="31" fillId="0" borderId="10" xfId="1" applyFont="1" applyFill="1" applyBorder="1" applyAlignment="1">
      <alignment horizontal="left" vertical="center" wrapText="1"/>
    </xf>
    <xf numFmtId="0" fontId="52" fillId="0" borderId="9" xfId="1" applyFont="1" applyBorder="1"/>
    <xf numFmtId="0" fontId="49" fillId="0" borderId="10" xfId="1" applyFont="1" applyFill="1" applyBorder="1" applyAlignment="1">
      <alignment horizontal="left" vertical="center" wrapText="1"/>
    </xf>
    <xf numFmtId="0" fontId="31" fillId="0" borderId="9" xfId="1" applyFont="1" applyFill="1" applyBorder="1" applyAlignment="1">
      <alignment horizontal="center" vertical="center" wrapText="1"/>
    </xf>
    <xf numFmtId="0" fontId="31" fillId="0" borderId="12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left" wrapText="1"/>
    </xf>
    <xf numFmtId="0" fontId="46" fillId="0" borderId="40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wrapText="1"/>
    </xf>
    <xf numFmtId="0" fontId="46" fillId="0" borderId="10" xfId="1" applyFont="1" applyFill="1" applyBorder="1" applyAlignment="1">
      <alignment vertical="center" wrapText="1"/>
    </xf>
    <xf numFmtId="0" fontId="61" fillId="0" borderId="0" xfId="1" applyFont="1" applyFill="1" applyAlignment="1">
      <alignment wrapText="1"/>
    </xf>
    <xf numFmtId="0" fontId="46" fillId="0" borderId="40" xfId="1" applyFont="1" applyFill="1" applyBorder="1" applyAlignment="1">
      <alignment vertical="center" wrapText="1"/>
    </xf>
    <xf numFmtId="0" fontId="46" fillId="0" borderId="9" xfId="1" applyFont="1" applyFill="1" applyBorder="1" applyAlignment="1">
      <alignment vertical="center"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9" xfId="0" applyFill="1" applyBorder="1" applyProtection="1">
      <protection locked="0"/>
    </xf>
    <xf numFmtId="0" fontId="68" fillId="2" borderId="0" xfId="0" applyFont="1" applyFill="1"/>
    <xf numFmtId="0" fontId="67" fillId="2" borderId="0" xfId="0" applyFont="1" applyFill="1"/>
    <xf numFmtId="0" fontId="35" fillId="2" borderId="0" xfId="0" applyFont="1" applyFill="1" applyAlignment="1">
      <alignment horizontal="left"/>
    </xf>
    <xf numFmtId="0" fontId="70" fillId="0" borderId="0" xfId="1" applyFont="1" applyFill="1" applyBorder="1" applyAlignment="1">
      <alignment horizontal="left" vertical="center"/>
    </xf>
    <xf numFmtId="0" fontId="70" fillId="0" borderId="40" xfId="1" applyFont="1" applyFill="1" applyBorder="1" applyAlignment="1">
      <alignment horizontal="left" vertical="center"/>
    </xf>
    <xf numFmtId="0" fontId="71" fillId="0" borderId="0" xfId="1" applyFont="1" applyFill="1" applyBorder="1"/>
    <xf numFmtId="0" fontId="70" fillId="0" borderId="0" xfId="1" applyFont="1" applyFill="1" applyBorder="1" applyAlignment="1">
      <alignment horizontal="right" vertical="center"/>
    </xf>
    <xf numFmtId="0" fontId="40" fillId="6" borderId="0" xfId="9" applyFont="1" applyFill="1" applyBorder="1" applyAlignment="1">
      <alignment vertical="center" wrapText="1"/>
    </xf>
    <xf numFmtId="0" fontId="73" fillId="6" borderId="0" xfId="9" applyFont="1" applyFill="1" applyBorder="1" applyAlignment="1">
      <alignment vertical="center" wrapText="1"/>
    </xf>
    <xf numFmtId="0" fontId="39" fillId="0" borderId="0" xfId="9"/>
    <xf numFmtId="0" fontId="74" fillId="6" borderId="0" xfId="9" applyFont="1" applyFill="1" applyBorder="1" applyAlignment="1">
      <alignment vertical="center" wrapText="1"/>
    </xf>
    <xf numFmtId="0" fontId="75" fillId="0" borderId="0" xfId="9" applyFont="1" applyAlignment="1">
      <alignment vertical="center" wrapText="1"/>
    </xf>
    <xf numFmtId="0" fontId="51" fillId="0" borderId="0" xfId="9" applyFont="1" applyFill="1" applyBorder="1" applyAlignment="1"/>
    <xf numFmtId="0" fontId="42" fillId="0" borderId="0" xfId="9" applyFont="1" applyFill="1" applyBorder="1" applyAlignment="1"/>
    <xf numFmtId="3" fontId="16" fillId="0" borderId="66" xfId="9" applyNumberFormat="1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3" fontId="16" fillId="0" borderId="67" xfId="9" applyNumberFormat="1" applyFont="1" applyBorder="1" applyAlignment="1">
      <alignment horizontal="center" vertical="center"/>
    </xf>
    <xf numFmtId="0" fontId="39" fillId="0" borderId="0" xfId="9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3" fontId="16" fillId="0" borderId="68" xfId="9" applyNumberFormat="1" applyFont="1" applyBorder="1" applyAlignment="1">
      <alignment horizontal="center" vertical="center"/>
    </xf>
    <xf numFmtId="3" fontId="16" fillId="0" borderId="69" xfId="9" applyNumberFormat="1" applyFont="1" applyBorder="1" applyAlignment="1">
      <alignment horizontal="center" vertical="center"/>
    </xf>
    <xf numFmtId="3" fontId="16" fillId="0" borderId="70" xfId="9" applyNumberFormat="1" applyFont="1" applyBorder="1" applyAlignment="1">
      <alignment horizontal="center" vertical="center"/>
    </xf>
    <xf numFmtId="0" fontId="76" fillId="0" borderId="0" xfId="9" applyFont="1" applyBorder="1" applyAlignment="1">
      <alignment horizontal="left" wrapText="1"/>
    </xf>
    <xf numFmtId="0" fontId="76" fillId="0" borderId="0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wrapText="1"/>
    </xf>
    <xf numFmtId="0" fontId="16" fillId="0" borderId="0" xfId="9" applyFont="1" applyBorder="1" applyAlignment="1">
      <alignment horizontal="center" vertical="center"/>
    </xf>
    <xf numFmtId="0" fontId="16" fillId="0" borderId="0" xfId="9" applyFont="1" applyFill="1" applyBorder="1" applyAlignment="1"/>
    <xf numFmtId="0" fontId="76" fillId="0" borderId="9" xfId="9" applyFont="1" applyBorder="1" applyAlignment="1">
      <alignment horizontal="center"/>
    </xf>
    <xf numFmtId="0" fontId="39" fillId="0" borderId="0" xfId="9" applyAlignment="1">
      <alignment horizontal="left"/>
    </xf>
    <xf numFmtId="0" fontId="39" fillId="3" borderId="0" xfId="9" applyFill="1"/>
    <xf numFmtId="0" fontId="16" fillId="5" borderId="62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14" fillId="0" borderId="0" xfId="9" applyFont="1" applyAlignment="1">
      <alignment horizontal="center"/>
    </xf>
    <xf numFmtId="0" fontId="39" fillId="0" borderId="0" xfId="9" applyFont="1"/>
    <xf numFmtId="0" fontId="77" fillId="0" borderId="0" xfId="9" applyFont="1" applyAlignment="1">
      <alignment vertical="center" wrapText="1"/>
    </xf>
    <xf numFmtId="0" fontId="16" fillId="5" borderId="9" xfId="9" applyFont="1" applyFill="1" applyBorder="1" applyAlignment="1">
      <alignment horizontal="center" vertical="center"/>
    </xf>
    <xf numFmtId="0" fontId="14" fillId="0" borderId="0" xfId="9" applyFont="1"/>
    <xf numFmtId="0" fontId="60" fillId="0" borderId="0" xfId="9" applyFont="1" applyAlignment="1">
      <alignment vertical="center" wrapText="1"/>
    </xf>
    <xf numFmtId="0" fontId="16" fillId="5" borderId="19" xfId="9" applyFont="1" applyFill="1" applyBorder="1" applyAlignment="1">
      <alignment horizontal="center" vertical="center"/>
    </xf>
    <xf numFmtId="0" fontId="16" fillId="5" borderId="46" xfId="9" applyFont="1" applyFill="1" applyBorder="1" applyAlignment="1">
      <alignment horizontal="center" vertical="center" wrapText="1"/>
    </xf>
    <xf numFmtId="3" fontId="16" fillId="0" borderId="46" xfId="9" applyNumberFormat="1" applyFont="1" applyBorder="1" applyAlignment="1">
      <alignment horizontal="center" vertical="center"/>
    </xf>
    <xf numFmtId="0" fontId="76" fillId="0" borderId="22" xfId="9" applyFont="1" applyBorder="1" applyAlignment="1">
      <alignment horizontal="center"/>
    </xf>
    <xf numFmtId="3" fontId="16" fillId="0" borderId="48" xfId="9" applyNumberFormat="1" applyFont="1" applyBorder="1" applyAlignment="1">
      <alignment horizontal="center" vertical="center"/>
    </xf>
    <xf numFmtId="0" fontId="16" fillId="5" borderId="72" xfId="9" applyFont="1" applyFill="1" applyBorder="1" applyAlignment="1">
      <alignment horizontal="center" vertical="center" wrapText="1"/>
    </xf>
    <xf numFmtId="0" fontId="43" fillId="2" borderId="0" xfId="2" applyFill="1" applyAlignment="1" applyProtection="1"/>
    <xf numFmtId="0" fontId="17" fillId="2" borderId="0" xfId="0" applyFont="1" applyFill="1" applyAlignment="1">
      <alignment horizontal="center"/>
    </xf>
    <xf numFmtId="0" fontId="0" fillId="0" borderId="0" xfId="0"/>
    <xf numFmtId="0" fontId="46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horizontal="left" wrapText="1"/>
    </xf>
    <xf numFmtId="0" fontId="46" fillId="0" borderId="11" xfId="1" applyFont="1" applyFill="1" applyBorder="1" applyAlignment="1">
      <alignment vertical="center" wrapText="1"/>
    </xf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0" fillId="2" borderId="0" xfId="0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0" fontId="0" fillId="7" borderId="39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7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0" xfId="0" applyFont="1" applyFill="1" applyAlignment="1">
      <alignment horizontal="center"/>
    </xf>
    <xf numFmtId="0" fontId="33" fillId="2" borderId="4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9" xfId="0" applyFill="1" applyBorder="1"/>
    <xf numFmtId="0" fontId="0" fillId="2" borderId="30" xfId="0" applyFill="1" applyBorder="1"/>
    <xf numFmtId="0" fontId="0" fillId="2" borderId="34" xfId="0" applyFill="1" applyBorder="1"/>
    <xf numFmtId="0" fontId="19" fillId="2" borderId="0" xfId="0" applyFont="1" applyFill="1" applyBorder="1"/>
    <xf numFmtId="0" fontId="0" fillId="0" borderId="0" xfId="0"/>
    <xf numFmtId="9" fontId="0" fillId="8" borderId="1" xfId="0" applyNumberFormat="1" applyFill="1" applyBorder="1"/>
    <xf numFmtId="0" fontId="81" fillId="2" borderId="0" xfId="0" applyFont="1" applyFill="1"/>
    <xf numFmtId="0" fontId="7" fillId="4" borderId="0" xfId="0" applyFont="1" applyFill="1" applyAlignment="1"/>
    <xf numFmtId="0" fontId="74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45" fillId="0" borderId="10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 wrapText="1"/>
    </xf>
    <xf numFmtId="0" fontId="42" fillId="0" borderId="11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/>
    </xf>
    <xf numFmtId="0" fontId="42" fillId="0" borderId="11" xfId="1" applyFont="1" applyFill="1" applyBorder="1" applyAlignment="1">
      <alignment vertical="center"/>
    </xf>
    <xf numFmtId="0" fontId="0" fillId="0" borderId="0" xfId="0"/>
    <xf numFmtId="0" fontId="1" fillId="2" borderId="0" xfId="0" applyFont="1" applyFill="1"/>
    <xf numFmtId="0" fontId="0" fillId="0" borderId="0" xfId="0"/>
    <xf numFmtId="0" fontId="46" fillId="0" borderId="35" xfId="1" applyFont="1" applyFill="1" applyBorder="1" applyAlignment="1">
      <alignment horizontal="left" vertical="center" wrapText="1"/>
    </xf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8" borderId="1" xfId="0" applyNumberFormat="1" applyFont="1" applyFill="1" applyBorder="1" applyAlignment="1">
      <alignment horizontal="center" vertical="center"/>
    </xf>
    <xf numFmtId="0" fontId="41" fillId="0" borderId="74" xfId="0" applyFont="1" applyFill="1" applyBorder="1"/>
    <xf numFmtId="0" fontId="73" fillId="6" borderId="0" xfId="0" applyFont="1" applyFill="1" applyBorder="1" applyAlignment="1">
      <alignment vertical="center" wrapText="1"/>
    </xf>
    <xf numFmtId="0" fontId="74" fillId="6" borderId="0" xfId="0" applyFont="1" applyFill="1" applyBorder="1" applyAlignment="1">
      <alignment vertical="center" wrapText="1"/>
    </xf>
    <xf numFmtId="0" fontId="42" fillId="0" borderId="0" xfId="0" applyFont="1" applyAlignment="1">
      <alignment horizontal="left" vertical="center"/>
    </xf>
    <xf numFmtId="0" fontId="72" fillId="0" borderId="0" xfId="0" applyFont="1"/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51" fillId="0" borderId="0" xfId="0" applyFont="1" applyFill="1" applyBorder="1" applyAlignment="1"/>
    <xf numFmtId="0" fontId="25" fillId="0" borderId="0" xfId="0" applyFont="1" applyFill="1" applyBorder="1" applyAlignment="1"/>
    <xf numFmtId="0" fontId="15" fillId="0" borderId="0" xfId="0" applyFont="1"/>
    <xf numFmtId="0" fontId="42" fillId="0" borderId="0" xfId="0" applyFont="1" applyBorder="1" applyAlignment="1">
      <alignment horizontal="left" wrapText="1"/>
    </xf>
    <xf numFmtId="0" fontId="14" fillId="11" borderId="9" xfId="0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76" fillId="0" borderId="42" xfId="0" applyFont="1" applyFill="1" applyBorder="1" applyAlignment="1">
      <alignment horizontal="left" vertical="center" wrapText="1"/>
    </xf>
    <xf numFmtId="0" fontId="0" fillId="0" borderId="0" xfId="0" applyFill="1"/>
    <xf numFmtId="0" fontId="16" fillId="0" borderId="0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2" fontId="76" fillId="0" borderId="0" xfId="0" applyNumberFormat="1" applyFont="1" applyBorder="1" applyAlignment="1">
      <alignment horizontal="center" wrapText="1"/>
    </xf>
    <xf numFmtId="0" fontId="86" fillId="2" borderId="0" xfId="0" applyFont="1" applyFill="1"/>
    <xf numFmtId="0" fontId="46" fillId="0" borderId="42" xfId="1" applyFont="1" applyFill="1" applyBorder="1" applyAlignment="1">
      <alignment horizontal="left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47" fillId="0" borderId="29" xfId="1" applyFont="1" applyFill="1" applyBorder="1" applyAlignment="1">
      <alignment horizontal="left" vertical="center" wrapText="1"/>
    </xf>
    <xf numFmtId="0" fontId="48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center" wrapText="1"/>
    </xf>
    <xf numFmtId="3" fontId="30" fillId="2" borderId="39" xfId="0" applyNumberFormat="1" applyFont="1" applyFill="1" applyBorder="1" applyProtection="1">
      <protection locked="0"/>
    </xf>
    <xf numFmtId="3" fontId="15" fillId="0" borderId="76" xfId="0" applyNumberFormat="1" applyFont="1" applyFill="1" applyBorder="1" applyAlignment="1">
      <alignment horizontal="center" vertical="center" wrapText="1"/>
    </xf>
    <xf numFmtId="3" fontId="15" fillId="4" borderId="42" xfId="0" applyNumberFormat="1" applyFont="1" applyFill="1" applyBorder="1" applyAlignment="1">
      <alignment horizontal="center" vertical="center" wrapText="1"/>
    </xf>
    <xf numFmtId="3" fontId="15" fillId="15" borderId="76" xfId="0" applyNumberFormat="1" applyFont="1" applyFill="1" applyBorder="1" applyAlignment="1">
      <alignment horizontal="center" vertical="center" wrapText="1"/>
    </xf>
    <xf numFmtId="3" fontId="15" fillId="15" borderId="47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wrapText="1"/>
    </xf>
    <xf numFmtId="3" fontId="0" fillId="2" borderId="61" xfId="0" applyNumberFormat="1" applyFont="1" applyFill="1" applyBorder="1" applyProtection="1">
      <protection locked="0"/>
    </xf>
    <xf numFmtId="3" fontId="51" fillId="0" borderId="11" xfId="1" applyNumberFormat="1" applyFont="1" applyFill="1" applyBorder="1" applyAlignment="1">
      <alignment vertical="center"/>
    </xf>
    <xf numFmtId="3" fontId="51" fillId="0" borderId="11" xfId="1" applyNumberFormat="1" applyFont="1" applyFill="1" applyBorder="1" applyAlignment="1">
      <alignment horizontal="center" vertical="center" wrapText="1"/>
    </xf>
    <xf numFmtId="9" fontId="51" fillId="0" borderId="10" xfId="153" quotePrefix="1" applyFont="1" applyFill="1" applyBorder="1" applyAlignment="1">
      <alignment horizontal="center" vertical="center" wrapText="1"/>
    </xf>
    <xf numFmtId="3" fontId="51" fillId="0" borderId="11" xfId="1" applyNumberFormat="1" applyFont="1" applyFill="1" applyBorder="1" applyAlignment="1">
      <alignment vertical="center" wrapText="1"/>
    </xf>
    <xf numFmtId="9" fontId="51" fillId="0" borderId="10" xfId="153" applyFont="1" applyFill="1" applyBorder="1" applyAlignment="1">
      <alignment horizontal="center" vertical="center" wrapText="1"/>
    </xf>
    <xf numFmtId="9" fontId="51" fillId="0" borderId="31" xfId="153" applyFont="1" applyFill="1" applyBorder="1" applyAlignment="1">
      <alignment horizontal="center" vertical="center" wrapText="1"/>
    </xf>
    <xf numFmtId="3" fontId="51" fillId="0" borderId="31" xfId="1" applyNumberFormat="1" applyFont="1" applyFill="1" applyBorder="1" applyAlignment="1">
      <alignment horizontal="center" vertical="center" wrapText="1"/>
    </xf>
    <xf numFmtId="3" fontId="51" fillId="0" borderId="10" xfId="1" applyNumberFormat="1" applyFont="1" applyFill="1" applyBorder="1" applyAlignment="1">
      <alignment horizontal="center" vertical="center" wrapText="1"/>
    </xf>
    <xf numFmtId="0" fontId="76" fillId="4" borderId="76" xfId="0" applyFont="1" applyFill="1" applyBorder="1" applyAlignment="1">
      <alignment horizontal="left" vertical="center" wrapText="1"/>
    </xf>
    <xf numFmtId="0" fontId="76" fillId="15" borderId="42" xfId="0" applyFont="1" applyFill="1" applyBorder="1" applyAlignment="1">
      <alignment horizontal="left" vertical="center" wrapText="1"/>
    </xf>
    <xf numFmtId="0" fontId="76" fillId="15" borderId="77" xfId="0" applyFont="1" applyFill="1" applyBorder="1" applyAlignment="1">
      <alignment horizontal="left" vertical="center" wrapText="1"/>
    </xf>
    <xf numFmtId="0" fontId="76" fillId="15" borderId="78" xfId="0" applyFont="1" applyFill="1" applyBorder="1" applyAlignment="1">
      <alignment wrapText="1"/>
    </xf>
    <xf numFmtId="0" fontId="0" fillId="0" borderId="0" xfId="0"/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76" fillId="4" borderId="77" xfId="0" applyFont="1" applyFill="1" applyBorder="1" applyAlignment="1">
      <alignment vertical="center" wrapText="1"/>
    </xf>
    <xf numFmtId="0" fontId="14" fillId="14" borderId="41" xfId="0" applyFont="1" applyFill="1" applyBorder="1" applyAlignment="1">
      <alignment vertical="center" wrapText="1"/>
    </xf>
    <xf numFmtId="0" fontId="25" fillId="10" borderId="42" xfId="0" applyFont="1" applyFill="1" applyBorder="1" applyAlignment="1">
      <alignment vertical="center" wrapText="1"/>
    </xf>
    <xf numFmtId="0" fontId="20" fillId="11" borderId="10" xfId="0" applyFont="1" applyFill="1" applyBorder="1" applyAlignment="1">
      <alignment vertical="center" wrapText="1"/>
    </xf>
    <xf numFmtId="0" fontId="20" fillId="11" borderId="11" xfId="0" applyFont="1" applyFill="1" applyBorder="1" applyAlignment="1">
      <alignment vertical="center" wrapText="1"/>
    </xf>
    <xf numFmtId="0" fontId="20" fillId="11" borderId="12" xfId="0" applyFont="1" applyFill="1" applyBorder="1" applyAlignment="1">
      <alignment vertical="center" wrapText="1"/>
    </xf>
    <xf numFmtId="0" fontId="20" fillId="12" borderId="10" xfId="0" applyFont="1" applyFill="1" applyBorder="1" applyAlignment="1">
      <alignment vertical="center" wrapText="1"/>
    </xf>
    <xf numFmtId="0" fontId="20" fillId="12" borderId="11" xfId="0" applyFont="1" applyFill="1" applyBorder="1" applyAlignment="1">
      <alignment vertical="center" wrapText="1"/>
    </xf>
    <xf numFmtId="0" fontId="20" fillId="12" borderId="12" xfId="0" applyFont="1" applyFill="1" applyBorder="1" applyAlignment="1">
      <alignment vertical="center" wrapText="1"/>
    </xf>
    <xf numFmtId="0" fontId="20" fillId="13" borderId="10" xfId="0" applyFont="1" applyFill="1" applyBorder="1" applyAlignment="1">
      <alignment vertical="center" wrapText="1"/>
    </xf>
    <xf numFmtId="0" fontId="20" fillId="13" borderId="11" xfId="0" applyFont="1" applyFill="1" applyBorder="1" applyAlignment="1">
      <alignment vertical="center" wrapText="1"/>
    </xf>
    <xf numFmtId="0" fontId="20" fillId="13" borderId="12" xfId="0" applyFont="1" applyFill="1" applyBorder="1" applyAlignment="1">
      <alignment vertical="center" wrapText="1"/>
    </xf>
    <xf numFmtId="0" fontId="25" fillId="10" borderId="41" xfId="0" applyFont="1" applyFill="1" applyBorder="1" applyAlignment="1">
      <alignment vertical="center" wrapText="1"/>
    </xf>
    <xf numFmtId="0" fontId="14" fillId="14" borderId="42" xfId="0" applyFont="1" applyFill="1" applyBorder="1" applyAlignment="1">
      <alignment vertical="center" wrapText="1"/>
    </xf>
    <xf numFmtId="0" fontId="14" fillId="14" borderId="47" xfId="0" applyFont="1" applyFill="1" applyBorder="1" applyAlignment="1">
      <alignment vertical="center" wrapText="1"/>
    </xf>
    <xf numFmtId="0" fontId="76" fillId="0" borderId="77" xfId="0" applyFont="1" applyFill="1" applyBorder="1" applyAlignment="1">
      <alignment vertical="center" wrapText="1"/>
    </xf>
    <xf numFmtId="0" fontId="76" fillId="0" borderId="41" xfId="0" applyFont="1" applyFill="1" applyBorder="1" applyAlignment="1">
      <alignment vertical="center" wrapText="1"/>
    </xf>
    <xf numFmtId="0" fontId="76" fillId="4" borderId="41" xfId="0" applyFont="1" applyFill="1" applyBorder="1" applyAlignment="1">
      <alignment vertical="center" wrapText="1"/>
    </xf>
    <xf numFmtId="0" fontId="25" fillId="10" borderId="47" xfId="0" applyFont="1" applyFill="1" applyBorder="1" applyAlignment="1">
      <alignment vertical="center" wrapText="1"/>
    </xf>
    <xf numFmtId="0" fontId="20" fillId="11" borderId="31" xfId="0" applyFont="1" applyFill="1" applyBorder="1" applyAlignment="1">
      <alignment vertical="center" wrapText="1"/>
    </xf>
    <xf numFmtId="0" fontId="20" fillId="11" borderId="40" xfId="0" applyFont="1" applyFill="1" applyBorder="1" applyAlignment="1">
      <alignment vertical="center" wrapText="1"/>
    </xf>
    <xf numFmtId="0" fontId="20" fillId="11" borderId="32" xfId="0" applyFont="1" applyFill="1" applyBorder="1" applyAlignment="1">
      <alignment vertical="center" wrapText="1"/>
    </xf>
    <xf numFmtId="0" fontId="20" fillId="12" borderId="31" xfId="0" applyFont="1" applyFill="1" applyBorder="1" applyAlignment="1">
      <alignment vertical="center" wrapText="1"/>
    </xf>
    <xf numFmtId="0" fontId="20" fillId="12" borderId="40" xfId="0" applyFont="1" applyFill="1" applyBorder="1" applyAlignment="1">
      <alignment vertical="center" wrapText="1"/>
    </xf>
    <xf numFmtId="0" fontId="20" fillId="12" borderId="32" xfId="0" applyFont="1" applyFill="1" applyBorder="1" applyAlignment="1">
      <alignment vertical="center" wrapText="1"/>
    </xf>
    <xf numFmtId="0" fontId="20" fillId="13" borderId="31" xfId="0" applyFont="1" applyFill="1" applyBorder="1" applyAlignment="1">
      <alignment vertical="center" wrapText="1"/>
    </xf>
    <xf numFmtId="0" fontId="20" fillId="13" borderId="40" xfId="0" applyFont="1" applyFill="1" applyBorder="1" applyAlignment="1">
      <alignment vertical="center" wrapText="1"/>
    </xf>
    <xf numFmtId="0" fontId="20" fillId="13" borderId="32" xfId="0" applyFont="1" applyFill="1" applyBorder="1" applyAlignment="1">
      <alignment vertical="center" wrapText="1"/>
    </xf>
    <xf numFmtId="3" fontId="44" fillId="0" borderId="31" xfId="1" applyNumberFormat="1" applyFont="1" applyFill="1" applyBorder="1" applyAlignment="1">
      <alignment horizontal="center" vertical="center" wrapText="1"/>
    </xf>
    <xf numFmtId="9" fontId="44" fillId="0" borderId="10" xfId="153" applyFont="1" applyFill="1" applyBorder="1" applyAlignment="1">
      <alignment horizontal="center" vertical="center" wrapText="1"/>
    </xf>
    <xf numFmtId="9" fontId="44" fillId="0" borderId="10" xfId="153" quotePrefix="1" applyFont="1" applyFill="1" applyBorder="1" applyAlignment="1">
      <alignment horizontal="center" vertical="center" wrapText="1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0" fontId="30" fillId="0" borderId="0" xfId="0" applyFont="1" applyAlignment="1">
      <alignment horizontal="center"/>
    </xf>
    <xf numFmtId="3" fontId="44" fillId="0" borderId="10" xfId="1" applyNumberFormat="1" applyFont="1" applyFill="1" applyBorder="1" applyAlignment="1">
      <alignment horizontal="center" vertical="center" wrapText="1"/>
    </xf>
    <xf numFmtId="9" fontId="44" fillId="0" borderId="31" xfId="153" applyFont="1" applyFill="1" applyBorder="1" applyAlignment="1">
      <alignment horizontal="center" vertical="center" wrapText="1"/>
    </xf>
    <xf numFmtId="3" fontId="89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9" xfId="0" applyNumberFormat="1" applyFont="1" applyFill="1" applyBorder="1" applyProtection="1">
      <protection locked="0" hidden="1"/>
    </xf>
    <xf numFmtId="3" fontId="30" fillId="3" borderId="39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90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79" xfId="0" applyFont="1" applyFill="1" applyBorder="1"/>
    <xf numFmtId="0" fontId="74" fillId="2" borderId="0" xfId="0" applyFont="1" applyFill="1"/>
    <xf numFmtId="0" fontId="19" fillId="0" borderId="0" xfId="0" applyFont="1"/>
    <xf numFmtId="9" fontId="91" fillId="8" borderId="1" xfId="0" applyNumberFormat="1" applyFont="1" applyFill="1" applyBorder="1"/>
    <xf numFmtId="0" fontId="1" fillId="8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8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80" fillId="2" borderId="0" xfId="0" applyFont="1" applyFill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92" fillId="0" borderId="9" xfId="1" applyFont="1" applyFill="1" applyBorder="1" applyAlignment="1">
      <alignment horizontal="center" vertical="center" wrapText="1"/>
    </xf>
    <xf numFmtId="0" fontId="92" fillId="0" borderId="12" xfId="1" applyFont="1" applyFill="1" applyBorder="1" applyAlignment="1">
      <alignment horizontal="center" vertical="center" wrapText="1"/>
    </xf>
    <xf numFmtId="0" fontId="92" fillId="0" borderId="10" xfId="1" applyFont="1" applyFill="1" applyBorder="1" applyAlignment="1">
      <alignment horizontal="left" vertical="center" wrapText="1"/>
    </xf>
    <xf numFmtId="3" fontId="94" fillId="0" borderId="31" xfId="1" applyNumberFormat="1" applyFont="1" applyFill="1" applyBorder="1" applyAlignment="1">
      <alignment horizontal="center" vertical="center" wrapText="1"/>
    </xf>
    <xf numFmtId="3" fontId="51" fillId="0" borderId="9" xfId="1" applyNumberFormat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wrapText="1"/>
    </xf>
    <xf numFmtId="0" fontId="49" fillId="0" borderId="9" xfId="1" applyFont="1" applyFill="1" applyBorder="1" applyAlignment="1">
      <alignment horizontal="center" vertical="center" wrapText="1"/>
    </xf>
    <xf numFmtId="0" fontId="53" fillId="0" borderId="9" xfId="1" applyFont="1" applyFill="1" applyBorder="1" applyAlignment="1">
      <alignment horizontal="center" vertical="center" wrapText="1"/>
    </xf>
    <xf numFmtId="0" fontId="47" fillId="0" borderId="31" xfId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vertical="center" wrapText="1"/>
    </xf>
    <xf numFmtId="0" fontId="46" fillId="0" borderId="31" xfId="1" applyFont="1" applyFill="1" applyBorder="1" applyAlignment="1">
      <alignment horizontal="center" vertical="center" wrapText="1"/>
    </xf>
    <xf numFmtId="0" fontId="95" fillId="0" borderId="0" xfId="1" applyFont="1" applyFill="1"/>
    <xf numFmtId="0" fontId="67" fillId="0" borderId="0" xfId="1" applyFont="1" applyFill="1" applyBorder="1" applyAlignment="1">
      <alignment horizontal="right"/>
    </xf>
    <xf numFmtId="0" fontId="67" fillId="2" borderId="0" xfId="0" applyFont="1" applyFill="1" applyAlignment="1"/>
    <xf numFmtId="0" fontId="75" fillId="0" borderId="9" xfId="1" applyFont="1" applyFill="1" applyBorder="1" applyAlignment="1">
      <alignment horizontal="center" vertical="center" wrapText="1"/>
    </xf>
    <xf numFmtId="0" fontId="75" fillId="0" borderId="12" xfId="1" applyFont="1" applyFill="1" applyBorder="1" applyAlignment="1">
      <alignment horizontal="center" vertical="center" wrapText="1"/>
    </xf>
    <xf numFmtId="0" fontId="96" fillId="0" borderId="9" xfId="1" applyFont="1" applyFill="1" applyBorder="1" applyAlignment="1">
      <alignment horizontal="left" vertical="center" wrapText="1"/>
    </xf>
    <xf numFmtId="0" fontId="96" fillId="0" borderId="31" xfId="1" applyFont="1" applyFill="1" applyBorder="1" applyAlignment="1">
      <alignment horizontal="center" vertical="center" wrapText="1"/>
    </xf>
    <xf numFmtId="164" fontId="98" fillId="0" borderId="31" xfId="1" applyNumberFormat="1" applyFont="1" applyFill="1" applyBorder="1" applyAlignment="1">
      <alignment horizontal="center" vertical="center" wrapText="1"/>
    </xf>
    <xf numFmtId="0" fontId="43" fillId="0" borderId="0" xfId="2" applyFill="1" applyBorder="1" applyAlignment="1" applyProtection="1">
      <alignment horizontal="left" vertical="center"/>
    </xf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0" fillId="0" borderId="0" xfId="0"/>
    <xf numFmtId="165" fontId="15" fillId="0" borderId="76" xfId="0" applyNumberFormat="1" applyFont="1" applyFill="1" applyBorder="1" applyAlignment="1">
      <alignment horizontal="center" vertical="center" wrapText="1"/>
    </xf>
    <xf numFmtId="1" fontId="25" fillId="0" borderId="42" xfId="0" applyNumberFormat="1" applyFont="1" applyFill="1" applyBorder="1" applyAlignment="1">
      <alignment vertical="center" wrapText="1"/>
    </xf>
    <xf numFmtId="165" fontId="15" fillId="15" borderId="76" xfId="0" applyNumberFormat="1" applyFont="1" applyFill="1" applyBorder="1" applyAlignment="1">
      <alignment horizontal="center" vertical="center" wrapText="1"/>
    </xf>
    <xf numFmtId="165" fontId="15" fillId="0" borderId="77" xfId="0" applyNumberFormat="1" applyFont="1" applyFill="1" applyBorder="1" applyAlignment="1">
      <alignment vertical="center" wrapText="1"/>
    </xf>
    <xf numFmtId="0" fontId="25" fillId="0" borderId="47" xfId="0" applyFont="1" applyFill="1" applyBorder="1" applyAlignment="1">
      <alignment vertical="center" wrapText="1"/>
    </xf>
    <xf numFmtId="165" fontId="15" fillId="0" borderId="41" xfId="0" applyNumberFormat="1" applyFont="1" applyFill="1" applyBorder="1" applyAlignment="1">
      <alignment vertical="center" wrapText="1"/>
    </xf>
    <xf numFmtId="0" fontId="25" fillId="0" borderId="41" xfId="0" applyFont="1" applyFill="1" applyBorder="1" applyAlignment="1">
      <alignment vertical="center" wrapText="1"/>
    </xf>
    <xf numFmtId="0" fontId="0" fillId="0" borderId="0" xfId="0"/>
    <xf numFmtId="0" fontId="58" fillId="0" borderId="0" xfId="5" applyFont="1" applyFill="1" applyBorder="1" applyProtection="1">
      <protection locked="0"/>
    </xf>
    <xf numFmtId="0" fontId="58" fillId="0" borderId="0" xfId="5" applyFont="1" applyBorder="1" applyAlignment="1" applyProtection="1">
      <alignment horizontal="left"/>
      <protection locked="0"/>
    </xf>
    <xf numFmtId="0" fontId="113" fillId="0" borderId="0" xfId="5" applyFont="1" applyBorder="1" applyAlignment="1" applyProtection="1">
      <alignment vertical="center" wrapText="1"/>
      <protection locked="0"/>
    </xf>
    <xf numFmtId="0" fontId="115" fillId="0" borderId="0" xfId="5" applyFont="1" applyBorder="1" applyAlignment="1" applyProtection="1">
      <alignment horizontal="left"/>
      <protection locked="0"/>
    </xf>
    <xf numFmtId="0" fontId="112" fillId="0" borderId="0" xfId="5" applyFont="1" applyBorder="1" applyAlignment="1" applyProtection="1">
      <alignment horizontal="left"/>
      <protection locked="0"/>
    </xf>
    <xf numFmtId="0" fontId="39" fillId="0" borderId="0" xfId="5" applyFont="1" applyFill="1" applyBorder="1" applyProtection="1">
      <protection locked="0"/>
    </xf>
    <xf numFmtId="0" fontId="39" fillId="0" borderId="0" xfId="5" applyFont="1" applyBorder="1" applyProtection="1">
      <protection locked="0"/>
    </xf>
    <xf numFmtId="0" fontId="107" fillId="0" borderId="0" xfId="0" applyFont="1" applyBorder="1" applyProtection="1">
      <protection locked="0"/>
    </xf>
    <xf numFmtId="0" fontId="114" fillId="0" borderId="0" xfId="5" applyFont="1" applyBorder="1" applyProtection="1">
      <protection locked="0"/>
    </xf>
    <xf numFmtId="0" fontId="131" fillId="0" borderId="0" xfId="2" applyFont="1" applyFill="1" applyBorder="1" applyAlignment="1" applyProtection="1">
      <protection locked="0"/>
    </xf>
    <xf numFmtId="0" fontId="112" fillId="16" borderId="0" xfId="5" applyFont="1" applyFill="1" applyBorder="1" applyAlignment="1" applyProtection="1">
      <alignment vertical="top" wrapText="1"/>
      <protection locked="0"/>
    </xf>
    <xf numFmtId="0" fontId="103" fillId="0" borderId="0" xfId="5" applyFont="1" applyBorder="1" applyProtection="1">
      <protection locked="0"/>
    </xf>
    <xf numFmtId="0" fontId="101" fillId="21" borderId="0" xfId="5" applyFont="1" applyFill="1" applyBorder="1" applyAlignment="1" applyProtection="1">
      <alignment horizontal="left" vertical="top"/>
      <protection hidden="1"/>
    </xf>
    <xf numFmtId="0" fontId="117" fillId="22" borderId="0" xfId="5" applyFont="1" applyFill="1" applyBorder="1" applyProtection="1">
      <protection locked="0"/>
    </xf>
    <xf numFmtId="0" fontId="39" fillId="22" borderId="0" xfId="5" applyFont="1" applyFill="1" applyBorder="1" applyProtection="1">
      <protection locked="0"/>
    </xf>
    <xf numFmtId="0" fontId="118" fillId="22" borderId="0" xfId="5" applyFont="1" applyFill="1" applyBorder="1" applyAlignment="1" applyProtection="1">
      <alignment vertical="center" wrapText="1"/>
      <protection locked="0"/>
    </xf>
    <xf numFmtId="0" fontId="132" fillId="0" borderId="0" xfId="0" applyFont="1" applyBorder="1" applyProtection="1">
      <protection locked="0"/>
    </xf>
    <xf numFmtId="0" fontId="132" fillId="0" borderId="0" xfId="0" applyFont="1" applyFill="1" applyBorder="1" applyProtection="1">
      <protection locked="0"/>
    </xf>
    <xf numFmtId="0" fontId="133" fillId="22" borderId="0" xfId="5" applyFont="1" applyFill="1" applyBorder="1" applyProtection="1">
      <protection locked="0"/>
    </xf>
    <xf numFmtId="0" fontId="108" fillId="16" borderId="80" xfId="0" applyFont="1" applyFill="1" applyBorder="1" applyAlignment="1" applyProtection="1">
      <alignment horizontal="center"/>
      <protection hidden="1"/>
    </xf>
    <xf numFmtId="0" fontId="108" fillId="16" borderId="81" xfId="0" applyFont="1" applyFill="1" applyBorder="1" applyAlignment="1" applyProtection="1">
      <alignment horizontal="center"/>
      <protection hidden="1"/>
    </xf>
    <xf numFmtId="0" fontId="108" fillId="16" borderId="82" xfId="0" applyFont="1" applyFill="1" applyBorder="1" applyAlignment="1" applyProtection="1">
      <alignment horizontal="center"/>
      <protection hidden="1"/>
    </xf>
    <xf numFmtId="0" fontId="108" fillId="18" borderId="81" xfId="0" applyFont="1" applyFill="1" applyBorder="1" applyAlignment="1" applyProtection="1">
      <alignment horizontal="center"/>
      <protection hidden="1"/>
    </xf>
    <xf numFmtId="0" fontId="108" fillId="18" borderId="82" xfId="0" applyFont="1" applyFill="1" applyBorder="1" applyAlignment="1" applyProtection="1">
      <alignment horizontal="center"/>
      <protection hidden="1"/>
    </xf>
    <xf numFmtId="0" fontId="108" fillId="18" borderId="80" xfId="0" applyFont="1" applyFill="1" applyBorder="1" applyAlignment="1" applyProtection="1">
      <alignment horizontal="center"/>
      <protection hidden="1"/>
    </xf>
    <xf numFmtId="0" fontId="108" fillId="16" borderId="83" xfId="0" applyFont="1" applyFill="1" applyBorder="1" applyAlignment="1" applyProtection="1">
      <alignment horizontal="center"/>
      <protection hidden="1"/>
    </xf>
    <xf numFmtId="0" fontId="108" fillId="16" borderId="84" xfId="0" applyFont="1" applyFill="1" applyBorder="1" applyAlignment="1" applyProtection="1">
      <alignment horizontal="center"/>
      <protection hidden="1"/>
    </xf>
    <xf numFmtId="0" fontId="108" fillId="16" borderId="85" xfId="0" applyFont="1" applyFill="1" applyBorder="1" applyAlignment="1" applyProtection="1">
      <alignment horizontal="center"/>
      <protection hidden="1"/>
    </xf>
    <xf numFmtId="0" fontId="108" fillId="18" borderId="84" xfId="0" applyFont="1" applyFill="1" applyBorder="1" applyAlignment="1" applyProtection="1">
      <alignment horizontal="center"/>
      <protection hidden="1"/>
    </xf>
    <xf numFmtId="0" fontId="108" fillId="18" borderId="85" xfId="0" applyFont="1" applyFill="1" applyBorder="1" applyAlignment="1" applyProtection="1">
      <alignment horizontal="center"/>
      <protection hidden="1"/>
    </xf>
    <xf numFmtId="0" fontId="108" fillId="18" borderId="83" xfId="0" applyFont="1" applyFill="1" applyBorder="1" applyAlignment="1" applyProtection="1">
      <alignment horizontal="center"/>
      <protection hidden="1"/>
    </xf>
    <xf numFmtId="0" fontId="119" fillId="16" borderId="0" xfId="5" applyFont="1" applyFill="1" applyBorder="1" applyAlignment="1" applyProtection="1">
      <alignment horizontal="left" vertical="center"/>
      <protection locked="0"/>
    </xf>
    <xf numFmtId="0" fontId="120" fillId="16" borderId="0" xfId="5" applyFont="1" applyFill="1" applyBorder="1" applyAlignment="1" applyProtection="1">
      <alignment horizontal="left" vertical="center"/>
      <protection locked="0"/>
    </xf>
    <xf numFmtId="0" fontId="120" fillId="21" borderId="0" xfId="5" applyFont="1" applyFill="1" applyBorder="1" applyAlignment="1" applyProtection="1">
      <alignment horizontal="left" vertical="center"/>
      <protection locked="0"/>
    </xf>
    <xf numFmtId="0" fontId="100" fillId="0" borderId="0" xfId="5" applyFont="1" applyBorder="1" applyAlignment="1" applyProtection="1">
      <alignment horizontal="left"/>
      <protection locked="0"/>
    </xf>
    <xf numFmtId="0" fontId="121" fillId="16" borderId="0" xfId="5" applyFont="1" applyFill="1" applyBorder="1" applyAlignment="1" applyProtection="1">
      <alignment wrapText="1"/>
      <protection locked="0"/>
    </xf>
    <xf numFmtId="0" fontId="121" fillId="21" borderId="0" xfId="5" applyFont="1" applyFill="1" applyBorder="1" applyAlignment="1" applyProtection="1">
      <alignment wrapText="1"/>
      <protection locked="0"/>
    </xf>
    <xf numFmtId="0" fontId="39" fillId="2" borderId="0" xfId="5" applyFont="1" applyFill="1" applyBorder="1" applyProtection="1">
      <protection locked="0"/>
    </xf>
    <xf numFmtId="0" fontId="122" fillId="16" borderId="0" xfId="5" applyFont="1" applyFill="1" applyBorder="1" applyAlignment="1" applyProtection="1">
      <alignment horizontal="left" vertical="center"/>
      <protection locked="0"/>
    </xf>
    <xf numFmtId="0" fontId="100" fillId="2" borderId="0" xfId="5" applyFont="1" applyFill="1" applyBorder="1" applyAlignment="1" applyProtection="1">
      <alignment horizontal="left"/>
      <protection locked="0"/>
    </xf>
    <xf numFmtId="0" fontId="102" fillId="0" borderId="0" xfId="5" applyFont="1" applyBorder="1" applyAlignment="1" applyProtection="1">
      <alignment horizontal="left"/>
      <protection locked="0"/>
    </xf>
    <xf numFmtId="0" fontId="123" fillId="16" borderId="0" xfId="5" applyFont="1" applyFill="1" applyBorder="1" applyAlignment="1" applyProtection="1">
      <alignment wrapText="1"/>
      <protection locked="0"/>
    </xf>
    <xf numFmtId="0" fontId="123" fillId="21" borderId="0" xfId="5" applyFont="1" applyFill="1" applyBorder="1" applyAlignment="1" applyProtection="1">
      <alignment wrapText="1"/>
      <protection locked="0"/>
    </xf>
    <xf numFmtId="0" fontId="58" fillId="2" borderId="35" xfId="5" applyFont="1" applyFill="1" applyBorder="1" applyAlignment="1" applyProtection="1">
      <alignment vertical="top" wrapText="1"/>
      <protection locked="0"/>
    </xf>
    <xf numFmtId="0" fontId="58" fillId="2" borderId="0" xfId="5" applyFont="1" applyFill="1" applyBorder="1" applyAlignment="1" applyProtection="1">
      <alignment vertical="top"/>
      <protection locked="0" hidden="1"/>
    </xf>
    <xf numFmtId="0" fontId="58" fillId="2" borderId="0" xfId="5" applyFont="1" applyFill="1" applyBorder="1" applyAlignment="1" applyProtection="1">
      <alignment vertical="top" wrapText="1"/>
      <protection locked="0"/>
    </xf>
    <xf numFmtId="0" fontId="105" fillId="2" borderId="0" xfId="5" applyFont="1" applyFill="1" applyBorder="1" applyAlignment="1" applyProtection="1">
      <alignment horizontal="left" vertical="center"/>
      <protection locked="0"/>
    </xf>
    <xf numFmtId="0" fontId="106" fillId="2" borderId="0" xfId="5" applyFont="1" applyFill="1" applyBorder="1" applyAlignment="1" applyProtection="1">
      <alignment horizontal="left" vertical="center"/>
      <protection locked="0"/>
    </xf>
    <xf numFmtId="0" fontId="105" fillId="0" borderId="0" xfId="5" applyFont="1" applyBorder="1" applyAlignment="1" applyProtection="1">
      <alignment horizontal="center" vertical="center"/>
      <protection locked="0"/>
    </xf>
    <xf numFmtId="0" fontId="58" fillId="16" borderId="10" xfId="5" applyFont="1" applyFill="1" applyBorder="1" applyAlignment="1" applyProtection="1">
      <alignment horizontal="left" vertical="center"/>
      <protection locked="0"/>
    </xf>
    <xf numFmtId="0" fontId="106" fillId="16" borderId="11" xfId="5" applyFont="1" applyFill="1" applyBorder="1" applyAlignment="1" applyProtection="1">
      <alignment horizontal="left" vertical="center"/>
      <protection locked="0"/>
    </xf>
    <xf numFmtId="0" fontId="103" fillId="16" borderId="12" xfId="5" applyFont="1" applyFill="1" applyBorder="1" applyAlignment="1" applyProtection="1">
      <alignment horizontal="right" vertical="center"/>
      <protection locked="0"/>
    </xf>
    <xf numFmtId="0" fontId="103" fillId="18" borderId="11" xfId="5" applyFont="1" applyFill="1" applyBorder="1" applyAlignment="1" applyProtection="1">
      <alignment horizontal="right" vertical="center"/>
      <protection locked="0"/>
    </xf>
    <xf numFmtId="49" fontId="103" fillId="18" borderId="12" xfId="5" applyNumberFormat="1" applyFont="1" applyFill="1" applyBorder="1" applyAlignment="1" applyProtection="1">
      <alignment horizontal="right" vertical="center"/>
      <protection locked="0"/>
    </xf>
    <xf numFmtId="49" fontId="103" fillId="16" borderId="10" xfId="5" applyNumberFormat="1" applyFont="1" applyFill="1" applyBorder="1" applyAlignment="1" applyProtection="1">
      <alignment horizontal="right" vertical="center"/>
      <protection locked="0"/>
    </xf>
    <xf numFmtId="49" fontId="103" fillId="16" borderId="11" xfId="5" applyNumberFormat="1" applyFont="1" applyFill="1" applyBorder="1" applyAlignment="1" applyProtection="1">
      <alignment horizontal="right" vertical="center"/>
      <protection locked="0"/>
    </xf>
    <xf numFmtId="0" fontId="103" fillId="18" borderId="10" xfId="5" applyFont="1" applyFill="1" applyBorder="1" applyAlignment="1" applyProtection="1">
      <alignment horizontal="right" vertical="center"/>
      <protection locked="0"/>
    </xf>
    <xf numFmtId="0" fontId="103" fillId="18" borderId="12" xfId="5" applyFont="1" applyFill="1" applyBorder="1" applyAlignment="1" applyProtection="1">
      <alignment horizontal="right" vertical="center"/>
      <protection locked="0"/>
    </xf>
    <xf numFmtId="0" fontId="126" fillId="0" borderId="0" xfId="0" applyFont="1" applyFill="1" applyBorder="1" applyAlignment="1" applyProtection="1">
      <alignment horizontal="center" vertical="center" wrapText="1"/>
      <protection locked="0"/>
    </xf>
    <xf numFmtId="0" fontId="127" fillId="19" borderId="40" xfId="0" applyFont="1" applyFill="1" applyBorder="1" applyAlignment="1" applyProtection="1">
      <alignment horizontal="center" vertical="center" wrapText="1"/>
      <protection locked="0"/>
    </xf>
    <xf numFmtId="0" fontId="127" fillId="19" borderId="11" xfId="0" applyFont="1" applyFill="1" applyBorder="1" applyAlignment="1" applyProtection="1">
      <alignment horizontal="center" vertical="center" wrapText="1"/>
      <protection locked="0"/>
    </xf>
    <xf numFmtId="0" fontId="127" fillId="19" borderId="12" xfId="0" applyFont="1" applyFill="1" applyBorder="1" applyAlignment="1" applyProtection="1">
      <alignment horizontal="center" vertical="center" wrapText="1"/>
      <protection locked="0"/>
    </xf>
    <xf numFmtId="0" fontId="127" fillId="19" borderId="32" xfId="0" applyFont="1" applyFill="1" applyBorder="1" applyAlignment="1" applyProtection="1">
      <alignment horizontal="center" vertical="center" wrapText="1"/>
      <protection locked="0"/>
    </xf>
    <xf numFmtId="0" fontId="127" fillId="19" borderId="10" xfId="0" applyFont="1" applyFill="1" applyBorder="1" applyAlignment="1" applyProtection="1">
      <alignment horizontal="center" vertical="center" wrapText="1"/>
      <protection locked="0"/>
    </xf>
    <xf numFmtId="0" fontId="127" fillId="19" borderId="31" xfId="0" applyFont="1" applyFill="1" applyBorder="1" applyAlignment="1" applyProtection="1">
      <alignment horizontal="center" vertical="center" wrapText="1"/>
      <protection locked="0"/>
    </xf>
    <xf numFmtId="0" fontId="127" fillId="19" borderId="34" xfId="0" applyFont="1" applyFill="1" applyBorder="1" applyAlignment="1" applyProtection="1">
      <alignment horizontal="center" vertical="center" wrapText="1"/>
      <protection locked="0"/>
    </xf>
    <xf numFmtId="0" fontId="128" fillId="2" borderId="40" xfId="0" applyFont="1" applyFill="1" applyBorder="1" applyAlignment="1" applyProtection="1">
      <alignment horizontal="center" vertical="center" wrapText="1"/>
      <protection locked="0"/>
    </xf>
    <xf numFmtId="1" fontId="1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 applyProtection="1">
      <alignment horizontal="center" vertical="center" wrapText="1"/>
      <protection locked="0"/>
    </xf>
    <xf numFmtId="0" fontId="109" fillId="16" borderId="35" xfId="5" applyFont="1" applyFill="1" applyBorder="1" applyAlignment="1" applyProtection="1">
      <protection locked="0"/>
    </xf>
    <xf numFmtId="0" fontId="108" fillId="16" borderId="0" xfId="5" applyFont="1" applyFill="1" applyBorder="1" applyAlignment="1" applyProtection="1">
      <alignment horizontal="left" vertical="center"/>
      <protection locked="0"/>
    </xf>
    <xf numFmtId="0" fontId="110" fillId="16" borderId="35" xfId="2" applyFont="1" applyFill="1" applyBorder="1" applyAlignment="1" applyProtection="1">
      <alignment vertical="center"/>
      <protection locked="0"/>
    </xf>
    <xf numFmtId="0" fontId="110" fillId="16" borderId="35" xfId="5" applyFont="1" applyFill="1" applyBorder="1" applyAlignment="1" applyProtection="1">
      <alignment vertical="center"/>
      <protection locked="0"/>
    </xf>
    <xf numFmtId="0" fontId="108" fillId="20" borderId="0" xfId="5" applyFont="1" applyFill="1" applyBorder="1" applyAlignment="1" applyProtection="1">
      <alignment horizontal="left" vertical="center"/>
      <protection locked="0"/>
    </xf>
    <xf numFmtId="0" fontId="110" fillId="20" borderId="0" xfId="2" applyFont="1" applyFill="1" applyBorder="1" applyAlignment="1" applyProtection="1">
      <alignment vertical="center"/>
      <protection locked="0"/>
    </xf>
    <xf numFmtId="0" fontId="110" fillId="20" borderId="0" xfId="5" applyFont="1" applyFill="1" applyBorder="1" applyAlignment="1" applyProtection="1">
      <alignment vertical="center"/>
      <protection locked="0"/>
    </xf>
    <xf numFmtId="0" fontId="58" fillId="16" borderId="0" xfId="5" applyFont="1" applyFill="1" applyBorder="1" applyAlignment="1" applyProtection="1">
      <alignment horizontal="center" vertical="center" wrapText="1"/>
      <protection locked="0"/>
    </xf>
    <xf numFmtId="0" fontId="111" fillId="20" borderId="0" xfId="5" applyFont="1" applyFill="1" applyBorder="1" applyProtection="1">
      <protection locked="0"/>
    </xf>
    <xf numFmtId="0" fontId="103" fillId="0" borderId="0" xfId="5" applyFont="1" applyFill="1" applyBorder="1" applyProtection="1">
      <protection locked="0"/>
    </xf>
    <xf numFmtId="0" fontId="107" fillId="2" borderId="0" xfId="0" applyFont="1" applyFill="1" applyBorder="1" applyProtection="1">
      <protection locked="0"/>
    </xf>
    <xf numFmtId="0" fontId="103" fillId="0" borderId="86" xfId="5" applyFont="1" applyFill="1" applyBorder="1" applyProtection="1">
      <protection locked="0"/>
    </xf>
    <xf numFmtId="0" fontId="103" fillId="0" borderId="87" xfId="5" applyFont="1" applyFill="1" applyBorder="1" applyProtection="1">
      <protection locked="0"/>
    </xf>
    <xf numFmtId="0" fontId="103" fillId="0" borderId="88" xfId="5" applyFont="1" applyFill="1" applyBorder="1" applyProtection="1">
      <protection locked="0"/>
    </xf>
    <xf numFmtId="0" fontId="58" fillId="0" borderId="86" xfId="5" applyFont="1" applyFill="1" applyBorder="1" applyAlignment="1" applyProtection="1">
      <alignment vertical="center"/>
      <protection locked="0"/>
    </xf>
    <xf numFmtId="0" fontId="58" fillId="0" borderId="87" xfId="5" applyFont="1" applyFill="1" applyBorder="1" applyAlignment="1" applyProtection="1">
      <alignment vertical="center"/>
      <protection locked="0"/>
    </xf>
    <xf numFmtId="166" fontId="111" fillId="16" borderId="87" xfId="5" applyNumberFormat="1" applyFont="1" applyFill="1" applyBorder="1" applyAlignment="1" applyProtection="1">
      <alignment horizontal="right" vertical="center" wrapText="1"/>
      <protection locked="0"/>
    </xf>
    <xf numFmtId="9" fontId="111" fillId="16" borderId="88" xfId="153" applyFont="1" applyFill="1" applyBorder="1" applyAlignment="1" applyProtection="1">
      <alignment horizontal="center" vertical="center" wrapText="1"/>
      <protection locked="0"/>
    </xf>
    <xf numFmtId="0" fontId="103" fillId="0" borderId="89" xfId="5" applyFont="1" applyFill="1" applyBorder="1" applyProtection="1">
      <protection locked="0"/>
    </xf>
    <xf numFmtId="0" fontId="103" fillId="0" borderId="90" xfId="5" applyFont="1" applyFill="1" applyBorder="1" applyProtection="1">
      <protection locked="0"/>
    </xf>
    <xf numFmtId="0" fontId="103" fillId="0" borderId="91" xfId="5" applyFont="1" applyFill="1" applyBorder="1" applyProtection="1">
      <protection locked="0"/>
    </xf>
    <xf numFmtId="0" fontId="58" fillId="0" borderId="92" xfId="5" applyFont="1" applyFill="1" applyBorder="1" applyAlignment="1" applyProtection="1">
      <alignment vertical="center"/>
      <protection locked="0"/>
    </xf>
    <xf numFmtId="0" fontId="58" fillId="0" borderId="93" xfId="5" applyFont="1" applyFill="1" applyBorder="1" applyAlignment="1" applyProtection="1">
      <alignment vertical="center"/>
      <protection locked="0"/>
    </xf>
    <xf numFmtId="0" fontId="112" fillId="16" borderId="93" xfId="5" applyFont="1" applyFill="1" applyBorder="1" applyAlignment="1" applyProtection="1">
      <alignment vertical="center" wrapText="1"/>
      <protection locked="0"/>
    </xf>
    <xf numFmtId="9" fontId="103" fillId="16" borderId="94" xfId="153" applyFont="1" applyFill="1" applyBorder="1" applyAlignment="1" applyProtection="1">
      <alignment horizontal="center" vertical="center" wrapText="1"/>
      <protection locked="0"/>
    </xf>
    <xf numFmtId="0" fontId="58" fillId="16" borderId="95" xfId="5" applyFont="1" applyFill="1" applyBorder="1" applyProtection="1">
      <protection locked="0"/>
    </xf>
    <xf numFmtId="49" fontId="58" fillId="0" borderId="12" xfId="5" applyNumberFormat="1" applyFont="1" applyFill="1" applyBorder="1" applyAlignment="1" applyProtection="1">
      <alignment horizontal="center" vertical="center"/>
      <protection locked="0"/>
    </xf>
    <xf numFmtId="0" fontId="58" fillId="16" borderId="0" xfId="5" applyFont="1" applyFill="1" applyBorder="1" applyAlignment="1" applyProtection="1">
      <alignment horizontal="center" vertical="center"/>
      <protection locked="0"/>
    </xf>
    <xf numFmtId="0" fontId="58" fillId="0" borderId="89" xfId="5" applyFont="1" applyFill="1" applyBorder="1" applyProtection="1">
      <protection locked="0"/>
    </xf>
    <xf numFmtId="0" fontId="58" fillId="0" borderId="90" xfId="5" applyFont="1" applyFill="1" applyBorder="1" applyProtection="1">
      <protection locked="0"/>
    </xf>
    <xf numFmtId="0" fontId="58" fillId="0" borderId="91" xfId="5" applyFont="1" applyFill="1" applyBorder="1" applyProtection="1">
      <protection locked="0"/>
    </xf>
    <xf numFmtId="0" fontId="103" fillId="20" borderId="0" xfId="5" applyFont="1" applyFill="1" applyBorder="1" applyProtection="1">
      <protection locked="0"/>
    </xf>
    <xf numFmtId="0" fontId="58" fillId="0" borderId="86" xfId="5" applyFont="1" applyFill="1" applyBorder="1" applyProtection="1">
      <protection locked="0"/>
    </xf>
    <xf numFmtId="0" fontId="58" fillId="0" borderId="87" xfId="5" applyFont="1" applyFill="1" applyBorder="1" applyProtection="1">
      <protection locked="0"/>
    </xf>
    <xf numFmtId="0" fontId="112" fillId="16" borderId="87" xfId="5" applyFont="1" applyFill="1" applyBorder="1" applyAlignment="1" applyProtection="1">
      <alignment horizontal="right" vertical="top" wrapText="1"/>
      <protection locked="0"/>
    </xf>
    <xf numFmtId="0" fontId="39" fillId="0" borderId="89" xfId="5" applyFont="1" applyFill="1" applyBorder="1" applyProtection="1">
      <protection locked="0"/>
    </xf>
    <xf numFmtId="0" fontId="39" fillId="0" borderId="90" xfId="5" applyFont="1" applyFill="1" applyBorder="1" applyProtection="1">
      <protection locked="0"/>
    </xf>
    <xf numFmtId="0" fontId="112" fillId="16" borderId="90" xfId="5" applyFont="1" applyFill="1" applyBorder="1" applyAlignment="1" applyProtection="1">
      <alignment horizontal="right" vertical="top" wrapText="1"/>
      <protection locked="0"/>
    </xf>
    <xf numFmtId="49" fontId="58" fillId="0" borderId="98" xfId="5" applyNumberFormat="1" applyFont="1" applyFill="1" applyBorder="1" applyAlignment="1" applyProtection="1">
      <alignment horizontal="center" vertical="center"/>
      <protection locked="0"/>
    </xf>
    <xf numFmtId="0" fontId="58" fillId="0" borderId="92" xfId="5" applyFont="1" applyFill="1" applyBorder="1" applyProtection="1">
      <protection locked="0"/>
    </xf>
    <xf numFmtId="0" fontId="58" fillId="0" borderId="93" xfId="5" applyFont="1" applyFill="1" applyBorder="1" applyProtection="1">
      <protection locked="0"/>
    </xf>
    <xf numFmtId="0" fontId="103" fillId="16" borderId="93" xfId="5" applyFont="1" applyFill="1" applyBorder="1" applyAlignment="1" applyProtection="1">
      <alignment vertical="top" wrapText="1"/>
      <protection locked="0"/>
    </xf>
    <xf numFmtId="0" fontId="103" fillId="16" borderId="94" xfId="5" applyFont="1" applyFill="1" applyBorder="1" applyAlignment="1" applyProtection="1">
      <alignment vertical="top" wrapText="1"/>
      <protection locked="0"/>
    </xf>
    <xf numFmtId="0" fontId="103" fillId="16" borderId="0" xfId="5" applyFont="1" applyFill="1" applyBorder="1" applyAlignment="1" applyProtection="1">
      <alignment vertical="top" wrapText="1"/>
      <protection locked="0"/>
    </xf>
    <xf numFmtId="0" fontId="39" fillId="0" borderId="92" xfId="5" applyFont="1" applyFill="1" applyBorder="1" applyProtection="1">
      <protection locked="0"/>
    </xf>
    <xf numFmtId="0" fontId="39" fillId="0" borderId="93" xfId="5" applyFont="1" applyFill="1" applyBorder="1" applyProtection="1">
      <protection locked="0"/>
    </xf>
    <xf numFmtId="0" fontId="112" fillId="16" borderId="93" xfId="5" applyFont="1" applyFill="1" applyBorder="1" applyAlignment="1" applyProtection="1">
      <alignment horizontal="right" vertical="top" wrapText="1"/>
      <protection locked="0"/>
    </xf>
    <xf numFmtId="0" fontId="58" fillId="16" borderId="83" xfId="5" applyFont="1" applyFill="1" applyBorder="1" applyAlignment="1" applyProtection="1">
      <alignment horizontal="left" vertical="center"/>
      <protection locked="0"/>
    </xf>
    <xf numFmtId="0" fontId="106" fillId="16" borderId="84" xfId="5" applyFont="1" applyFill="1" applyBorder="1" applyAlignment="1" applyProtection="1">
      <alignment horizontal="left" vertical="center"/>
      <protection locked="0"/>
    </xf>
    <xf numFmtId="0" fontId="106" fillId="16" borderId="85" xfId="5" applyFont="1" applyFill="1" applyBorder="1" applyAlignment="1" applyProtection="1">
      <alignment horizontal="left" vertical="center"/>
      <protection locked="0"/>
    </xf>
    <xf numFmtId="0" fontId="110" fillId="21" borderId="35" xfId="2" applyFont="1" applyFill="1" applyBorder="1" applyAlignment="1" applyProtection="1">
      <alignment vertical="center"/>
      <protection locked="0"/>
    </xf>
    <xf numFmtId="0" fontId="103" fillId="2" borderId="0" xfId="5" applyFont="1" applyFill="1" applyBorder="1" applyProtection="1">
      <protection locked="0"/>
    </xf>
    <xf numFmtId="0" fontId="58" fillId="0" borderId="89" xfId="5" applyFont="1" applyFill="1" applyBorder="1" applyAlignment="1" applyProtection="1">
      <alignment vertical="center"/>
      <protection locked="0"/>
    </xf>
    <xf numFmtId="0" fontId="58" fillId="0" borderId="90" xfId="5" applyFont="1" applyFill="1" applyBorder="1" applyAlignment="1" applyProtection="1">
      <alignment vertical="center"/>
      <protection locked="0"/>
    </xf>
    <xf numFmtId="0" fontId="112" fillId="16" borderId="90" xfId="5" applyFont="1" applyFill="1" applyBorder="1" applyAlignment="1" applyProtection="1">
      <alignment vertical="center" wrapText="1"/>
      <protection locked="0"/>
    </xf>
    <xf numFmtId="9" fontId="103" fillId="16" borderId="91" xfId="153" applyFont="1" applyFill="1" applyBorder="1" applyAlignment="1" applyProtection="1">
      <alignment horizontal="center" vertical="center" wrapText="1"/>
      <protection locked="0"/>
    </xf>
    <xf numFmtId="0" fontId="58" fillId="2" borderId="0" xfId="5" applyFont="1" applyFill="1" applyBorder="1" applyProtection="1">
      <protection locked="0"/>
    </xf>
    <xf numFmtId="0" fontId="112" fillId="16" borderId="93" xfId="5" applyFont="1" applyFill="1" applyBorder="1" applyAlignment="1" applyProtection="1">
      <alignment vertical="top" wrapText="1"/>
      <protection locked="0"/>
    </xf>
    <xf numFmtId="166" fontId="111" fillId="16" borderId="93" xfId="5" applyNumberFormat="1" applyFont="1" applyFill="1" applyBorder="1" applyAlignment="1" applyProtection="1">
      <alignment horizontal="right" vertical="center" wrapText="1"/>
      <protection locked="0"/>
    </xf>
    <xf numFmtId="9" fontId="111" fillId="16" borderId="94" xfId="153" applyFont="1" applyFill="1" applyBorder="1" applyAlignment="1" applyProtection="1">
      <alignment horizontal="center" vertical="center" wrapText="1"/>
      <protection locked="0"/>
    </xf>
    <xf numFmtId="0" fontId="39" fillId="0" borderId="86" xfId="5" applyFont="1" applyFill="1" applyBorder="1" applyAlignment="1" applyProtection="1">
      <alignment vertical="center"/>
      <protection locked="0"/>
    </xf>
    <xf numFmtId="0" fontId="39" fillId="0" borderId="87" xfId="5" applyFont="1" applyFill="1" applyBorder="1" applyAlignment="1" applyProtection="1">
      <alignment vertical="center"/>
      <protection locked="0"/>
    </xf>
    <xf numFmtId="0" fontId="112" fillId="16" borderId="87" xfId="5" applyFont="1" applyFill="1" applyBorder="1" applyAlignment="1" applyProtection="1">
      <alignment vertical="center" wrapText="1"/>
      <protection locked="0"/>
    </xf>
    <xf numFmtId="0" fontId="109" fillId="16" borderId="87" xfId="5" applyFont="1" applyFill="1" applyBorder="1" applyAlignment="1" applyProtection="1">
      <alignment horizontal="right" vertical="center" wrapText="1"/>
      <protection locked="0"/>
    </xf>
    <xf numFmtId="0" fontId="103" fillId="21" borderId="0" xfId="5" applyFont="1" applyFill="1" applyBorder="1" applyAlignment="1" applyProtection="1">
      <alignment vertical="top" wrapText="1"/>
      <protection locked="0"/>
    </xf>
    <xf numFmtId="0" fontId="39" fillId="0" borderId="89" xfId="5" applyFont="1" applyFill="1" applyBorder="1" applyAlignment="1" applyProtection="1">
      <alignment vertical="center"/>
      <protection locked="0"/>
    </xf>
    <xf numFmtId="0" fontId="39" fillId="0" borderId="90" xfId="5" applyFont="1" applyFill="1" applyBorder="1" applyAlignment="1" applyProtection="1">
      <alignment vertical="center"/>
      <protection locked="0"/>
    </xf>
    <xf numFmtId="0" fontId="109" fillId="16" borderId="90" xfId="5" applyFont="1" applyFill="1" applyBorder="1" applyAlignment="1" applyProtection="1">
      <alignment horizontal="right" vertical="center" wrapText="1"/>
      <protection locked="0"/>
    </xf>
    <xf numFmtId="0" fontId="58" fillId="21" borderId="0" xfId="5" applyFont="1" applyFill="1" applyBorder="1" applyAlignment="1" applyProtection="1">
      <alignment horizontal="center" vertical="center"/>
      <protection locked="0"/>
    </xf>
    <xf numFmtId="0" fontId="39" fillId="0" borderId="92" xfId="5" applyFont="1" applyFill="1" applyBorder="1" applyAlignment="1" applyProtection="1">
      <alignment vertical="center"/>
      <protection locked="0"/>
    </xf>
    <xf numFmtId="0" fontId="39" fillId="0" borderId="93" xfId="5" applyFont="1" applyFill="1" applyBorder="1" applyAlignment="1" applyProtection="1">
      <alignment vertical="center"/>
      <protection locked="0"/>
    </xf>
    <xf numFmtId="0" fontId="109" fillId="16" borderId="93" xfId="5" applyFont="1" applyFill="1" applyBorder="1" applyAlignment="1" applyProtection="1">
      <alignment horizontal="right" vertical="center" wrapText="1"/>
      <protection locked="0"/>
    </xf>
    <xf numFmtId="0" fontId="130" fillId="17" borderId="10" xfId="2" applyFont="1" applyFill="1" applyBorder="1" applyAlignment="1" applyProtection="1">
      <alignment horizontal="left" vertical="center" wrapText="1"/>
      <protection locked="0"/>
    </xf>
    <xf numFmtId="0" fontId="130" fillId="17" borderId="11" xfId="2" applyFont="1" applyFill="1" applyBorder="1" applyAlignment="1" applyProtection="1">
      <alignment horizontal="left" vertical="center" wrapText="1"/>
      <protection locked="0"/>
    </xf>
    <xf numFmtId="0" fontId="130" fillId="17" borderId="12" xfId="2" applyFont="1" applyFill="1" applyBorder="1" applyAlignment="1" applyProtection="1">
      <alignment horizontal="left" vertical="center" wrapText="1"/>
      <protection locked="0"/>
    </xf>
    <xf numFmtId="0" fontId="58" fillId="2" borderId="0" xfId="5" applyFont="1" applyFill="1" applyBorder="1" applyAlignment="1" applyProtection="1">
      <alignment horizontal="left"/>
      <protection locked="0"/>
    </xf>
    <xf numFmtId="0" fontId="113" fillId="2" borderId="0" xfId="5" applyFont="1" applyFill="1" applyBorder="1" applyAlignment="1" applyProtection="1">
      <alignment vertical="center" wrapText="1"/>
      <protection locked="0"/>
    </xf>
    <xf numFmtId="0" fontId="114" fillId="2" borderId="0" xfId="5" applyFont="1" applyFill="1" applyBorder="1" applyProtection="1">
      <protection locked="0"/>
    </xf>
    <xf numFmtId="0" fontId="115" fillId="2" borderId="0" xfId="5" applyFont="1" applyFill="1" applyBorder="1" applyAlignment="1" applyProtection="1">
      <alignment horizontal="left"/>
      <protection locked="0"/>
    </xf>
    <xf numFmtId="9" fontId="134" fillId="22" borderId="101" xfId="153" applyFont="1" applyFill="1" applyBorder="1" applyProtection="1">
      <protection locked="0"/>
    </xf>
    <xf numFmtId="0" fontId="19" fillId="2" borderId="0" xfId="0" applyFont="1" applyFill="1" applyAlignment="1">
      <alignment horizontal="left"/>
    </xf>
    <xf numFmtId="0" fontId="19" fillId="2" borderId="34" xfId="0" applyFont="1" applyFill="1" applyBorder="1" applyAlignment="1">
      <alignment horizontal="left"/>
    </xf>
    <xf numFmtId="0" fontId="43" fillId="2" borderId="0" xfId="2" applyFill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4" xfId="0" applyFont="1" applyFill="1" applyBorder="1" applyAlignment="1" applyProtection="1">
      <alignment horizontal="left"/>
      <protection locked="0"/>
    </xf>
    <xf numFmtId="16" fontId="43" fillId="2" borderId="0" xfId="2" applyNumberFormat="1" applyFont="1" applyFill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43" fillId="0" borderId="0" xfId="2" applyAlignment="1" applyProtection="1">
      <alignment horizontal="center"/>
    </xf>
    <xf numFmtId="0" fontId="7" fillId="2" borderId="21" xfId="0" applyFont="1" applyFill="1" applyBorder="1" applyAlignment="1">
      <alignment horizontal="center" wrapText="1"/>
    </xf>
    <xf numFmtId="0" fontId="7" fillId="2" borderId="22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0" fillId="2" borderId="20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42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43" fillId="0" borderId="0" xfId="2" applyAlignment="1" applyProtection="1">
      <alignment horizontal="left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7" fillId="2" borderId="35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7" fillId="2" borderId="0" xfId="0" applyFont="1" applyFill="1" applyAlignment="1">
      <alignment wrapText="1"/>
    </xf>
    <xf numFmtId="0" fontId="43" fillId="2" borderId="0" xfId="2" applyFill="1" applyAlignment="1" applyProtection="1">
      <alignment horizontal="center"/>
    </xf>
    <xf numFmtId="0" fontId="3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wrapText="1"/>
    </xf>
    <xf numFmtId="0" fontId="0" fillId="2" borderId="0" xfId="0" applyFill="1" applyAlignment="1">
      <alignment horizontal="center" vertical="top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2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wrapText="1"/>
    </xf>
    <xf numFmtId="0" fontId="0" fillId="2" borderId="73" xfId="0" applyFill="1" applyBorder="1" applyAlignment="1">
      <alignment horizontal="center" wrapText="1"/>
    </xf>
    <xf numFmtId="0" fontId="0" fillId="2" borderId="0" xfId="0" applyFill="1" applyAlignment="1">
      <alignment horizontal="right" vertical="center" wrapText="1"/>
    </xf>
    <xf numFmtId="0" fontId="7" fillId="4" borderId="0" xfId="0" applyFont="1" applyFill="1" applyAlignment="1">
      <alignment horizontal="left" wrapText="1"/>
    </xf>
    <xf numFmtId="0" fontId="0" fillId="2" borderId="0" xfId="0" applyFill="1" applyAlignment="1">
      <alignment horizontal="left" vertical="top" wrapText="1"/>
    </xf>
    <xf numFmtId="0" fontId="76" fillId="0" borderId="9" xfId="9" applyFont="1" applyFill="1" applyBorder="1" applyAlignment="1">
      <alignment horizontal="left" wrapText="1"/>
    </xf>
    <xf numFmtId="0" fontId="76" fillId="0" borderId="22" xfId="9" applyFont="1" applyFill="1" applyBorder="1" applyAlignment="1">
      <alignment horizontal="left" wrapText="1"/>
    </xf>
    <xf numFmtId="0" fontId="75" fillId="0" borderId="0" xfId="9" applyFont="1" applyAlignment="1">
      <alignment horizontal="right"/>
    </xf>
    <xf numFmtId="0" fontId="43" fillId="2" borderId="0" xfId="2" applyFill="1" applyAlignment="1" applyProtection="1">
      <alignment horizontal="left"/>
    </xf>
    <xf numFmtId="0" fontId="35" fillId="0" borderId="0" xfId="9" applyFont="1" applyFill="1" applyBorder="1" applyAlignment="1">
      <alignment horizontal="center"/>
    </xf>
    <xf numFmtId="0" fontId="77" fillId="0" borderId="0" xfId="9" applyFont="1" applyAlignment="1">
      <alignment horizontal="left" vertical="center" wrapText="1"/>
    </xf>
    <xf numFmtId="0" fontId="16" fillId="5" borderId="9" xfId="9" applyFont="1" applyFill="1" applyBorder="1" applyAlignment="1">
      <alignment horizontal="center" vertical="center"/>
    </xf>
    <xf numFmtId="0" fontId="72" fillId="0" borderId="0" xfId="9" applyFont="1" applyAlignment="1">
      <alignment horizontal="right"/>
    </xf>
    <xf numFmtId="0" fontId="78" fillId="0" borderId="0" xfId="9" applyFont="1" applyAlignment="1">
      <alignment horizontal="center" vertical="center" wrapText="1"/>
    </xf>
    <xf numFmtId="0" fontId="76" fillId="0" borderId="14" xfId="9" applyFont="1" applyFill="1" applyBorder="1" applyAlignment="1">
      <alignment horizontal="center" vertical="center"/>
    </xf>
    <xf numFmtId="0" fontId="76" fillId="0" borderId="9" xfId="9" applyFont="1" applyFill="1" applyBorder="1" applyAlignment="1">
      <alignment horizontal="center" vertical="center"/>
    </xf>
    <xf numFmtId="0" fontId="76" fillId="0" borderId="22" xfId="9" applyFont="1" applyFill="1" applyBorder="1" applyAlignment="1">
      <alignment horizontal="center" vertical="center"/>
    </xf>
    <xf numFmtId="0" fontId="76" fillId="0" borderId="9" xfId="9" applyFont="1" applyBorder="1" applyAlignment="1">
      <alignment horizontal="left" wrapText="1"/>
    </xf>
    <xf numFmtId="0" fontId="76" fillId="0" borderId="10" xfId="9" applyFont="1" applyBorder="1" applyAlignment="1">
      <alignment horizontal="left" wrapText="1"/>
    </xf>
    <xf numFmtId="0" fontId="76" fillId="0" borderId="11" xfId="9" applyFont="1" applyBorder="1" applyAlignment="1">
      <alignment horizontal="left" wrapText="1"/>
    </xf>
    <xf numFmtId="0" fontId="76" fillId="0" borderId="12" xfId="9" applyFont="1" applyBorder="1" applyAlignment="1">
      <alignment horizontal="left" wrapText="1"/>
    </xf>
    <xf numFmtId="0" fontId="76" fillId="0" borderId="22" xfId="9" applyFont="1" applyBorder="1" applyAlignment="1">
      <alignment horizontal="left" wrapText="1"/>
    </xf>
    <xf numFmtId="0" fontId="14" fillId="3" borderId="13" xfId="9" applyFont="1" applyFill="1" applyBorder="1" applyAlignment="1">
      <alignment horizontal="center" vertical="center" wrapText="1"/>
    </xf>
    <xf numFmtId="0" fontId="14" fillId="3" borderId="14" xfId="9" applyFont="1" applyFill="1" applyBorder="1" applyAlignment="1">
      <alignment horizontal="center" vertical="center" wrapText="1"/>
    </xf>
    <xf numFmtId="0" fontId="14" fillId="3" borderId="43" xfId="9" applyFont="1" applyFill="1" applyBorder="1" applyAlignment="1">
      <alignment horizontal="center" vertical="center" wrapText="1"/>
    </xf>
    <xf numFmtId="0" fontId="76" fillId="0" borderId="45" xfId="9" applyFont="1" applyFill="1" applyBorder="1" applyAlignment="1">
      <alignment horizontal="center" vertical="center"/>
    </xf>
    <xf numFmtId="0" fontId="76" fillId="0" borderId="47" xfId="9" applyFont="1" applyFill="1" applyBorder="1" applyAlignment="1">
      <alignment horizontal="center" vertical="center"/>
    </xf>
    <xf numFmtId="0" fontId="76" fillId="0" borderId="54" xfId="9" applyFont="1" applyFill="1" applyBorder="1" applyAlignment="1">
      <alignment horizontal="center" vertical="center"/>
    </xf>
    <xf numFmtId="0" fontId="76" fillId="0" borderId="13" xfId="9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0" fontId="16" fillId="0" borderId="14" xfId="9" applyFont="1" applyBorder="1" applyAlignment="1">
      <alignment horizontal="left" wrapText="1"/>
    </xf>
    <xf numFmtId="0" fontId="76" fillId="0" borderId="62" xfId="9" applyFont="1" applyBorder="1" applyAlignment="1">
      <alignment horizontal="center" vertical="center"/>
    </xf>
    <xf numFmtId="0" fontId="76" fillId="0" borderId="71" xfId="9" applyFont="1" applyBorder="1" applyAlignment="1">
      <alignment horizontal="center" vertical="center"/>
    </xf>
    <xf numFmtId="0" fontId="76" fillId="0" borderId="49" xfId="9" applyFont="1" applyBorder="1" applyAlignment="1">
      <alignment horizontal="center" vertical="center"/>
    </xf>
    <xf numFmtId="0" fontId="76" fillId="0" borderId="53" xfId="9" applyFont="1" applyBorder="1" applyAlignment="1">
      <alignment horizontal="center" vertical="center"/>
    </xf>
    <xf numFmtId="0" fontId="76" fillId="0" borderId="45" xfId="9" applyFont="1" applyBorder="1" applyAlignment="1">
      <alignment horizontal="center" vertical="center"/>
    </xf>
    <xf numFmtId="0" fontId="76" fillId="0" borderId="47" xfId="9" applyFont="1" applyBorder="1" applyAlignment="1">
      <alignment horizontal="center" vertical="center"/>
    </xf>
    <xf numFmtId="0" fontId="76" fillId="0" borderId="54" xfId="9" applyFont="1" applyBorder="1" applyAlignment="1">
      <alignment horizontal="center" vertical="center"/>
    </xf>
    <xf numFmtId="0" fontId="14" fillId="3" borderId="9" xfId="9" applyFont="1" applyFill="1" applyBorder="1" applyAlignment="1">
      <alignment horizontal="center"/>
    </xf>
    <xf numFmtId="0" fontId="14" fillId="3" borderId="10" xfId="9" applyFont="1" applyFill="1" applyBorder="1" applyAlignment="1">
      <alignment horizontal="center"/>
    </xf>
    <xf numFmtId="0" fontId="14" fillId="3" borderId="11" xfId="9" applyFont="1" applyFill="1" applyBorder="1" applyAlignment="1">
      <alignment horizontal="center"/>
    </xf>
    <xf numFmtId="0" fontId="76" fillId="0" borderId="58" xfId="9" applyFont="1" applyBorder="1" applyAlignment="1">
      <alignment horizontal="center" vertical="center"/>
    </xf>
    <xf numFmtId="0" fontId="76" fillId="0" borderId="33" xfId="9" applyFont="1" applyBorder="1" applyAlignment="1">
      <alignment horizontal="center" vertical="center"/>
    </xf>
    <xf numFmtId="0" fontId="76" fillId="0" borderId="59" xfId="9" applyFont="1" applyBorder="1" applyAlignment="1">
      <alignment horizontal="center" vertical="center"/>
    </xf>
    <xf numFmtId="0" fontId="16" fillId="0" borderId="15" xfId="9" applyFont="1" applyBorder="1" applyAlignment="1">
      <alignment horizontal="left" wrapText="1"/>
    </xf>
    <xf numFmtId="0" fontId="16" fillId="0" borderId="16" xfId="9" applyFont="1" applyBorder="1" applyAlignment="1">
      <alignment horizontal="left" wrapText="1"/>
    </xf>
    <xf numFmtId="0" fontId="16" fillId="0" borderId="17" xfId="9" applyFont="1" applyBorder="1" applyAlignment="1">
      <alignment horizontal="left" wrapText="1"/>
    </xf>
    <xf numFmtId="0" fontId="16" fillId="5" borderId="63" xfId="9" applyFont="1" applyFill="1" applyBorder="1" applyAlignment="1">
      <alignment horizontal="center" vertical="center" wrapText="1"/>
    </xf>
    <xf numFmtId="0" fontId="16" fillId="5" borderId="3" xfId="9" applyFont="1" applyFill="1" applyBorder="1" applyAlignment="1">
      <alignment horizontal="center" vertical="center" wrapText="1"/>
    </xf>
    <xf numFmtId="0" fontId="16" fillId="5" borderId="64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76" fillId="0" borderId="63" xfId="9" applyFont="1" applyBorder="1" applyAlignment="1">
      <alignment horizontal="center" vertical="center"/>
    </xf>
    <xf numFmtId="0" fontId="42" fillId="3" borderId="9" xfId="9" applyFont="1" applyFill="1" applyBorder="1" applyAlignment="1">
      <alignment horizontal="center"/>
    </xf>
    <xf numFmtId="0" fontId="42" fillId="3" borderId="10" xfId="9" applyFont="1" applyFill="1" applyBorder="1" applyAlignment="1">
      <alignment horizontal="center"/>
    </xf>
    <xf numFmtId="0" fontId="42" fillId="3" borderId="11" xfId="9" applyFont="1" applyFill="1" applyBorder="1" applyAlignment="1">
      <alignment horizontal="center"/>
    </xf>
    <xf numFmtId="0" fontId="51" fillId="0" borderId="0" xfId="9" applyFont="1" applyFill="1" applyBorder="1" applyAlignment="1">
      <alignment horizontal="center"/>
    </xf>
    <xf numFmtId="0" fontId="44" fillId="0" borderId="0" xfId="9" applyFont="1" applyFill="1" applyBorder="1" applyAlignment="1">
      <alignment horizontal="center"/>
    </xf>
    <xf numFmtId="0" fontId="43" fillId="0" borderId="0" xfId="2" applyFill="1" applyBorder="1" applyAlignment="1" applyProtection="1">
      <alignment horizontal="left" vertical="center"/>
    </xf>
    <xf numFmtId="0" fontId="20" fillId="6" borderId="0" xfId="9" applyFont="1" applyFill="1" applyBorder="1" applyAlignment="1">
      <alignment horizontal="center" vertical="center" wrapText="1"/>
    </xf>
    <xf numFmtId="0" fontId="74" fillId="6" borderId="0" xfId="9" applyFont="1" applyFill="1" applyBorder="1" applyAlignment="1">
      <alignment horizontal="center" vertical="center" wrapText="1"/>
    </xf>
    <xf numFmtId="0" fontId="60" fillId="3" borderId="10" xfId="9" applyFont="1" applyFill="1" applyBorder="1" applyAlignment="1">
      <alignment horizontal="center"/>
    </xf>
    <xf numFmtId="0" fontId="60" fillId="3" borderId="11" xfId="9" applyFont="1" applyFill="1" applyBorder="1" applyAlignment="1">
      <alignment horizontal="center"/>
    </xf>
    <xf numFmtId="0" fontId="60" fillId="3" borderId="12" xfId="9" applyFont="1" applyFill="1" applyBorder="1" applyAlignment="1">
      <alignment horizontal="center"/>
    </xf>
    <xf numFmtId="0" fontId="43" fillId="0" borderId="74" xfId="2" applyFill="1" applyBorder="1" applyAlignment="1" applyProtection="1">
      <alignment horizontal="left" vertical="center"/>
    </xf>
    <xf numFmtId="0" fontId="40" fillId="6" borderId="0" xfId="0" applyFont="1" applyFill="1" applyBorder="1" applyAlignment="1">
      <alignment horizontal="center" vertical="center" wrapText="1"/>
    </xf>
    <xf numFmtId="0" fontId="74" fillId="6" borderId="0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/>
    </xf>
    <xf numFmtId="0" fontId="40" fillId="0" borderId="0" xfId="0" applyFont="1" applyBorder="1" applyAlignment="1">
      <alignment horizontal="left" wrapText="1"/>
    </xf>
    <xf numFmtId="0" fontId="85" fillId="0" borderId="75" xfId="0" applyFont="1" applyFill="1" applyBorder="1" applyAlignment="1">
      <alignment horizontal="center" vertical="center" wrapText="1"/>
    </xf>
    <xf numFmtId="0" fontId="85" fillId="0" borderId="11" xfId="0" applyFont="1" applyFill="1" applyBorder="1" applyAlignment="1">
      <alignment horizontal="center" vertical="center" wrapText="1"/>
    </xf>
    <xf numFmtId="0" fontId="85" fillId="0" borderId="12" xfId="0" applyFont="1" applyFill="1" applyBorder="1" applyAlignment="1">
      <alignment horizontal="center" vertical="center" wrapText="1"/>
    </xf>
    <xf numFmtId="0" fontId="25" fillId="10" borderId="47" xfId="0" applyFont="1" applyFill="1" applyBorder="1" applyAlignment="1">
      <alignment horizontal="center" vertical="center" wrapText="1"/>
    </xf>
    <xf numFmtId="0" fontId="25" fillId="10" borderId="41" xfId="0" applyFont="1" applyFill="1" applyBorder="1" applyAlignment="1">
      <alignment horizontal="center" vertical="center" wrapText="1"/>
    </xf>
    <xf numFmtId="0" fontId="20" fillId="11" borderId="31" xfId="0" applyFont="1" applyFill="1" applyBorder="1" applyAlignment="1">
      <alignment horizontal="center" vertical="center" wrapText="1"/>
    </xf>
    <xf numFmtId="0" fontId="20" fillId="11" borderId="40" xfId="0" applyFont="1" applyFill="1" applyBorder="1" applyAlignment="1">
      <alignment horizontal="center" vertical="center" wrapText="1"/>
    </xf>
    <xf numFmtId="0" fontId="20" fillId="11" borderId="32" xfId="0" applyFont="1" applyFill="1" applyBorder="1" applyAlignment="1">
      <alignment horizontal="center" vertical="center" wrapText="1"/>
    </xf>
    <xf numFmtId="0" fontId="20" fillId="12" borderId="41" xfId="0" applyFont="1" applyFill="1" applyBorder="1" applyAlignment="1">
      <alignment horizontal="center" vertical="center" wrapText="1"/>
    </xf>
    <xf numFmtId="0" fontId="20" fillId="13" borderId="41" xfId="0" applyFont="1" applyFill="1" applyBorder="1" applyAlignment="1">
      <alignment horizontal="center" vertical="center" wrapText="1"/>
    </xf>
    <xf numFmtId="0" fontId="14" fillId="14" borderId="42" xfId="0" applyFont="1" applyFill="1" applyBorder="1" applyAlignment="1">
      <alignment horizontal="center" vertical="center" wrapText="1"/>
    </xf>
    <xf numFmtId="0" fontId="14" fillId="14" borderId="47" xfId="0" applyFont="1" applyFill="1" applyBorder="1" applyAlignment="1">
      <alignment horizontal="center" vertical="center" wrapText="1"/>
    </xf>
    <xf numFmtId="0" fontId="14" fillId="14" borderId="41" xfId="0" applyFont="1" applyFill="1" applyBorder="1" applyAlignment="1">
      <alignment horizontal="center" vertical="center" wrapText="1"/>
    </xf>
    <xf numFmtId="3" fontId="25" fillId="0" borderId="42" xfId="0" applyNumberFormat="1" applyFont="1" applyFill="1" applyBorder="1" applyAlignment="1">
      <alignment horizontal="center" vertical="center" wrapText="1"/>
    </xf>
    <xf numFmtId="3" fontId="25" fillId="0" borderId="47" xfId="0" applyNumberFormat="1" applyFont="1" applyFill="1" applyBorder="1" applyAlignment="1">
      <alignment horizontal="center" vertical="center" wrapText="1"/>
    </xf>
    <xf numFmtId="3" fontId="25" fillId="0" borderId="41" xfId="0" applyNumberFormat="1" applyFont="1" applyFill="1" applyBorder="1" applyAlignment="1">
      <alignment horizontal="center" vertical="center" wrapText="1"/>
    </xf>
    <xf numFmtId="3" fontId="25" fillId="4" borderId="42" xfId="0" applyNumberFormat="1" applyFont="1" applyFill="1" applyBorder="1" applyAlignment="1">
      <alignment horizontal="center" vertical="center" wrapText="1"/>
    </xf>
    <xf numFmtId="3" fontId="25" fillId="4" borderId="47" xfId="0" applyNumberFormat="1" applyFont="1" applyFill="1" applyBorder="1" applyAlignment="1">
      <alignment horizontal="center" vertical="center" wrapText="1"/>
    </xf>
    <xf numFmtId="3" fontId="25" fillId="4" borderId="41" xfId="0" applyNumberFormat="1" applyFont="1" applyFill="1" applyBorder="1" applyAlignment="1">
      <alignment horizontal="center" vertical="center" wrapText="1"/>
    </xf>
    <xf numFmtId="3" fontId="25" fillId="15" borderId="42" xfId="0" applyNumberFormat="1" applyFont="1" applyFill="1" applyBorder="1" applyAlignment="1">
      <alignment horizontal="center" vertical="center" wrapText="1"/>
    </xf>
    <xf numFmtId="3" fontId="25" fillId="15" borderId="47" xfId="0" applyNumberFormat="1" applyFont="1" applyFill="1" applyBorder="1" applyAlignment="1">
      <alignment horizontal="center" vertical="center" wrapText="1"/>
    </xf>
    <xf numFmtId="3" fontId="25" fillId="15" borderId="41" xfId="0" applyNumberFormat="1" applyFont="1" applyFill="1" applyBorder="1" applyAlignment="1">
      <alignment horizontal="center" vertical="center" wrapText="1"/>
    </xf>
    <xf numFmtId="0" fontId="76" fillId="0" borderId="77" xfId="0" applyFont="1" applyFill="1" applyBorder="1" applyAlignment="1">
      <alignment horizontal="left" vertical="center" wrapText="1"/>
    </xf>
    <xf numFmtId="0" fontId="76" fillId="0" borderId="41" xfId="0" applyFont="1" applyFill="1" applyBorder="1" applyAlignment="1">
      <alignment horizontal="left" vertical="center" wrapText="1"/>
    </xf>
    <xf numFmtId="3" fontId="15" fillId="0" borderId="47" xfId="0" applyNumberFormat="1" applyFont="1" applyFill="1" applyBorder="1" applyAlignment="1">
      <alignment horizontal="center" vertical="center" wrapText="1"/>
    </xf>
    <xf numFmtId="3" fontId="15" fillId="0" borderId="41" xfId="0" applyNumberFormat="1" applyFont="1" applyFill="1" applyBorder="1" applyAlignment="1">
      <alignment horizontal="center" vertical="center" wrapText="1"/>
    </xf>
    <xf numFmtId="0" fontId="76" fillId="4" borderId="47" xfId="0" applyFont="1" applyFill="1" applyBorder="1" applyAlignment="1">
      <alignment horizontal="left" vertical="center" wrapText="1"/>
    </xf>
    <xf numFmtId="0" fontId="76" fillId="4" borderId="41" xfId="0" applyFont="1" applyFill="1" applyBorder="1" applyAlignment="1">
      <alignment horizontal="left" vertical="center" wrapText="1"/>
    </xf>
    <xf numFmtId="3" fontId="15" fillId="4" borderId="77" xfId="0" applyNumberFormat="1" applyFont="1" applyFill="1" applyBorder="1" applyAlignment="1">
      <alignment horizontal="center" vertical="center" wrapText="1"/>
    </xf>
    <xf numFmtId="3" fontId="15" fillId="4" borderId="41" xfId="0" applyNumberFormat="1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wrapText="1"/>
    </xf>
    <xf numFmtId="0" fontId="15" fillId="0" borderId="11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0" fontId="72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14" fillId="9" borderId="9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/>
    </xf>
    <xf numFmtId="0" fontId="14" fillId="14" borderId="11" xfId="0" applyFont="1" applyFill="1" applyBorder="1" applyAlignment="1">
      <alignment horizontal="center" vertical="center"/>
    </xf>
    <xf numFmtId="0" fontId="14" fillId="14" borderId="12" xfId="0" applyFont="1" applyFill="1" applyBorder="1" applyAlignment="1">
      <alignment horizontal="center" vertical="center"/>
    </xf>
    <xf numFmtId="167" fontId="111" fillId="16" borderId="90" xfId="5" applyNumberFormat="1" applyFont="1" applyFill="1" applyBorder="1" applyAlignment="1" applyProtection="1">
      <alignment horizontal="center" vertical="center" wrapText="1"/>
      <protection locked="0" hidden="1"/>
    </xf>
    <xf numFmtId="167" fontId="132" fillId="0" borderId="91" xfId="0" applyNumberFormat="1" applyFont="1" applyBorder="1" applyProtection="1">
      <protection locked="0" hidden="1"/>
    </xf>
    <xf numFmtId="167" fontId="111" fillId="16" borderId="93" xfId="5" applyNumberFormat="1" applyFont="1" applyFill="1" applyBorder="1" applyAlignment="1" applyProtection="1">
      <alignment horizontal="center" vertical="center" wrapText="1"/>
      <protection locked="0" hidden="1"/>
    </xf>
    <xf numFmtId="167" fontId="111" fillId="16" borderId="94" xfId="5" applyNumberFormat="1" applyFont="1" applyFill="1" applyBorder="1" applyAlignment="1" applyProtection="1">
      <alignment horizontal="center" vertical="center" wrapText="1"/>
      <protection locked="0" hidden="1"/>
    </xf>
    <xf numFmtId="0" fontId="58" fillId="0" borderId="9" xfId="5" applyFont="1" applyFill="1" applyBorder="1" applyAlignment="1" applyProtection="1">
      <alignment horizontal="center" vertical="center"/>
      <protection locked="0"/>
    </xf>
    <xf numFmtId="9" fontId="103" fillId="16" borderId="10" xfId="153" applyFont="1" applyFill="1" applyBorder="1" applyAlignment="1" applyProtection="1">
      <alignment horizontal="center"/>
      <protection locked="0"/>
    </xf>
    <xf numFmtId="9" fontId="103" fillId="16" borderId="12" xfId="153" applyFont="1" applyFill="1" applyBorder="1" applyAlignment="1" applyProtection="1">
      <alignment horizontal="center"/>
      <protection locked="0"/>
    </xf>
    <xf numFmtId="0" fontId="58" fillId="16" borderId="10" xfId="5" applyFont="1" applyFill="1" applyBorder="1" applyAlignment="1" applyProtection="1">
      <alignment horizontal="center" vertical="center"/>
      <protection locked="0"/>
    </xf>
    <xf numFmtId="0" fontId="58" fillId="16" borderId="12" xfId="5" applyFont="1" applyFill="1" applyBorder="1" applyAlignment="1" applyProtection="1">
      <alignment horizontal="center" vertical="center"/>
      <protection locked="0"/>
    </xf>
    <xf numFmtId="0" fontId="58" fillId="16" borderId="31" xfId="5" applyFont="1" applyFill="1" applyBorder="1" applyAlignment="1" applyProtection="1">
      <alignment horizontal="center"/>
      <protection locked="0"/>
    </xf>
    <xf numFmtId="0" fontId="58" fillId="16" borderId="100" xfId="5" applyFont="1" applyFill="1" applyBorder="1" applyAlignment="1" applyProtection="1">
      <alignment horizontal="center"/>
      <protection locked="0"/>
    </xf>
    <xf numFmtId="0" fontId="58" fillId="0" borderId="10" xfId="5" applyFont="1" applyFill="1" applyBorder="1" applyAlignment="1" applyProtection="1">
      <alignment horizontal="center" vertical="center"/>
      <protection locked="0"/>
    </xf>
    <xf numFmtId="0" fontId="58" fillId="0" borderId="12" xfId="5" applyFont="1" applyFill="1" applyBorder="1" applyAlignment="1" applyProtection="1">
      <alignment horizontal="center" vertical="center"/>
      <protection locked="0"/>
    </xf>
    <xf numFmtId="0" fontId="58" fillId="16" borderId="33" xfId="5" applyFont="1" applyFill="1" applyBorder="1" applyAlignment="1" applyProtection="1">
      <alignment horizontal="center"/>
      <protection locked="0"/>
    </xf>
    <xf numFmtId="0" fontId="58" fillId="16" borderId="97" xfId="5" applyFont="1" applyFill="1" applyBorder="1" applyAlignment="1" applyProtection="1">
      <alignment horizontal="center"/>
      <protection locked="0"/>
    </xf>
    <xf numFmtId="0" fontId="58" fillId="0" borderId="99" xfId="5" applyFont="1" applyFill="1" applyBorder="1" applyAlignment="1" applyProtection="1">
      <alignment vertical="center"/>
      <protection locked="0"/>
    </xf>
    <xf numFmtId="0" fontId="58" fillId="0" borderId="98" xfId="5" applyFont="1" applyFill="1" applyBorder="1" applyAlignment="1" applyProtection="1">
      <alignment vertical="center"/>
      <protection locked="0"/>
    </xf>
    <xf numFmtId="167" fontId="111" fillId="16" borderId="87" xfId="5" applyNumberFormat="1" applyFont="1" applyFill="1" applyBorder="1" applyAlignment="1" applyProtection="1">
      <alignment horizontal="center" vertical="center" wrapText="1"/>
      <protection locked="0" hidden="1"/>
    </xf>
    <xf numFmtId="167" fontId="132" fillId="0" borderId="88" xfId="0" applyNumberFormat="1" applyFont="1" applyBorder="1" applyProtection="1">
      <protection locked="0" hidden="1"/>
    </xf>
    <xf numFmtId="0" fontId="58" fillId="16" borderId="29" xfId="5" applyFont="1" applyFill="1" applyBorder="1" applyAlignment="1" applyProtection="1">
      <alignment horizontal="center" vertical="center" wrapText="1"/>
      <protection locked="0"/>
    </xf>
    <xf numFmtId="0" fontId="58" fillId="16" borderId="30" xfId="5" applyFont="1" applyFill="1" applyBorder="1" applyAlignment="1" applyProtection="1">
      <alignment horizontal="center" vertical="center" wrapText="1"/>
      <protection locked="0"/>
    </xf>
    <xf numFmtId="0" fontId="58" fillId="16" borderId="31" xfId="5" applyFont="1" applyFill="1" applyBorder="1" applyAlignment="1" applyProtection="1">
      <alignment horizontal="center" vertical="center" wrapText="1"/>
      <protection locked="0"/>
    </xf>
    <xf numFmtId="0" fontId="58" fillId="16" borderId="32" xfId="5" applyFont="1" applyFill="1" applyBorder="1" applyAlignment="1" applyProtection="1">
      <alignment horizontal="center" vertical="center" wrapText="1"/>
      <protection locked="0"/>
    </xf>
    <xf numFmtId="9" fontId="103" fillId="16" borderId="33" xfId="153" applyFont="1" applyFill="1" applyBorder="1" applyAlignment="1" applyProtection="1">
      <alignment horizontal="center"/>
      <protection locked="0"/>
    </xf>
    <xf numFmtId="9" fontId="103" fillId="16" borderId="34" xfId="153" applyFont="1" applyFill="1" applyBorder="1" applyAlignment="1" applyProtection="1">
      <alignment horizontal="center"/>
      <protection locked="0"/>
    </xf>
    <xf numFmtId="0" fontId="58" fillId="16" borderId="33" xfId="5" applyFont="1" applyFill="1" applyBorder="1" applyAlignment="1" applyProtection="1">
      <alignment horizontal="center" vertical="center"/>
      <protection locked="0"/>
    </xf>
    <xf numFmtId="0" fontId="58" fillId="16" borderId="34" xfId="5" applyFont="1" applyFill="1" applyBorder="1" applyAlignment="1" applyProtection="1">
      <alignment horizontal="center" vertical="center"/>
      <protection locked="0"/>
    </xf>
    <xf numFmtId="0" fontId="58" fillId="16" borderId="29" xfId="5" applyFont="1" applyFill="1" applyBorder="1" applyAlignment="1" applyProtection="1">
      <alignment horizontal="center"/>
      <protection locked="0"/>
    </xf>
    <xf numFmtId="0" fontId="58" fillId="16" borderId="96" xfId="5" applyFont="1" applyFill="1" applyBorder="1" applyAlignment="1" applyProtection="1">
      <alignment horizontal="center"/>
      <protection locked="0"/>
    </xf>
    <xf numFmtId="0" fontId="111" fillId="20" borderId="40" xfId="5" applyFont="1" applyFill="1" applyBorder="1" applyAlignment="1" applyProtection="1">
      <alignment horizontal="left" vertical="center"/>
      <protection locked="0"/>
    </xf>
    <xf numFmtId="0" fontId="58" fillId="16" borderId="11" xfId="5" applyFont="1" applyFill="1" applyBorder="1" applyAlignment="1" applyProtection="1">
      <alignment horizontal="center" vertical="center"/>
      <protection locked="0"/>
    </xf>
    <xf numFmtId="0" fontId="58" fillId="16" borderId="9" xfId="5" applyFont="1" applyFill="1" applyBorder="1" applyAlignment="1" applyProtection="1">
      <alignment horizontal="center" vertical="center" wrapText="1"/>
      <protection locked="0"/>
    </xf>
    <xf numFmtId="0" fontId="58" fillId="16" borderId="35" xfId="5" applyFont="1" applyFill="1" applyBorder="1" applyAlignment="1" applyProtection="1">
      <alignment horizontal="center" vertical="center" wrapText="1"/>
      <protection locked="0"/>
    </xf>
    <xf numFmtId="0" fontId="58" fillId="16" borderId="40" xfId="5" applyFont="1" applyFill="1" applyBorder="1" applyAlignment="1" applyProtection="1">
      <alignment horizontal="center" vertical="center" wrapText="1"/>
      <protection locked="0"/>
    </xf>
    <xf numFmtId="0" fontId="58" fillId="16" borderId="29" xfId="5" applyFont="1" applyFill="1" applyBorder="1" applyAlignment="1" applyProtection="1">
      <alignment horizontal="center" vertical="center"/>
      <protection locked="0"/>
    </xf>
    <xf numFmtId="0" fontId="58" fillId="16" borderId="35" xfId="5" applyFont="1" applyFill="1" applyBorder="1" applyAlignment="1" applyProtection="1">
      <alignment horizontal="center" vertical="center"/>
      <protection locked="0"/>
    </xf>
    <xf numFmtId="0" fontId="58" fillId="16" borderId="30" xfId="5" applyFont="1" applyFill="1" applyBorder="1" applyAlignment="1" applyProtection="1">
      <alignment horizontal="center" vertical="center"/>
      <protection locked="0"/>
    </xf>
    <xf numFmtId="0" fontId="58" fillId="16" borderId="31" xfId="5" applyFont="1" applyFill="1" applyBorder="1" applyAlignment="1" applyProtection="1">
      <alignment horizontal="center" vertical="center"/>
      <protection locked="0"/>
    </xf>
    <xf numFmtId="0" fontId="58" fillId="16" borderId="40" xfId="5" applyFont="1" applyFill="1" applyBorder="1" applyAlignment="1" applyProtection="1">
      <alignment horizontal="center" vertical="center"/>
      <protection locked="0"/>
    </xf>
    <xf numFmtId="0" fontId="58" fillId="16" borderId="32" xfId="5" applyFont="1" applyFill="1" applyBorder="1" applyAlignment="1" applyProtection="1">
      <alignment horizontal="center" vertical="center"/>
      <protection locked="0"/>
    </xf>
    <xf numFmtId="0" fontId="124" fillId="17" borderId="10" xfId="5" applyFont="1" applyFill="1" applyBorder="1" applyAlignment="1" applyProtection="1">
      <alignment horizontal="left" vertical="center" wrapText="1"/>
      <protection locked="0"/>
    </xf>
    <xf numFmtId="0" fontId="124" fillId="17" borderId="11" xfId="5" applyFont="1" applyFill="1" applyBorder="1" applyAlignment="1" applyProtection="1">
      <alignment horizontal="left" vertical="center" wrapText="1"/>
      <protection locked="0"/>
    </xf>
    <xf numFmtId="0" fontId="124" fillId="17" borderId="12" xfId="5" applyFont="1" applyFill="1" applyBorder="1" applyAlignment="1" applyProtection="1">
      <alignment horizontal="left" vertical="center" wrapText="1"/>
      <protection locked="0"/>
    </xf>
    <xf numFmtId="0" fontId="124" fillId="17" borderId="10" xfId="0" applyFont="1" applyFill="1" applyBorder="1" applyAlignment="1" applyProtection="1">
      <alignment horizontal="left" vertical="center" wrapText="1"/>
      <protection locked="0"/>
    </xf>
    <xf numFmtId="0" fontId="124" fillId="17" borderId="11" xfId="0" applyFont="1" applyFill="1" applyBorder="1" applyAlignment="1" applyProtection="1">
      <alignment horizontal="left" vertical="center" wrapText="1"/>
      <protection locked="0"/>
    </xf>
    <xf numFmtId="0" fontId="124" fillId="17" borderId="12" xfId="0" applyFont="1" applyFill="1" applyBorder="1" applyAlignment="1" applyProtection="1">
      <alignment horizontal="left" vertical="center" wrapText="1"/>
      <protection locked="0"/>
    </xf>
    <xf numFmtId="167" fontId="103" fillId="16" borderId="90" xfId="5" applyNumberFormat="1" applyFont="1" applyFill="1" applyBorder="1" applyAlignment="1" applyProtection="1">
      <alignment horizontal="center" vertical="center" wrapText="1"/>
      <protection locked="0" hidden="1"/>
    </xf>
    <xf numFmtId="0" fontId="132" fillId="0" borderId="91" xfId="0" applyFont="1" applyBorder="1" applyProtection="1">
      <protection locked="0" hidden="1"/>
    </xf>
    <xf numFmtId="167" fontId="103" fillId="16" borderId="93" xfId="5" applyNumberFormat="1" applyFont="1" applyFill="1" applyBorder="1" applyAlignment="1" applyProtection="1">
      <alignment horizontal="center" vertical="center" wrapText="1"/>
      <protection locked="0" hidden="1"/>
    </xf>
    <xf numFmtId="167" fontId="103" fillId="16" borderId="94" xfId="5" applyNumberFormat="1" applyFont="1" applyFill="1" applyBorder="1" applyAlignment="1" applyProtection="1">
      <alignment horizontal="center" vertical="center" wrapText="1"/>
      <protection locked="0" hidden="1"/>
    </xf>
    <xf numFmtId="167" fontId="103" fillId="16" borderId="87" xfId="5" applyNumberFormat="1" applyFont="1" applyFill="1" applyBorder="1" applyAlignment="1" applyProtection="1">
      <alignment horizontal="center" vertical="center" wrapText="1"/>
      <protection locked="0" hidden="1"/>
    </xf>
    <xf numFmtId="0" fontId="132" fillId="0" borderId="88" xfId="0" applyFont="1" applyBorder="1" applyProtection="1">
      <protection locked="0" hidden="1"/>
    </xf>
    <xf numFmtId="0" fontId="27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0" fillId="2" borderId="2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19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9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 wrapText="1"/>
    </xf>
    <xf numFmtId="0" fontId="0" fillId="2" borderId="23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0" fillId="2" borderId="29" xfId="0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2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25" fillId="2" borderId="40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0" fillId="0" borderId="0" xfId="0"/>
    <xf numFmtId="0" fontId="0" fillId="0" borderId="40" xfId="0" applyBorder="1"/>
    <xf numFmtId="0" fontId="29" fillId="2" borderId="9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17" fillId="2" borderId="0" xfId="0" applyFont="1" applyFill="1" applyAlignment="1">
      <alignment horizontal="center" wrapText="1"/>
    </xf>
    <xf numFmtId="0" fontId="0" fillId="2" borderId="9" xfId="0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0" fontId="30" fillId="2" borderId="11" xfId="0" applyFont="1" applyFill="1" applyBorder="1" applyAlignment="1">
      <alignment horizontal="center" vertical="center" wrapText="1"/>
    </xf>
    <xf numFmtId="0" fontId="0" fillId="0" borderId="0" xfId="0" applyBorder="1"/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7" fillId="2" borderId="0" xfId="0" applyFont="1" applyFill="1" applyAlignment="1">
      <alignment horizontal="left" wrapText="1"/>
    </xf>
    <xf numFmtId="0" fontId="63" fillId="2" borderId="0" xfId="0" applyFont="1" applyFill="1" applyAlignment="1">
      <alignment horizontal="center" wrapText="1"/>
    </xf>
    <xf numFmtId="0" fontId="62" fillId="2" borderId="0" xfId="0" applyFont="1" applyFill="1" applyAlignment="1">
      <alignment horizontal="left" wrapText="1"/>
    </xf>
    <xf numFmtId="0" fontId="62" fillId="2" borderId="0" xfId="0" applyFont="1" applyFill="1" applyAlignment="1">
      <alignment horizontal="left"/>
    </xf>
    <xf numFmtId="0" fontId="33" fillId="2" borderId="28" xfId="0" applyFont="1" applyFill="1" applyBorder="1" applyAlignment="1">
      <alignment horizontal="center"/>
    </xf>
    <xf numFmtId="0" fontId="43" fillId="2" borderId="0" xfId="2" applyFill="1" applyAlignment="1" applyProtection="1"/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68" fillId="2" borderId="0" xfId="0" applyFont="1" applyFill="1" applyAlignment="1">
      <alignment horizontal="left" wrapText="1"/>
    </xf>
    <xf numFmtId="0" fontId="68" fillId="2" borderId="0" xfId="0" applyFont="1" applyFill="1" applyAlignment="1">
      <alignment horizontal="left"/>
    </xf>
    <xf numFmtId="0" fontId="17" fillId="0" borderId="0" xfId="0" applyFont="1" applyAlignment="1">
      <alignment horizontal="center"/>
    </xf>
    <xf numFmtId="0" fontId="45" fillId="0" borderId="57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60" xfId="1" applyFont="1" applyFill="1" applyBorder="1" applyAlignment="1">
      <alignment horizontal="center" vertical="center" wrapText="1"/>
    </xf>
    <xf numFmtId="0" fontId="40" fillId="0" borderId="0" xfId="1" applyFont="1" applyFill="1" applyBorder="1" applyAlignment="1">
      <alignment horizontal="center" vertical="center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2" xfId="1" applyFont="1" applyFill="1" applyBorder="1" applyAlignment="1">
      <alignment horizontal="center" vertical="center" textRotation="90" wrapText="1"/>
    </xf>
    <xf numFmtId="0" fontId="45" fillId="0" borderId="58" xfId="1" applyFont="1" applyFill="1" applyBorder="1" applyAlignment="1">
      <alignment horizontal="center" vertical="center" wrapText="1"/>
    </xf>
    <xf numFmtId="0" fontId="45" fillId="0" borderId="33" xfId="1" applyFont="1" applyFill="1" applyBorder="1" applyAlignment="1">
      <alignment horizontal="center" vertical="center" wrapText="1"/>
    </xf>
    <xf numFmtId="0" fontId="45" fillId="0" borderId="59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54" xfId="1" applyFont="1" applyFill="1" applyBorder="1" applyAlignment="1">
      <alignment horizontal="center" vertical="center" wrapText="1"/>
    </xf>
    <xf numFmtId="0" fontId="45" fillId="0" borderId="56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7" xfId="1" applyFont="1" applyFill="1" applyBorder="1" applyAlignment="1">
      <alignment horizontal="center" vertical="center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48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53" xfId="1" applyFont="1" applyFill="1" applyBorder="1" applyAlignment="1">
      <alignment horizontal="center" vertical="center" textRotation="90" wrapText="1"/>
    </xf>
    <xf numFmtId="0" fontId="45" fillId="0" borderId="41" xfId="1" applyFont="1" applyFill="1" applyBorder="1" applyAlignment="1">
      <alignment horizontal="center" vertical="center" textRotation="90" wrapText="1"/>
    </xf>
    <xf numFmtId="0" fontId="60" fillId="0" borderId="56" xfId="1" applyFont="1" applyFill="1" applyBorder="1" applyAlignment="1">
      <alignment horizontal="center" vertical="center" wrapText="1"/>
    </xf>
    <xf numFmtId="0" fontId="60" fillId="0" borderId="51" xfId="1" applyFont="1" applyFill="1" applyBorder="1" applyAlignment="1">
      <alignment horizontal="center" vertical="center" wrapText="1"/>
    </xf>
    <xf numFmtId="0" fontId="60" fillId="0" borderId="27" xfId="1" applyFont="1" applyFill="1" applyBorder="1" applyAlignment="1">
      <alignment horizontal="center" vertical="center" wrapText="1"/>
    </xf>
    <xf numFmtId="0" fontId="60" fillId="0" borderId="28" xfId="1" applyFont="1" applyFill="1" applyBorder="1" applyAlignment="1">
      <alignment horizontal="center" vertical="center" wrapText="1"/>
    </xf>
    <xf numFmtId="0" fontId="45" fillId="0" borderId="52" xfId="1" applyFont="1" applyFill="1" applyBorder="1" applyAlignment="1">
      <alignment horizontal="center" vertical="center" textRotation="90" wrapText="1"/>
    </xf>
    <xf numFmtId="0" fontId="45" fillId="0" borderId="55" xfId="1" applyFont="1" applyFill="1" applyBorder="1" applyAlignment="1">
      <alignment horizontal="center" vertical="center" textRotation="90" wrapText="1"/>
    </xf>
    <xf numFmtId="0" fontId="60" fillId="0" borderId="5" xfId="1" applyFont="1" applyFill="1" applyBorder="1" applyAlignment="1">
      <alignment horizontal="center" vertical="center" wrapText="1"/>
    </xf>
    <xf numFmtId="0" fontId="60" fillId="0" borderId="7" xfId="1" applyFont="1" applyFill="1" applyBorder="1" applyAlignment="1">
      <alignment horizontal="center" vertical="center" wrapText="1"/>
    </xf>
    <xf numFmtId="0" fontId="46" fillId="0" borderId="42" xfId="1" applyFont="1" applyFill="1" applyBorder="1" applyAlignment="1">
      <alignment horizontal="left" vertical="center" wrapText="1"/>
    </xf>
    <xf numFmtId="0" fontId="46" fillId="0" borderId="41" xfId="1" applyFont="1" applyFill="1" applyBorder="1" applyAlignment="1">
      <alignment horizontal="left" vertical="center" wrapText="1"/>
    </xf>
    <xf numFmtId="0" fontId="60" fillId="3" borderId="9" xfId="1" applyFont="1" applyFill="1" applyBorder="1" applyAlignment="1">
      <alignment horizontal="center" vertical="center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21" xfId="1" applyFont="1" applyFill="1" applyBorder="1" applyAlignment="1">
      <alignment horizontal="center" vertical="center" textRotation="90" wrapText="1"/>
    </xf>
    <xf numFmtId="0" fontId="60" fillId="3" borderId="42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4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8" xfId="1" applyFont="1" applyFill="1" applyBorder="1" applyAlignment="1">
      <alignment horizontal="center" vertical="center" wrapText="1"/>
    </xf>
    <xf numFmtId="0" fontId="60" fillId="0" borderId="2" xfId="1" applyFont="1" applyFill="1" applyBorder="1" applyAlignment="1">
      <alignment horizontal="center" vertical="center" wrapText="1"/>
    </xf>
    <xf numFmtId="0" fontId="60" fillId="0" borderId="3" xfId="1" applyFont="1" applyFill="1" applyBorder="1" applyAlignment="1">
      <alignment horizontal="center" vertical="center" wrapText="1"/>
    </xf>
    <xf numFmtId="0" fontId="60" fillId="0" borderId="4" xfId="1" applyFont="1" applyFill="1" applyBorder="1" applyAlignment="1">
      <alignment horizontal="center" vertical="center" wrapText="1"/>
    </xf>
    <xf numFmtId="0" fontId="47" fillId="0" borderId="42" xfId="1" applyFont="1" applyFill="1" applyBorder="1" applyAlignment="1">
      <alignment horizontal="left" vertical="center" wrapText="1"/>
    </xf>
    <xf numFmtId="0" fontId="47" fillId="0" borderId="41" xfId="1" applyFont="1" applyFill="1" applyBorder="1" applyAlignment="1">
      <alignment horizontal="left" vertical="center" wrapText="1"/>
    </xf>
    <xf numFmtId="0" fontId="45" fillId="0" borderId="45" xfId="1" applyFont="1" applyFill="1" applyBorder="1" applyAlignment="1">
      <alignment horizontal="left" vertical="center" wrapText="1"/>
    </xf>
    <xf numFmtId="0" fontId="45" fillId="0" borderId="41" xfId="1" applyFont="1" applyFill="1" applyBorder="1" applyAlignment="1">
      <alignment horizontal="left" vertical="center" wrapText="1"/>
    </xf>
    <xf numFmtId="0" fontId="46" fillId="0" borderId="45" xfId="1" applyFont="1" applyFill="1" applyBorder="1" applyAlignment="1">
      <alignment horizontal="center" vertical="center" wrapText="1"/>
    </xf>
    <xf numFmtId="0" fontId="46" fillId="0" borderId="41" xfId="1" applyFont="1" applyFill="1" applyBorder="1" applyAlignment="1">
      <alignment horizontal="center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57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9" fillId="0" borderId="0" xfId="1" applyFont="1" applyFill="1" applyAlignment="1">
      <alignment horizontal="left" wrapText="1"/>
    </xf>
    <xf numFmtId="0" fontId="53" fillId="0" borderId="42" xfId="1" applyFont="1" applyFill="1" applyBorder="1" applyAlignment="1">
      <alignment horizontal="left" vertical="center" wrapText="1"/>
    </xf>
    <xf numFmtId="0" fontId="53" fillId="0" borderId="41" xfId="1" applyFont="1" applyFill="1" applyBorder="1" applyAlignment="1">
      <alignment horizontal="left" vertical="center" wrapText="1"/>
    </xf>
    <xf numFmtId="0" fontId="49" fillId="0" borderId="42" xfId="1" applyFont="1" applyFill="1" applyBorder="1" applyAlignment="1">
      <alignment horizontal="left" vertical="center" wrapText="1"/>
    </xf>
    <xf numFmtId="0" fontId="49" fillId="0" borderId="41" xfId="1" applyFont="1" applyFill="1" applyBorder="1" applyAlignment="1">
      <alignment horizontal="left" vertical="center" wrapText="1"/>
    </xf>
    <xf numFmtId="0" fontId="45" fillId="0" borderId="42" xfId="1" applyFont="1" applyFill="1" applyBorder="1" applyAlignment="1">
      <alignment horizontal="left" vertical="center" wrapText="1"/>
    </xf>
  </cellXfs>
  <cellStyles count="154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1">
    <dxf>
      <font>
        <b/>
        <i val="0"/>
        <color rgb="FFFF0000"/>
      </font>
    </dxf>
  </dxfs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emf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89.jpeg"/><Relationship Id="rId7" Type="http://schemas.openxmlformats.org/officeDocument/2006/relationships/image" Target="../media/image93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9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2" Type="http://schemas.openxmlformats.org/officeDocument/2006/relationships/image" Target="../media/image95.jpeg"/><Relationship Id="rId1" Type="http://schemas.openxmlformats.org/officeDocument/2006/relationships/image" Target="../media/image31.jpeg"/><Relationship Id="rId6" Type="http://schemas.openxmlformats.org/officeDocument/2006/relationships/image" Target="../media/image99.jpeg"/><Relationship Id="rId5" Type="http://schemas.openxmlformats.org/officeDocument/2006/relationships/image" Target="../media/image98.jpeg"/><Relationship Id="rId4" Type="http://schemas.openxmlformats.org/officeDocument/2006/relationships/image" Target="../media/image9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41.jpeg"/><Relationship Id="rId1" Type="http://schemas.openxmlformats.org/officeDocument/2006/relationships/image" Target="../media/image31.jpeg"/><Relationship Id="rId4" Type="http://schemas.openxmlformats.org/officeDocument/2006/relationships/image" Target="../media/image4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jpeg"/><Relationship Id="rId3" Type="http://schemas.openxmlformats.org/officeDocument/2006/relationships/image" Target="../media/image102.jpeg"/><Relationship Id="rId7" Type="http://schemas.openxmlformats.org/officeDocument/2006/relationships/image" Target="../media/image105.jpeg"/><Relationship Id="rId2" Type="http://schemas.openxmlformats.org/officeDocument/2006/relationships/image" Target="../media/image101.jpeg"/><Relationship Id="rId1" Type="http://schemas.openxmlformats.org/officeDocument/2006/relationships/image" Target="../media/image95.jpeg"/><Relationship Id="rId6" Type="http://schemas.openxmlformats.org/officeDocument/2006/relationships/image" Target="../media/image104.jpeg"/><Relationship Id="rId5" Type="http://schemas.openxmlformats.org/officeDocument/2006/relationships/image" Target="../media/image71.jpeg"/><Relationship Id="rId10" Type="http://schemas.openxmlformats.org/officeDocument/2006/relationships/image" Target="../media/image108.jpeg"/><Relationship Id="rId4" Type="http://schemas.openxmlformats.org/officeDocument/2006/relationships/image" Target="../media/image103.jpeg"/><Relationship Id="rId9" Type="http://schemas.openxmlformats.org/officeDocument/2006/relationships/image" Target="../media/image107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jpeg"/><Relationship Id="rId3" Type="http://schemas.openxmlformats.org/officeDocument/2006/relationships/image" Target="../media/image109.jpeg"/><Relationship Id="rId7" Type="http://schemas.openxmlformats.org/officeDocument/2006/relationships/image" Target="../media/image105.jpeg"/><Relationship Id="rId2" Type="http://schemas.openxmlformats.org/officeDocument/2006/relationships/image" Target="../media/image101.jpeg"/><Relationship Id="rId1" Type="http://schemas.openxmlformats.org/officeDocument/2006/relationships/image" Target="../media/image95.jpeg"/><Relationship Id="rId6" Type="http://schemas.openxmlformats.org/officeDocument/2006/relationships/image" Target="../media/image72.jpeg"/><Relationship Id="rId5" Type="http://schemas.openxmlformats.org/officeDocument/2006/relationships/image" Target="../media/image104.jpeg"/><Relationship Id="rId10" Type="http://schemas.openxmlformats.org/officeDocument/2006/relationships/image" Target="../media/image108.jpeg"/><Relationship Id="rId4" Type="http://schemas.openxmlformats.org/officeDocument/2006/relationships/image" Target="../media/image110.jpeg"/><Relationship Id="rId9" Type="http://schemas.openxmlformats.org/officeDocument/2006/relationships/image" Target="../media/image10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3" Type="http://schemas.openxmlformats.org/officeDocument/2006/relationships/image" Target="../media/image102.jpeg"/><Relationship Id="rId7" Type="http://schemas.openxmlformats.org/officeDocument/2006/relationships/image" Target="../media/image112.jpeg"/><Relationship Id="rId2" Type="http://schemas.openxmlformats.org/officeDocument/2006/relationships/image" Target="../media/image101.jpeg"/><Relationship Id="rId1" Type="http://schemas.openxmlformats.org/officeDocument/2006/relationships/image" Target="../media/image95.jpeg"/><Relationship Id="rId6" Type="http://schemas.openxmlformats.org/officeDocument/2006/relationships/image" Target="../media/image111.jpeg"/><Relationship Id="rId5" Type="http://schemas.openxmlformats.org/officeDocument/2006/relationships/image" Target="../media/image71.jpeg"/><Relationship Id="rId4" Type="http://schemas.openxmlformats.org/officeDocument/2006/relationships/image" Target="../media/image103.jpeg"/><Relationship Id="rId9" Type="http://schemas.openxmlformats.org/officeDocument/2006/relationships/image" Target="../media/image114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3" Type="http://schemas.openxmlformats.org/officeDocument/2006/relationships/image" Target="../media/image102.jpeg"/><Relationship Id="rId7" Type="http://schemas.openxmlformats.org/officeDocument/2006/relationships/image" Target="../media/image113.jpeg"/><Relationship Id="rId2" Type="http://schemas.openxmlformats.org/officeDocument/2006/relationships/image" Target="../media/image101.jpeg"/><Relationship Id="rId1" Type="http://schemas.openxmlformats.org/officeDocument/2006/relationships/image" Target="../media/image95.jpeg"/><Relationship Id="rId6" Type="http://schemas.openxmlformats.org/officeDocument/2006/relationships/image" Target="../media/image112.jpeg"/><Relationship Id="rId5" Type="http://schemas.openxmlformats.org/officeDocument/2006/relationships/image" Target="../media/image111.jpeg"/><Relationship Id="rId4" Type="http://schemas.openxmlformats.org/officeDocument/2006/relationships/image" Target="../media/image103.jpeg"/><Relationship Id="rId9" Type="http://schemas.openxmlformats.org/officeDocument/2006/relationships/image" Target="../media/image7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107.jpeg"/><Relationship Id="rId1" Type="http://schemas.openxmlformats.org/officeDocument/2006/relationships/image" Target="../media/image71.jpeg"/><Relationship Id="rId4" Type="http://schemas.openxmlformats.org/officeDocument/2006/relationships/image" Target="../media/image10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5.jpeg"/><Relationship Id="rId1" Type="http://schemas.openxmlformats.org/officeDocument/2006/relationships/image" Target="../media/image72.jpeg"/><Relationship Id="rId4" Type="http://schemas.openxmlformats.org/officeDocument/2006/relationships/image" Target="../media/image10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7.jpeg"/><Relationship Id="rId7" Type="http://schemas.openxmlformats.org/officeDocument/2006/relationships/image" Target="../media/image12.jpeg"/><Relationship Id="rId2" Type="http://schemas.openxmlformats.org/officeDocument/2006/relationships/image" Target="../media/image6.jpeg"/><Relationship Id="rId1" Type="http://schemas.openxmlformats.org/officeDocument/2006/relationships/image" Target="../media/image115.jpeg"/><Relationship Id="rId6" Type="http://schemas.openxmlformats.org/officeDocument/2006/relationships/image" Target="../media/image11.jpeg"/><Relationship Id="rId11" Type="http://schemas.openxmlformats.org/officeDocument/2006/relationships/image" Target="../media/image7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8.jpeg"/><Relationship Id="rId9" Type="http://schemas.openxmlformats.org/officeDocument/2006/relationships/image" Target="../media/image14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7" Type="http://schemas.openxmlformats.org/officeDocument/2006/relationships/image" Target="../media/image116.pn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31.jpeg"/><Relationship Id="rId5" Type="http://schemas.openxmlformats.org/officeDocument/2006/relationships/image" Target="../media/image111.jpeg"/><Relationship Id="rId4" Type="http://schemas.openxmlformats.org/officeDocument/2006/relationships/image" Target="../media/image10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1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6.jpeg"/><Relationship Id="rId1" Type="http://schemas.openxmlformats.org/officeDocument/2006/relationships/image" Target="../media/image1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36</xdr:row>
      <xdr:rowOff>149088</xdr:rowOff>
    </xdr:from>
    <xdr:to>
      <xdr:col>16</xdr:col>
      <xdr:colOff>19084</xdr:colOff>
      <xdr:row>42</xdr:row>
      <xdr:rowOff>53966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27</xdr:row>
      <xdr:rowOff>182218</xdr:rowOff>
    </xdr:from>
    <xdr:to>
      <xdr:col>16</xdr:col>
      <xdr:colOff>107675</xdr:colOff>
      <xdr:row>33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t="2667" b="6667"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5</xdr:row>
      <xdr:rowOff>66675</xdr:rowOff>
    </xdr:from>
    <xdr:to>
      <xdr:col>2</xdr:col>
      <xdr:colOff>1333500</xdr:colOff>
      <xdr:row>15</xdr:row>
      <xdr:rowOff>150761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76201" y="1078706"/>
          <a:ext cx="2328862" cy="1989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352426</xdr:colOff>
      <xdr:row>5</xdr:row>
      <xdr:rowOff>66130</xdr:rowOff>
    </xdr:from>
    <xdr:to>
      <xdr:col>10</xdr:col>
      <xdr:colOff>704850</xdr:colOff>
      <xdr:row>18</xdr:row>
      <xdr:rowOff>142875</xdr:rowOff>
    </xdr:to>
    <xdr:pic>
      <xdr:nvPicPr>
        <xdr:cNvPr id="3" name="Рисунок 13" descr="_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895" b="4840"/>
        <a:stretch>
          <a:fillRect/>
        </a:stretch>
      </xdr:blipFill>
      <xdr:spPr bwMode="auto">
        <a:xfrm>
          <a:off x="8115301" y="1075780"/>
          <a:ext cx="3324224" cy="255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5</xdr:row>
      <xdr:rowOff>66675</xdr:rowOff>
    </xdr:from>
    <xdr:to>
      <xdr:col>2</xdr:col>
      <xdr:colOff>1333500</xdr:colOff>
      <xdr:row>15</xdr:row>
      <xdr:rowOff>150761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76201" y="1114425"/>
          <a:ext cx="2324099" cy="1989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352426</xdr:colOff>
      <xdr:row>5</xdr:row>
      <xdr:rowOff>66130</xdr:rowOff>
    </xdr:from>
    <xdr:to>
      <xdr:col>10</xdr:col>
      <xdr:colOff>704850</xdr:colOff>
      <xdr:row>18</xdr:row>
      <xdr:rowOff>142875</xdr:rowOff>
    </xdr:to>
    <xdr:pic>
      <xdr:nvPicPr>
        <xdr:cNvPr id="5" name="Рисунок 13" descr="_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895" b="4840"/>
        <a:stretch>
          <a:fillRect/>
        </a:stretch>
      </xdr:blipFill>
      <xdr:spPr bwMode="auto">
        <a:xfrm>
          <a:off x="8115301" y="1113880"/>
          <a:ext cx="3324224" cy="255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14655</xdr:colOff>
      <xdr:row>48</xdr:row>
      <xdr:rowOff>0</xdr:rowOff>
    </xdr:from>
    <xdr:to>
      <xdr:col>1</xdr:col>
      <xdr:colOff>571501</xdr:colOff>
      <xdr:row>49</xdr:row>
      <xdr:rowOff>0</xdr:rowOff>
    </xdr:to>
    <xdr:pic>
      <xdr:nvPicPr>
        <xdr:cNvPr id="132" name="Рисунок 18" descr="07.jpg"/>
        <xdr:cNvPicPr>
          <a:picLocks/>
        </xdr:cNvPicPr>
      </xdr:nvPicPr>
      <xdr:blipFill>
        <a:blip xmlns:r="http://schemas.openxmlformats.org/officeDocument/2006/relationships" r:embed="rId1" cstate="print"/>
        <a:srcRect t="2589" b="2589"/>
        <a:stretch>
          <a:fillRect/>
        </a:stretch>
      </xdr:blipFill>
      <xdr:spPr bwMode="auto">
        <a:xfrm>
          <a:off x="146034" y="9301655"/>
          <a:ext cx="55684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14655</xdr:colOff>
      <xdr:row>47</xdr:row>
      <xdr:rowOff>5312</xdr:rowOff>
    </xdr:from>
    <xdr:to>
      <xdr:col>1</xdr:col>
      <xdr:colOff>571501</xdr:colOff>
      <xdr:row>48</xdr:row>
      <xdr:rowOff>0</xdr:rowOff>
    </xdr:to>
    <xdr:pic>
      <xdr:nvPicPr>
        <xdr:cNvPr id="133" name="Рисунок 16" descr="04.jpg"/>
        <xdr:cNvPicPr>
          <a:picLocks/>
        </xdr:cNvPicPr>
      </xdr:nvPicPr>
      <xdr:blipFill>
        <a:blip xmlns:r="http://schemas.openxmlformats.org/officeDocument/2006/relationships" r:embed="rId2" cstate="print"/>
        <a:srcRect t="2589" b="2589"/>
        <a:stretch>
          <a:fillRect/>
        </a:stretch>
      </xdr:blipFill>
      <xdr:spPr bwMode="auto">
        <a:xfrm>
          <a:off x="146034" y="9116467"/>
          <a:ext cx="556846" cy="18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14655</xdr:colOff>
      <xdr:row>44</xdr:row>
      <xdr:rowOff>0</xdr:rowOff>
    </xdr:from>
    <xdr:to>
      <xdr:col>1</xdr:col>
      <xdr:colOff>571501</xdr:colOff>
      <xdr:row>45</xdr:row>
      <xdr:rowOff>0</xdr:rowOff>
    </xdr:to>
    <xdr:pic>
      <xdr:nvPicPr>
        <xdr:cNvPr id="134" name="Рисунок 13" descr="01.jpg"/>
        <xdr:cNvPicPr>
          <a:picLocks/>
        </xdr:cNvPicPr>
      </xdr:nvPicPr>
      <xdr:blipFill>
        <a:blip xmlns:r="http://schemas.openxmlformats.org/officeDocument/2006/relationships" r:embed="rId3" cstate="print"/>
        <a:srcRect t="2589" b="2589"/>
        <a:stretch>
          <a:fillRect/>
        </a:stretch>
      </xdr:blipFill>
      <xdr:spPr bwMode="auto">
        <a:xfrm>
          <a:off x="146034" y="8539655"/>
          <a:ext cx="55684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14655</xdr:colOff>
      <xdr:row>45</xdr:row>
      <xdr:rowOff>186424</xdr:rowOff>
    </xdr:from>
    <xdr:to>
      <xdr:col>1</xdr:col>
      <xdr:colOff>571501</xdr:colOff>
      <xdr:row>47</xdr:row>
      <xdr:rowOff>0</xdr:rowOff>
    </xdr:to>
    <xdr:pic>
      <xdr:nvPicPr>
        <xdr:cNvPr id="135" name="Рисунок 15" descr="03.jpg"/>
        <xdr:cNvPicPr>
          <a:picLocks/>
        </xdr:cNvPicPr>
      </xdr:nvPicPr>
      <xdr:blipFill>
        <a:blip xmlns:r="http://schemas.openxmlformats.org/officeDocument/2006/relationships" r:embed="rId4" cstate="print"/>
        <a:srcRect t="2589" b="2589"/>
        <a:stretch>
          <a:fillRect/>
        </a:stretch>
      </xdr:blipFill>
      <xdr:spPr bwMode="auto">
        <a:xfrm>
          <a:off x="146034" y="8916579"/>
          <a:ext cx="556846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14655</xdr:colOff>
      <xdr:row>49</xdr:row>
      <xdr:rowOff>0</xdr:rowOff>
    </xdr:from>
    <xdr:to>
      <xdr:col>1</xdr:col>
      <xdr:colOff>571501</xdr:colOff>
      <xdr:row>50</xdr:row>
      <xdr:rowOff>0</xdr:rowOff>
    </xdr:to>
    <xdr:pic>
      <xdr:nvPicPr>
        <xdr:cNvPr id="136" name="Рисунок 19" descr="08.jpg"/>
        <xdr:cNvPicPr>
          <a:picLocks/>
        </xdr:cNvPicPr>
      </xdr:nvPicPr>
      <xdr:blipFill>
        <a:blip xmlns:r="http://schemas.openxmlformats.org/officeDocument/2006/relationships" r:embed="rId5" cstate="print"/>
        <a:srcRect t="2589" b="2589"/>
        <a:stretch>
          <a:fillRect/>
        </a:stretch>
      </xdr:blipFill>
      <xdr:spPr bwMode="auto">
        <a:xfrm>
          <a:off x="146034" y="9492155"/>
          <a:ext cx="55684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44</xdr:row>
      <xdr:rowOff>0</xdr:rowOff>
    </xdr:from>
    <xdr:to>
      <xdr:col>12</xdr:col>
      <xdr:colOff>337039</xdr:colOff>
      <xdr:row>45</xdr:row>
      <xdr:rowOff>0</xdr:rowOff>
    </xdr:to>
    <xdr:pic>
      <xdr:nvPicPr>
        <xdr:cNvPr id="137" name="Рисунок 20" descr="10.jpg"/>
        <xdr:cNvPicPr>
          <a:picLocks/>
        </xdr:cNvPicPr>
      </xdr:nvPicPr>
      <xdr:blipFill>
        <a:blip xmlns:r="http://schemas.openxmlformats.org/officeDocument/2006/relationships" r:embed="rId6" cstate="print"/>
        <a:srcRect t="2589" b="2589"/>
        <a:stretch>
          <a:fillRect/>
        </a:stretch>
      </xdr:blipFill>
      <xdr:spPr bwMode="auto">
        <a:xfrm>
          <a:off x="4085898" y="8526517"/>
          <a:ext cx="74229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45</xdr:row>
      <xdr:rowOff>186424</xdr:rowOff>
    </xdr:from>
    <xdr:to>
      <xdr:col>12</xdr:col>
      <xdr:colOff>337039</xdr:colOff>
      <xdr:row>47</xdr:row>
      <xdr:rowOff>0</xdr:rowOff>
    </xdr:to>
    <xdr:pic>
      <xdr:nvPicPr>
        <xdr:cNvPr id="138" name="Рисунок 24" descr="19.jpg"/>
        <xdr:cNvPicPr>
          <a:picLocks/>
        </xdr:cNvPicPr>
      </xdr:nvPicPr>
      <xdr:blipFill>
        <a:blip xmlns:r="http://schemas.openxmlformats.org/officeDocument/2006/relationships" r:embed="rId7" cstate="print"/>
        <a:srcRect t="2589" b="2589"/>
        <a:stretch>
          <a:fillRect/>
        </a:stretch>
      </xdr:blipFill>
      <xdr:spPr bwMode="auto">
        <a:xfrm>
          <a:off x="4085898" y="8903441"/>
          <a:ext cx="742292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47</xdr:row>
      <xdr:rowOff>186424</xdr:rowOff>
    </xdr:from>
    <xdr:to>
      <xdr:col>12</xdr:col>
      <xdr:colOff>337039</xdr:colOff>
      <xdr:row>49</xdr:row>
      <xdr:rowOff>0</xdr:rowOff>
    </xdr:to>
    <xdr:pic>
      <xdr:nvPicPr>
        <xdr:cNvPr id="139" name="Рисунок 30" descr="25.jpg"/>
        <xdr:cNvPicPr>
          <a:picLocks/>
        </xdr:cNvPicPr>
      </xdr:nvPicPr>
      <xdr:blipFill>
        <a:blip xmlns:r="http://schemas.openxmlformats.org/officeDocument/2006/relationships" r:embed="rId8" cstate="print"/>
        <a:srcRect t="2589" b="2589"/>
        <a:stretch>
          <a:fillRect/>
        </a:stretch>
      </xdr:blipFill>
      <xdr:spPr bwMode="auto">
        <a:xfrm>
          <a:off x="4085898" y="9284441"/>
          <a:ext cx="742292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49</xdr:row>
      <xdr:rowOff>0</xdr:rowOff>
    </xdr:from>
    <xdr:to>
      <xdr:col>12</xdr:col>
      <xdr:colOff>337039</xdr:colOff>
      <xdr:row>50</xdr:row>
      <xdr:rowOff>0</xdr:rowOff>
    </xdr:to>
    <xdr:pic>
      <xdr:nvPicPr>
        <xdr:cNvPr id="140" name="Рисунок 48" descr="26.jpg"/>
        <xdr:cNvPicPr>
          <a:picLocks/>
        </xdr:cNvPicPr>
      </xdr:nvPicPr>
      <xdr:blipFill>
        <a:blip xmlns:r="http://schemas.openxmlformats.org/officeDocument/2006/relationships" r:embed="rId9" cstate="print"/>
        <a:srcRect t="2589" b="2589"/>
        <a:stretch>
          <a:fillRect/>
        </a:stretch>
      </xdr:blipFill>
      <xdr:spPr bwMode="auto">
        <a:xfrm>
          <a:off x="4085898" y="9479017"/>
          <a:ext cx="74229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46</xdr:row>
      <xdr:rowOff>186424</xdr:rowOff>
    </xdr:from>
    <xdr:to>
      <xdr:col>12</xdr:col>
      <xdr:colOff>337039</xdr:colOff>
      <xdr:row>48</xdr:row>
      <xdr:rowOff>0</xdr:rowOff>
    </xdr:to>
    <xdr:pic>
      <xdr:nvPicPr>
        <xdr:cNvPr id="141" name="Рисунок 27" descr="22.jpg"/>
        <xdr:cNvPicPr>
          <a:picLocks/>
        </xdr:cNvPicPr>
      </xdr:nvPicPr>
      <xdr:blipFill>
        <a:blip xmlns:r="http://schemas.openxmlformats.org/officeDocument/2006/relationships" r:embed="rId10" cstate="print"/>
        <a:srcRect t="2589" b="2589"/>
        <a:stretch>
          <a:fillRect/>
        </a:stretch>
      </xdr:blipFill>
      <xdr:spPr bwMode="auto">
        <a:xfrm>
          <a:off x="4085898" y="9093941"/>
          <a:ext cx="742292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14655</xdr:colOff>
      <xdr:row>45</xdr:row>
      <xdr:rowOff>0</xdr:rowOff>
    </xdr:from>
    <xdr:to>
      <xdr:col>1</xdr:col>
      <xdr:colOff>571501</xdr:colOff>
      <xdr:row>46</xdr:row>
      <xdr:rowOff>0</xdr:rowOff>
    </xdr:to>
    <xdr:pic>
      <xdr:nvPicPr>
        <xdr:cNvPr id="142" name="Рисунок 14" descr="02.jpg"/>
        <xdr:cNvPicPr>
          <a:picLocks/>
        </xdr:cNvPicPr>
      </xdr:nvPicPr>
      <xdr:blipFill>
        <a:blip xmlns:r="http://schemas.openxmlformats.org/officeDocument/2006/relationships" r:embed="rId11" cstate="print"/>
        <a:srcRect t="2589" b="2589"/>
        <a:stretch>
          <a:fillRect/>
        </a:stretch>
      </xdr:blipFill>
      <xdr:spPr bwMode="auto">
        <a:xfrm>
          <a:off x="146034" y="8730155"/>
          <a:ext cx="55684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45</xdr:row>
      <xdr:rowOff>0</xdr:rowOff>
    </xdr:from>
    <xdr:to>
      <xdr:col>12</xdr:col>
      <xdr:colOff>337039</xdr:colOff>
      <xdr:row>46</xdr:row>
      <xdr:rowOff>0</xdr:rowOff>
    </xdr:to>
    <xdr:pic>
      <xdr:nvPicPr>
        <xdr:cNvPr id="144" name="Рисунок 21" descr="13.jpg"/>
        <xdr:cNvPicPr>
          <a:picLocks/>
        </xdr:cNvPicPr>
      </xdr:nvPicPr>
      <xdr:blipFill>
        <a:blip xmlns:r="http://schemas.openxmlformats.org/officeDocument/2006/relationships" r:embed="rId12" cstate="print"/>
        <a:srcRect t="2589" b="2589"/>
        <a:stretch>
          <a:fillRect/>
        </a:stretch>
      </xdr:blipFill>
      <xdr:spPr bwMode="auto">
        <a:xfrm>
          <a:off x="4085898" y="8717017"/>
          <a:ext cx="742292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86</xdr:row>
      <xdr:rowOff>0</xdr:rowOff>
    </xdr:from>
    <xdr:to>
      <xdr:col>1</xdr:col>
      <xdr:colOff>564173</xdr:colOff>
      <xdr:row>87</xdr:row>
      <xdr:rowOff>0</xdr:rowOff>
    </xdr:to>
    <xdr:pic>
      <xdr:nvPicPr>
        <xdr:cNvPr id="145" name="Рисунок 18" descr="07.jpg"/>
        <xdr:cNvPicPr>
          <a:picLocks/>
        </xdr:cNvPicPr>
      </xdr:nvPicPr>
      <xdr:blipFill>
        <a:blip xmlns:r="http://schemas.openxmlformats.org/officeDocument/2006/relationships" r:embed="rId1" cstate="print"/>
        <a:srcRect t="2589" b="2589"/>
        <a:stretch>
          <a:fillRect/>
        </a:stretch>
      </xdr:blipFill>
      <xdr:spPr bwMode="auto">
        <a:xfrm>
          <a:off x="146539" y="16463596"/>
          <a:ext cx="54951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85</xdr:row>
      <xdr:rowOff>5312</xdr:rowOff>
    </xdr:from>
    <xdr:to>
      <xdr:col>1</xdr:col>
      <xdr:colOff>564173</xdr:colOff>
      <xdr:row>86</xdr:row>
      <xdr:rowOff>0</xdr:rowOff>
    </xdr:to>
    <xdr:pic>
      <xdr:nvPicPr>
        <xdr:cNvPr id="146" name="Рисунок 16" descr="04.jpg"/>
        <xdr:cNvPicPr>
          <a:picLocks/>
        </xdr:cNvPicPr>
      </xdr:nvPicPr>
      <xdr:blipFill>
        <a:blip xmlns:r="http://schemas.openxmlformats.org/officeDocument/2006/relationships" r:embed="rId2" cstate="print"/>
        <a:srcRect t="2589" b="2589"/>
        <a:stretch>
          <a:fillRect/>
        </a:stretch>
      </xdr:blipFill>
      <xdr:spPr bwMode="auto">
        <a:xfrm>
          <a:off x="146539" y="16278408"/>
          <a:ext cx="549519" cy="18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82</xdr:row>
      <xdr:rowOff>0</xdr:rowOff>
    </xdr:from>
    <xdr:to>
      <xdr:col>1</xdr:col>
      <xdr:colOff>564173</xdr:colOff>
      <xdr:row>83</xdr:row>
      <xdr:rowOff>0</xdr:rowOff>
    </xdr:to>
    <xdr:pic>
      <xdr:nvPicPr>
        <xdr:cNvPr id="147" name="Рисунок 13" descr="01.jpg"/>
        <xdr:cNvPicPr>
          <a:picLocks/>
        </xdr:cNvPicPr>
      </xdr:nvPicPr>
      <xdr:blipFill>
        <a:blip xmlns:r="http://schemas.openxmlformats.org/officeDocument/2006/relationships" r:embed="rId3" cstate="print"/>
        <a:srcRect t="2589" b="2589"/>
        <a:stretch>
          <a:fillRect/>
        </a:stretch>
      </xdr:blipFill>
      <xdr:spPr bwMode="auto">
        <a:xfrm>
          <a:off x="146539" y="15701596"/>
          <a:ext cx="54951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83</xdr:row>
      <xdr:rowOff>186424</xdr:rowOff>
    </xdr:from>
    <xdr:to>
      <xdr:col>1</xdr:col>
      <xdr:colOff>564173</xdr:colOff>
      <xdr:row>85</xdr:row>
      <xdr:rowOff>0</xdr:rowOff>
    </xdr:to>
    <xdr:pic>
      <xdr:nvPicPr>
        <xdr:cNvPr id="148" name="Рисунок 15" descr="03.jpg"/>
        <xdr:cNvPicPr>
          <a:picLocks/>
        </xdr:cNvPicPr>
      </xdr:nvPicPr>
      <xdr:blipFill>
        <a:blip xmlns:r="http://schemas.openxmlformats.org/officeDocument/2006/relationships" r:embed="rId4" cstate="print"/>
        <a:srcRect t="2589" b="2589"/>
        <a:stretch>
          <a:fillRect/>
        </a:stretch>
      </xdr:blipFill>
      <xdr:spPr bwMode="auto">
        <a:xfrm>
          <a:off x="146539" y="16078520"/>
          <a:ext cx="549519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87</xdr:row>
      <xdr:rowOff>0</xdr:rowOff>
    </xdr:from>
    <xdr:to>
      <xdr:col>1</xdr:col>
      <xdr:colOff>564173</xdr:colOff>
      <xdr:row>88</xdr:row>
      <xdr:rowOff>0</xdr:rowOff>
    </xdr:to>
    <xdr:pic>
      <xdr:nvPicPr>
        <xdr:cNvPr id="149" name="Рисунок 19" descr="08.jpg"/>
        <xdr:cNvPicPr>
          <a:picLocks/>
        </xdr:cNvPicPr>
      </xdr:nvPicPr>
      <xdr:blipFill>
        <a:blip xmlns:r="http://schemas.openxmlformats.org/officeDocument/2006/relationships" r:embed="rId5" cstate="print"/>
        <a:srcRect t="2589" b="2589"/>
        <a:stretch>
          <a:fillRect/>
        </a:stretch>
      </xdr:blipFill>
      <xdr:spPr bwMode="auto">
        <a:xfrm>
          <a:off x="146539" y="16654096"/>
          <a:ext cx="54951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82</xdr:row>
      <xdr:rowOff>0</xdr:rowOff>
    </xdr:from>
    <xdr:to>
      <xdr:col>12</xdr:col>
      <xdr:colOff>331228</xdr:colOff>
      <xdr:row>83</xdr:row>
      <xdr:rowOff>0</xdr:rowOff>
    </xdr:to>
    <xdr:pic>
      <xdr:nvPicPr>
        <xdr:cNvPr id="150" name="Рисунок 20" descr="10.jpg"/>
        <xdr:cNvPicPr>
          <a:picLocks/>
        </xdr:cNvPicPr>
      </xdr:nvPicPr>
      <xdr:blipFill>
        <a:blip xmlns:r="http://schemas.openxmlformats.org/officeDocument/2006/relationships" r:embed="rId6" cstate="print"/>
        <a:srcRect t="2589" b="2589"/>
        <a:stretch>
          <a:fillRect/>
        </a:stretch>
      </xdr:blipFill>
      <xdr:spPr bwMode="auto">
        <a:xfrm>
          <a:off x="4085898" y="15706397"/>
          <a:ext cx="735723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83</xdr:row>
      <xdr:rowOff>186424</xdr:rowOff>
    </xdr:from>
    <xdr:to>
      <xdr:col>12</xdr:col>
      <xdr:colOff>331228</xdr:colOff>
      <xdr:row>85</xdr:row>
      <xdr:rowOff>0</xdr:rowOff>
    </xdr:to>
    <xdr:pic>
      <xdr:nvPicPr>
        <xdr:cNvPr id="151" name="Рисунок 24" descr="19.jpg"/>
        <xdr:cNvPicPr>
          <a:picLocks/>
        </xdr:cNvPicPr>
      </xdr:nvPicPr>
      <xdr:blipFill>
        <a:blip xmlns:r="http://schemas.openxmlformats.org/officeDocument/2006/relationships" r:embed="rId7" cstate="print"/>
        <a:srcRect t="2589" b="2589"/>
        <a:stretch>
          <a:fillRect/>
        </a:stretch>
      </xdr:blipFill>
      <xdr:spPr bwMode="auto">
        <a:xfrm>
          <a:off x="4085898" y="16083321"/>
          <a:ext cx="735723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85</xdr:row>
      <xdr:rowOff>186424</xdr:rowOff>
    </xdr:from>
    <xdr:to>
      <xdr:col>12</xdr:col>
      <xdr:colOff>331228</xdr:colOff>
      <xdr:row>87</xdr:row>
      <xdr:rowOff>0</xdr:rowOff>
    </xdr:to>
    <xdr:pic>
      <xdr:nvPicPr>
        <xdr:cNvPr id="152" name="Рисунок 30" descr="25.jpg"/>
        <xdr:cNvPicPr>
          <a:picLocks/>
        </xdr:cNvPicPr>
      </xdr:nvPicPr>
      <xdr:blipFill>
        <a:blip xmlns:r="http://schemas.openxmlformats.org/officeDocument/2006/relationships" r:embed="rId8" cstate="print"/>
        <a:srcRect t="2589" b="2589"/>
        <a:stretch>
          <a:fillRect/>
        </a:stretch>
      </xdr:blipFill>
      <xdr:spPr bwMode="auto">
        <a:xfrm>
          <a:off x="4085898" y="16464321"/>
          <a:ext cx="735723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87</xdr:row>
      <xdr:rowOff>0</xdr:rowOff>
    </xdr:from>
    <xdr:to>
      <xdr:col>12</xdr:col>
      <xdr:colOff>331228</xdr:colOff>
      <xdr:row>88</xdr:row>
      <xdr:rowOff>0</xdr:rowOff>
    </xdr:to>
    <xdr:pic>
      <xdr:nvPicPr>
        <xdr:cNvPr id="153" name="Рисунок 48" descr="26.jpg"/>
        <xdr:cNvPicPr>
          <a:picLocks/>
        </xdr:cNvPicPr>
      </xdr:nvPicPr>
      <xdr:blipFill>
        <a:blip xmlns:r="http://schemas.openxmlformats.org/officeDocument/2006/relationships" r:embed="rId9" cstate="print"/>
        <a:srcRect t="2589" b="2589"/>
        <a:stretch>
          <a:fillRect/>
        </a:stretch>
      </xdr:blipFill>
      <xdr:spPr bwMode="auto">
        <a:xfrm>
          <a:off x="4085898" y="16658897"/>
          <a:ext cx="735723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84</xdr:row>
      <xdr:rowOff>186424</xdr:rowOff>
    </xdr:from>
    <xdr:to>
      <xdr:col>12</xdr:col>
      <xdr:colOff>331228</xdr:colOff>
      <xdr:row>86</xdr:row>
      <xdr:rowOff>0</xdr:rowOff>
    </xdr:to>
    <xdr:pic>
      <xdr:nvPicPr>
        <xdr:cNvPr id="154" name="Рисунок 27" descr="22.jpg"/>
        <xdr:cNvPicPr>
          <a:picLocks/>
        </xdr:cNvPicPr>
      </xdr:nvPicPr>
      <xdr:blipFill>
        <a:blip xmlns:r="http://schemas.openxmlformats.org/officeDocument/2006/relationships" r:embed="rId10" cstate="print"/>
        <a:srcRect t="2589" b="2589"/>
        <a:stretch>
          <a:fillRect/>
        </a:stretch>
      </xdr:blipFill>
      <xdr:spPr bwMode="auto">
        <a:xfrm>
          <a:off x="4085898" y="16273821"/>
          <a:ext cx="735723" cy="19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83</xdr:row>
      <xdr:rowOff>0</xdr:rowOff>
    </xdr:from>
    <xdr:to>
      <xdr:col>1</xdr:col>
      <xdr:colOff>564173</xdr:colOff>
      <xdr:row>84</xdr:row>
      <xdr:rowOff>0</xdr:rowOff>
    </xdr:to>
    <xdr:pic>
      <xdr:nvPicPr>
        <xdr:cNvPr id="155" name="Рисунок 14" descr="02.jpg"/>
        <xdr:cNvPicPr>
          <a:picLocks/>
        </xdr:cNvPicPr>
      </xdr:nvPicPr>
      <xdr:blipFill>
        <a:blip xmlns:r="http://schemas.openxmlformats.org/officeDocument/2006/relationships" r:embed="rId11" cstate="print"/>
        <a:srcRect t="2589" b="2589"/>
        <a:stretch>
          <a:fillRect/>
        </a:stretch>
      </xdr:blipFill>
      <xdr:spPr bwMode="auto">
        <a:xfrm>
          <a:off x="146539" y="15892096"/>
          <a:ext cx="54951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6570</xdr:colOff>
      <xdr:row>83</xdr:row>
      <xdr:rowOff>0</xdr:rowOff>
    </xdr:from>
    <xdr:to>
      <xdr:col>12</xdr:col>
      <xdr:colOff>331228</xdr:colOff>
      <xdr:row>84</xdr:row>
      <xdr:rowOff>0</xdr:rowOff>
    </xdr:to>
    <xdr:pic>
      <xdr:nvPicPr>
        <xdr:cNvPr id="156" name="Рисунок 21" descr="13.jpg"/>
        <xdr:cNvPicPr>
          <a:picLocks/>
        </xdr:cNvPicPr>
      </xdr:nvPicPr>
      <xdr:blipFill>
        <a:blip xmlns:r="http://schemas.openxmlformats.org/officeDocument/2006/relationships" r:embed="rId12" cstate="print"/>
        <a:srcRect t="2589" b="2589"/>
        <a:stretch>
          <a:fillRect/>
        </a:stretch>
      </xdr:blipFill>
      <xdr:spPr bwMode="auto">
        <a:xfrm>
          <a:off x="4085898" y="15896897"/>
          <a:ext cx="735723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282287</xdr:colOff>
      <xdr:row>1</xdr:row>
      <xdr:rowOff>36368</xdr:rowOff>
    </xdr:from>
    <xdr:to>
      <xdr:col>44</xdr:col>
      <xdr:colOff>101274</xdr:colOff>
      <xdr:row>4</xdr:row>
      <xdr:rowOff>105640</xdr:rowOff>
    </xdr:to>
    <xdr:pic>
      <xdr:nvPicPr>
        <xdr:cNvPr id="1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4687" y="236393"/>
          <a:ext cx="3405517" cy="86937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27027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10934700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15" name="Рисунок 14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40386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30289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336137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191000" y="3638549"/>
          <a:ext cx="3717512" cy="15811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2</xdr:row>
      <xdr:rowOff>38100</xdr:rowOff>
    </xdr:from>
    <xdr:to>
      <xdr:col>14</xdr:col>
      <xdr:colOff>179070</xdr:colOff>
      <xdr:row>11</xdr:row>
      <xdr:rowOff>140970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91000" y="50482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36195</xdr:colOff>
      <xdr:row>11</xdr:row>
      <xdr:rowOff>102870</xdr:rowOff>
    </xdr:to>
    <xdr:pic>
      <xdr:nvPicPr>
        <xdr:cNvPr id="8" name="Рисунок 7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57200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323850</xdr:colOff>
      <xdr:row>24</xdr:row>
      <xdr:rowOff>162886</xdr:rowOff>
    </xdr:to>
    <xdr:pic>
      <xdr:nvPicPr>
        <xdr:cNvPr id="5" name="Рисунок 4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7337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6" name="Рисунок 5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467099" y="37337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9" name="Рисунок 8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534150" y="37147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209550</xdr:colOff>
      <xdr:row>40</xdr:row>
      <xdr:rowOff>20242</xdr:rowOff>
    </xdr:to>
    <xdr:pic>
      <xdr:nvPicPr>
        <xdr:cNvPr id="11" name="Рисунок 10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1532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12" name="Рисунок 11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94432" y="71723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228599</xdr:colOff>
      <xdr:row>48</xdr:row>
      <xdr:rowOff>17010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085974" y="8001000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38100</xdr:rowOff>
    </xdr:from>
    <xdr:to>
      <xdr:col>8</xdr:col>
      <xdr:colOff>350520</xdr:colOff>
      <xdr:row>11</xdr:row>
      <xdr:rowOff>140970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114550" y="5048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390525</xdr:colOff>
      <xdr:row>40</xdr:row>
      <xdr:rowOff>65161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571750" y="7153276"/>
          <a:ext cx="2400300" cy="113196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76200</xdr:rowOff>
    </xdr:from>
    <xdr:to>
      <xdr:col>8</xdr:col>
      <xdr:colOff>333375</xdr:colOff>
      <xdr:row>7</xdr:row>
      <xdr:rowOff>19050</xdr:rowOff>
    </xdr:to>
    <xdr:sp macro="" textlink="">
      <xdr:nvSpPr>
        <xdr:cNvPr id="17" name="TextBox 16"/>
        <xdr:cNvSpPr txBox="1"/>
      </xdr:nvSpPr>
      <xdr:spPr>
        <a:xfrm>
          <a:off x="2800350" y="1114425"/>
          <a:ext cx="88582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600" b="1">
              <a:solidFill>
                <a:srgbClr val="FF0000"/>
              </a:solidFill>
            </a:rPr>
            <a:t>107 </a:t>
          </a:r>
          <a:r>
            <a:rPr lang="en-US" sz="1600" b="1">
              <a:solidFill>
                <a:srgbClr val="FF0000"/>
              </a:solidFill>
            </a:rPr>
            <a:t>mm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20</xdr:row>
      <xdr:rowOff>161925</xdr:rowOff>
    </xdr:from>
    <xdr:to>
      <xdr:col>3</xdr:col>
      <xdr:colOff>298504</xdr:colOff>
      <xdr:row>24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20</xdr:row>
      <xdr:rowOff>152400</xdr:rowOff>
    </xdr:from>
    <xdr:to>
      <xdr:col>11</xdr:col>
      <xdr:colOff>240030</xdr:colOff>
      <xdr:row>25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38099</xdr:rowOff>
    </xdr:from>
    <xdr:to>
      <xdr:col>3</xdr:col>
      <xdr:colOff>314325</xdr:colOff>
      <xdr:row>34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27</xdr:row>
      <xdr:rowOff>57150</xdr:rowOff>
    </xdr:from>
    <xdr:to>
      <xdr:col>11</xdr:col>
      <xdr:colOff>209550</xdr:colOff>
      <xdr:row>34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34</xdr:row>
      <xdr:rowOff>171449</xdr:rowOff>
    </xdr:from>
    <xdr:to>
      <xdr:col>3</xdr:col>
      <xdr:colOff>247649</xdr:colOff>
      <xdr:row>42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35</xdr:row>
      <xdr:rowOff>19050</xdr:rowOff>
    </xdr:from>
    <xdr:to>
      <xdr:col>11</xdr:col>
      <xdr:colOff>123824</xdr:colOff>
      <xdr:row>42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42</xdr:row>
      <xdr:rowOff>142874</xdr:rowOff>
    </xdr:from>
    <xdr:to>
      <xdr:col>3</xdr:col>
      <xdr:colOff>247649</xdr:colOff>
      <xdr:row>48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49</xdr:row>
      <xdr:rowOff>38099</xdr:rowOff>
    </xdr:from>
    <xdr:to>
      <xdr:col>3</xdr:col>
      <xdr:colOff>219075</xdr:colOff>
      <xdr:row>55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8238</xdr:rowOff>
    </xdr:from>
    <xdr:to>
      <xdr:col>11</xdr:col>
      <xdr:colOff>190500</xdr:colOff>
      <xdr:row>55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42</xdr:row>
      <xdr:rowOff>123825</xdr:rowOff>
    </xdr:from>
    <xdr:to>
      <xdr:col>11</xdr:col>
      <xdr:colOff>95249</xdr:colOff>
      <xdr:row>48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64</xdr:row>
      <xdr:rowOff>114299</xdr:rowOff>
    </xdr:from>
    <xdr:to>
      <xdr:col>2</xdr:col>
      <xdr:colOff>210061</xdr:colOff>
      <xdr:row>68</xdr:row>
      <xdr:rowOff>142874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70</xdr:row>
      <xdr:rowOff>66675</xdr:rowOff>
    </xdr:from>
    <xdr:to>
      <xdr:col>2</xdr:col>
      <xdr:colOff>229112</xdr:colOff>
      <xdr:row>74</xdr:row>
      <xdr:rowOff>104776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38125" y="13220700"/>
          <a:ext cx="810137" cy="809625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64</xdr:row>
      <xdr:rowOff>57150</xdr:rowOff>
    </xdr:from>
    <xdr:to>
      <xdr:col>19</xdr:col>
      <xdr:colOff>400050</xdr:colOff>
      <xdr:row>68</xdr:row>
      <xdr:rowOff>110059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305675" y="12049125"/>
          <a:ext cx="876300" cy="833959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333375</xdr:colOff>
      <xdr:row>70</xdr:row>
      <xdr:rowOff>66676</xdr:rowOff>
    </xdr:from>
    <xdr:to>
      <xdr:col>19</xdr:col>
      <xdr:colOff>382866</xdr:colOff>
      <xdr:row>74</xdr:row>
      <xdr:rowOff>171452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7296150" y="13220701"/>
          <a:ext cx="868641" cy="876300"/>
        </a:xfrm>
        <a:prstGeom prst="rect">
          <a:avLst/>
        </a:prstGeom>
      </xdr:spPr>
    </xdr:pic>
    <xdr:clientData/>
  </xdr:twoCellAnchor>
  <xdr:twoCellAnchor editAs="oneCell">
    <xdr:from>
      <xdr:col>32</xdr:col>
      <xdr:colOff>161925</xdr:colOff>
      <xdr:row>70</xdr:row>
      <xdr:rowOff>19050</xdr:rowOff>
    </xdr:from>
    <xdr:to>
      <xdr:col>34</xdr:col>
      <xdr:colOff>304800</xdr:colOff>
      <xdr:row>75</xdr:row>
      <xdr:rowOff>22034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3268325" y="13173075"/>
          <a:ext cx="962025" cy="965008"/>
        </a:xfrm>
        <a:prstGeom prst="rect">
          <a:avLst/>
        </a:prstGeom>
      </xdr:spPr>
    </xdr:pic>
    <xdr:clientData/>
  </xdr:twoCellAnchor>
  <xdr:twoCellAnchor editAs="oneCell">
    <xdr:from>
      <xdr:col>32</xdr:col>
      <xdr:colOff>123826</xdr:colOff>
      <xdr:row>63</xdr:row>
      <xdr:rowOff>123826</xdr:rowOff>
    </xdr:from>
    <xdr:to>
      <xdr:col>34</xdr:col>
      <xdr:colOff>295275</xdr:colOff>
      <xdr:row>68</xdr:row>
      <xdr:rowOff>153660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3230226" y="11925301"/>
          <a:ext cx="990599" cy="100138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</xdr:colOff>
      <xdr:row>64</xdr:row>
      <xdr:rowOff>44823</xdr:rowOff>
    </xdr:from>
    <xdr:to>
      <xdr:col>19</xdr:col>
      <xdr:colOff>380440</xdr:colOff>
      <xdr:row>68</xdr:row>
      <xdr:rowOff>93901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29500" y="12292852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69</xdr:row>
      <xdr:rowOff>179295</xdr:rowOff>
    </xdr:from>
    <xdr:to>
      <xdr:col>2</xdr:col>
      <xdr:colOff>364753</xdr:colOff>
      <xdr:row>74</xdr:row>
      <xdr:rowOff>6164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413" y="1339103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302559</xdr:colOff>
      <xdr:row>70</xdr:row>
      <xdr:rowOff>44824</xdr:rowOff>
    </xdr:from>
    <xdr:to>
      <xdr:col>34</xdr:col>
      <xdr:colOff>369794</xdr:colOff>
      <xdr:row>74</xdr:row>
      <xdr:rowOff>163478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70324" y="13615148"/>
          <a:ext cx="896470" cy="8918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163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28873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123825</xdr:rowOff>
    </xdr:from>
    <xdr:to>
      <xdr:col>20</xdr:col>
      <xdr:colOff>361320</xdr:colOff>
      <xdr:row>63</xdr:row>
      <xdr:rowOff>314325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1610975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41</xdr:col>
      <xdr:colOff>170089</xdr:colOff>
      <xdr:row>37</xdr:row>
      <xdr:rowOff>142875</xdr:rowOff>
    </xdr:from>
    <xdr:to>
      <xdr:col>45</xdr:col>
      <xdr:colOff>152400</xdr:colOff>
      <xdr:row>50</xdr:row>
      <xdr:rowOff>160769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2664" y="7724775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22</xdr:row>
      <xdr:rowOff>155443</xdr:rowOff>
    </xdr:from>
    <xdr:to>
      <xdr:col>50</xdr:col>
      <xdr:colOff>142874</xdr:colOff>
      <xdr:row>35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22</xdr:row>
      <xdr:rowOff>152400</xdr:rowOff>
    </xdr:from>
    <xdr:to>
      <xdr:col>45</xdr:col>
      <xdr:colOff>238125</xdr:colOff>
      <xdr:row>35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37</xdr:row>
      <xdr:rowOff>128871</xdr:rowOff>
    </xdr:from>
    <xdr:to>
      <xdr:col>50</xdr:col>
      <xdr:colOff>114300</xdr:colOff>
      <xdr:row>50</xdr:row>
      <xdr:rowOff>145752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58435" y="7710771"/>
          <a:ext cx="1396490" cy="24933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104775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22</xdr:row>
      <xdr:rowOff>152400</xdr:rowOff>
    </xdr:from>
    <xdr:to>
      <xdr:col>50</xdr:col>
      <xdr:colOff>229960</xdr:colOff>
      <xdr:row>35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22</xdr:row>
      <xdr:rowOff>149357</xdr:rowOff>
    </xdr:from>
    <xdr:to>
      <xdr:col>45</xdr:col>
      <xdr:colOff>152400</xdr:colOff>
      <xdr:row>35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38</xdr:row>
      <xdr:rowOff>144879</xdr:rowOff>
    </xdr:from>
    <xdr:to>
      <xdr:col>50</xdr:col>
      <xdr:colOff>171450</xdr:colOff>
      <xdr:row>52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14" name="Рисунок 13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2436004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15" name="Рисунок 14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238875" y="552121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17" name="Рисунок 16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324225" y="61212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28</xdr:row>
      <xdr:rowOff>207882</xdr:rowOff>
    </xdr:to>
    <xdr:pic>
      <xdr:nvPicPr>
        <xdr:cNvPr id="18" name="Рисунок 17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3451" y="636893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30</xdr:row>
      <xdr:rowOff>25286</xdr:rowOff>
    </xdr:from>
    <xdr:to>
      <xdr:col>7</xdr:col>
      <xdr:colOff>209550</xdr:colOff>
      <xdr:row>34</xdr:row>
      <xdr:rowOff>111632</xdr:rowOff>
    </xdr:to>
    <xdr:pic>
      <xdr:nvPicPr>
        <xdr:cNvPr id="19" name="Рисунок 18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7350" y="7483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48</xdr:row>
      <xdr:rowOff>9525</xdr:rowOff>
    </xdr:from>
    <xdr:to>
      <xdr:col>13</xdr:col>
      <xdr:colOff>285749</xdr:colOff>
      <xdr:row>50</xdr:row>
      <xdr:rowOff>102735</xdr:rowOff>
    </xdr:to>
    <xdr:pic>
      <xdr:nvPicPr>
        <xdr:cNvPr id="20" name="Рисунок 19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0696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28</xdr:row>
      <xdr:rowOff>200025</xdr:rowOff>
    </xdr:to>
    <xdr:pic>
      <xdr:nvPicPr>
        <xdr:cNvPr id="21" name="Рисунок 20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43051" y="4343401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28</xdr:row>
      <xdr:rowOff>228600</xdr:rowOff>
    </xdr:to>
    <xdr:pic>
      <xdr:nvPicPr>
        <xdr:cNvPr id="22" name="Рисунок 21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4371976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23" name="Рисунок 2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55340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18</xdr:row>
      <xdr:rowOff>117769</xdr:rowOff>
    </xdr:to>
    <xdr:pic>
      <xdr:nvPicPr>
        <xdr:cNvPr id="25" name="Рисунок 24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848225" y="4371975"/>
          <a:ext cx="1400175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26" name="Рисунок 25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362700" y="43719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27" name="Рисунок 26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343275" y="556260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28" name="Рисунок 27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886325" y="5543549"/>
          <a:ext cx="1406552" cy="809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299472</xdr:colOff>
      <xdr:row>34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20</xdr:row>
      <xdr:rowOff>28575</xdr:rowOff>
    </xdr:from>
    <xdr:to>
      <xdr:col>50</xdr:col>
      <xdr:colOff>396003</xdr:colOff>
      <xdr:row>34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36</xdr:row>
      <xdr:rowOff>180975</xdr:rowOff>
    </xdr:from>
    <xdr:to>
      <xdr:col>45</xdr:col>
      <xdr:colOff>202688</xdr:colOff>
      <xdr:row>50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9920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925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46399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9349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262744</xdr:colOff>
      <xdr:row>33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20</xdr:row>
      <xdr:rowOff>28575</xdr:rowOff>
    </xdr:from>
    <xdr:to>
      <xdr:col>50</xdr:col>
      <xdr:colOff>353843</xdr:colOff>
      <xdr:row>33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37</xdr:row>
      <xdr:rowOff>19050</xdr:rowOff>
    </xdr:from>
    <xdr:to>
      <xdr:col>45</xdr:col>
      <xdr:colOff>261776</xdr:colOff>
      <xdr:row>50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5</xdr:col>
      <xdr:colOff>58808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3" name="Рисунок 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7234648" y="4403912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324972</xdr:colOff>
      <xdr:row>22</xdr:row>
      <xdr:rowOff>44824</xdr:rowOff>
    </xdr:from>
    <xdr:to>
      <xdr:col>50</xdr:col>
      <xdr:colOff>48987</xdr:colOff>
      <xdr:row>35</xdr:row>
      <xdr:rowOff>62718</xdr:rowOff>
    </xdr:to>
    <xdr:pic>
      <xdr:nvPicPr>
        <xdr:cNvPr id="4" name="Рисунок 3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9150854" y="4426324"/>
          <a:ext cx="1382486" cy="2494394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117912" y="627529"/>
          <a:ext cx="1479737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9</xdr:row>
      <xdr:rowOff>19050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47</xdr:col>
      <xdr:colOff>323850</xdr:colOff>
      <xdr:row>23</xdr:row>
      <xdr:rowOff>139832</xdr:rowOff>
    </xdr:from>
    <xdr:to>
      <xdr:col>51</xdr:col>
      <xdr:colOff>68036</xdr:colOff>
      <xdr:row>36</xdr:row>
      <xdr:rowOff>157726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9335750" y="4988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6932009" y="4997582"/>
          <a:ext cx="1413141" cy="2443232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323848</xdr:colOff>
      <xdr:row>1</xdr:row>
      <xdr:rowOff>168478</xdr:rowOff>
    </xdr:from>
    <xdr:to>
      <xdr:col>19</xdr:col>
      <xdr:colOff>161924</xdr:colOff>
      <xdr:row>8</xdr:row>
      <xdr:rowOff>38100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23848" y="406603"/>
          <a:ext cx="7924801" cy="1212647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19</xdr:row>
      <xdr:rowOff>53861</xdr:rowOff>
    </xdr:from>
    <xdr:to>
      <xdr:col>19</xdr:col>
      <xdr:colOff>152400</xdr:colOff>
      <xdr:row>22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22</xdr:row>
      <xdr:rowOff>82436</xdr:rowOff>
    </xdr:from>
    <xdr:to>
      <xdr:col>11</xdr:col>
      <xdr:colOff>238125</xdr:colOff>
      <xdr:row>26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23</xdr:row>
      <xdr:rowOff>139585</xdr:rowOff>
    </xdr:from>
    <xdr:to>
      <xdr:col>15</xdr:col>
      <xdr:colOff>247651</xdr:colOff>
      <xdr:row>27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25286</xdr:rowOff>
    </xdr:from>
    <xdr:to>
      <xdr:col>7</xdr:col>
      <xdr:colOff>85725</xdr:colOff>
      <xdr:row>32</xdr:row>
      <xdr:rowOff>302132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13</xdr:row>
      <xdr:rowOff>38101</xdr:rowOff>
    </xdr:from>
    <xdr:to>
      <xdr:col>7</xdr:col>
      <xdr:colOff>207929</xdr:colOff>
      <xdr:row>27</xdr:row>
      <xdr:rowOff>171450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57351" y="2609851"/>
          <a:ext cx="1541428" cy="28193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66676</xdr:rowOff>
    </xdr:from>
    <xdr:to>
      <xdr:col>3</xdr:col>
      <xdr:colOff>407953</xdr:colOff>
      <xdr:row>27</xdr:row>
      <xdr:rowOff>171450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638426"/>
          <a:ext cx="1579528" cy="279082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</xdr:row>
      <xdr:rowOff>76200</xdr:rowOff>
    </xdr:from>
    <xdr:to>
      <xdr:col>11</xdr:col>
      <xdr:colOff>257175</xdr:colOff>
      <xdr:row>16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4399"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</xdr:row>
      <xdr:rowOff>66675</xdr:rowOff>
    </xdr:from>
    <xdr:to>
      <xdr:col>15</xdr:col>
      <xdr:colOff>295275</xdr:colOff>
      <xdr:row>17</xdr:row>
      <xdr:rowOff>117769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076825" y="2638425"/>
          <a:ext cx="1485900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13</xdr:row>
      <xdr:rowOff>66675</xdr:rowOff>
    </xdr:from>
    <xdr:to>
      <xdr:col>19</xdr:col>
      <xdr:colOff>190500</xdr:colOff>
      <xdr:row>16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19</xdr:row>
      <xdr:rowOff>95250</xdr:rowOff>
    </xdr:from>
    <xdr:to>
      <xdr:col>11</xdr:col>
      <xdr:colOff>314325</xdr:colOff>
      <xdr:row>22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3972"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19</xdr:row>
      <xdr:rowOff>76199</xdr:rowOff>
    </xdr:from>
    <xdr:to>
      <xdr:col>15</xdr:col>
      <xdr:colOff>339752</xdr:colOff>
      <xdr:row>23</xdr:row>
      <xdr:rowOff>123824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34</xdr:row>
      <xdr:rowOff>1</xdr:rowOff>
    </xdr:from>
    <xdr:to>
      <xdr:col>9</xdr:col>
      <xdr:colOff>57150</xdr:colOff>
      <xdr:row>35</xdr:row>
      <xdr:rowOff>307176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41414</xdr:rowOff>
    </xdr:from>
    <xdr:to>
      <xdr:col>18</xdr:col>
      <xdr:colOff>74958</xdr:colOff>
      <xdr:row>8</xdr:row>
      <xdr:rowOff>69605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47152" y="563218"/>
          <a:ext cx="828261" cy="699083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4</xdr:row>
      <xdr:rowOff>49696</xdr:rowOff>
    </xdr:from>
    <xdr:to>
      <xdr:col>19</xdr:col>
      <xdr:colOff>651085</xdr:colOff>
      <xdr:row>8</xdr:row>
      <xdr:rowOff>57977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582479" y="571500"/>
          <a:ext cx="841584" cy="679173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4</xdr:row>
      <xdr:rowOff>49696</xdr:rowOff>
    </xdr:from>
    <xdr:to>
      <xdr:col>19</xdr:col>
      <xdr:colOff>1673086</xdr:colOff>
      <xdr:row>8</xdr:row>
      <xdr:rowOff>71809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650933" y="571500"/>
          <a:ext cx="795131" cy="693005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1835351</xdr:colOff>
      <xdr:row>4</xdr:row>
      <xdr:rowOff>32377</xdr:rowOff>
    </xdr:from>
    <xdr:to>
      <xdr:col>19</xdr:col>
      <xdr:colOff>2431699</xdr:colOff>
      <xdr:row>8</xdr:row>
      <xdr:rowOff>70494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498396" y="794377"/>
          <a:ext cx="596348" cy="713526"/>
        </a:xfrm>
        <a:prstGeom prst="rect">
          <a:avLst/>
        </a:prstGeom>
      </xdr:spPr>
    </xdr:pic>
    <xdr:clientData/>
  </xdr:twoCellAnchor>
  <xdr:twoCellAnchor editAs="oneCell">
    <xdr:from>
      <xdr:col>19</xdr:col>
      <xdr:colOff>2876927</xdr:colOff>
      <xdr:row>4</xdr:row>
      <xdr:rowOff>29780</xdr:rowOff>
    </xdr:from>
    <xdr:to>
      <xdr:col>19</xdr:col>
      <xdr:colOff>3589231</xdr:colOff>
      <xdr:row>8</xdr:row>
      <xdr:rowOff>71192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539972" y="791780"/>
          <a:ext cx="712304" cy="716821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4</xdr:row>
      <xdr:rowOff>51817</xdr:rowOff>
    </xdr:from>
    <xdr:to>
      <xdr:col>16</xdr:col>
      <xdr:colOff>38024</xdr:colOff>
      <xdr:row>8</xdr:row>
      <xdr:rowOff>25832</xdr:rowOff>
    </xdr:to>
    <xdr:pic>
      <xdr:nvPicPr>
        <xdr:cNvPr id="8" name="Рисунок 7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4848" y="813817"/>
          <a:ext cx="4325403" cy="649424"/>
        </a:xfrm>
        <a:prstGeom prst="rect">
          <a:avLst/>
        </a:prstGeom>
      </xdr:spPr>
    </xdr:pic>
    <xdr:clientData/>
  </xdr:twoCellAnchor>
  <xdr:twoCellAnchor editAs="oneCell">
    <xdr:from>
      <xdr:col>11</xdr:col>
      <xdr:colOff>40526</xdr:colOff>
      <xdr:row>123</xdr:row>
      <xdr:rowOff>25977</xdr:rowOff>
    </xdr:from>
    <xdr:to>
      <xdr:col>16</xdr:col>
      <xdr:colOff>251115</xdr:colOff>
      <xdr:row>123</xdr:row>
      <xdr:rowOff>493568</xdr:rowOff>
    </xdr:to>
    <xdr:pic>
      <xdr:nvPicPr>
        <xdr:cNvPr id="4097" name="Picture 1" descr="http://suvenir.sdelaisait.ru/d/922663/d/nakleyka-akciya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2220" b="33031"/>
        <a:stretch>
          <a:fillRect/>
        </a:stretch>
      </xdr:blipFill>
      <xdr:spPr bwMode="auto">
        <a:xfrm>
          <a:off x="2655571" y="38117318"/>
          <a:ext cx="1907771" cy="46759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5" name="Рисунок 4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6" name="Рисунок 5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37147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7" name="Рисунок 6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3053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8" name="Рисунок 7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3455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401732</xdr:colOff>
      <xdr:row>3</xdr:row>
      <xdr:rowOff>26896</xdr:rowOff>
    </xdr:from>
    <xdr:to>
      <xdr:col>23</xdr:col>
      <xdr:colOff>367753</xdr:colOff>
      <xdr:row>8</xdr:row>
      <xdr:rowOff>26488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729879" y="564778"/>
          <a:ext cx="6521462" cy="9823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94</xdr:row>
      <xdr:rowOff>47624</xdr:rowOff>
    </xdr:from>
    <xdr:to>
      <xdr:col>2</xdr:col>
      <xdr:colOff>214730</xdr:colOff>
      <xdr:row>98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84972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142875</xdr:rowOff>
    </xdr:from>
    <xdr:to>
      <xdr:col>2</xdr:col>
      <xdr:colOff>224256</xdr:colOff>
      <xdr:row>103</xdr:row>
      <xdr:rowOff>95250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90700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105</xdr:row>
      <xdr:rowOff>114300</xdr:rowOff>
    </xdr:from>
    <xdr:to>
      <xdr:col>2</xdr:col>
      <xdr:colOff>226919</xdr:colOff>
      <xdr:row>109</xdr:row>
      <xdr:rowOff>91009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192875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94</xdr:row>
      <xdr:rowOff>19050</xdr:rowOff>
    </xdr:from>
    <xdr:to>
      <xdr:col>22</xdr:col>
      <xdr:colOff>80683</xdr:colOff>
      <xdr:row>98</xdr:row>
      <xdr:rowOff>160378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82115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100</xdr:row>
      <xdr:rowOff>9525</xdr:rowOff>
    </xdr:from>
    <xdr:to>
      <xdr:col>22</xdr:col>
      <xdr:colOff>109258</xdr:colOff>
      <xdr:row>104</xdr:row>
      <xdr:rowOff>41083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96415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105</xdr:row>
      <xdr:rowOff>66675</xdr:rowOff>
    </xdr:from>
    <xdr:to>
      <xdr:col>22</xdr:col>
      <xdr:colOff>10646</xdr:colOff>
      <xdr:row>110</xdr:row>
      <xdr:rowOff>68454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145250"/>
          <a:ext cx="1047750" cy="10495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152400</xdr:colOff>
          <xdr:row>5</xdr:row>
          <xdr:rowOff>190500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  <a:endParaRPr lang="ru-RU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5" name="Рисунок 4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63</xdr:row>
      <xdr:rowOff>47624</xdr:rowOff>
    </xdr:from>
    <xdr:to>
      <xdr:col>2</xdr:col>
      <xdr:colOff>273561</xdr:colOff>
      <xdr:row>67</xdr:row>
      <xdr:rowOff>85724</xdr:rowOff>
    </xdr:to>
    <xdr:pic>
      <xdr:nvPicPr>
        <xdr:cNvPr id="6" name="Рисунок 5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591627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68</xdr:row>
      <xdr:rowOff>142875</xdr:rowOff>
    </xdr:from>
    <xdr:to>
      <xdr:col>2</xdr:col>
      <xdr:colOff>283087</xdr:colOff>
      <xdr:row>72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697355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74</xdr:row>
      <xdr:rowOff>114300</xdr:rowOff>
    </xdr:from>
    <xdr:to>
      <xdr:col>2</xdr:col>
      <xdr:colOff>285750</xdr:colOff>
      <xdr:row>78</xdr:row>
      <xdr:rowOff>176734</xdr:rowOff>
    </xdr:to>
    <xdr:pic>
      <xdr:nvPicPr>
        <xdr:cNvPr id="7" name="Рисунок 6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826895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63</xdr:row>
      <xdr:rowOff>19050</xdr:rowOff>
    </xdr:from>
    <xdr:to>
      <xdr:col>22</xdr:col>
      <xdr:colOff>295275</xdr:colOff>
      <xdr:row>67</xdr:row>
      <xdr:rowOff>160378</xdr:rowOff>
    </xdr:to>
    <xdr:pic>
      <xdr:nvPicPr>
        <xdr:cNvPr id="8" name="Рисунок 7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588770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69</xdr:row>
      <xdr:rowOff>9525</xdr:rowOff>
    </xdr:from>
    <xdr:to>
      <xdr:col>22</xdr:col>
      <xdr:colOff>323850</xdr:colOff>
      <xdr:row>73</xdr:row>
      <xdr:rowOff>41083</xdr:rowOff>
    </xdr:to>
    <xdr:pic>
      <xdr:nvPicPr>
        <xdr:cNvPr id="9" name="Рисунок 8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03070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74</xdr:row>
      <xdr:rowOff>66675</xdr:rowOff>
    </xdr:from>
    <xdr:to>
      <xdr:col>23</xdr:col>
      <xdr:colOff>1</xdr:colOff>
      <xdr:row>79</xdr:row>
      <xdr:rowOff>154179</xdr:rowOff>
    </xdr:to>
    <xdr:pic>
      <xdr:nvPicPr>
        <xdr:cNvPr id="10" name="Рисунок 9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89</xdr:row>
      <xdr:rowOff>47624</xdr:rowOff>
    </xdr:from>
    <xdr:to>
      <xdr:col>2</xdr:col>
      <xdr:colOff>273561</xdr:colOff>
      <xdr:row>93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706849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94</xdr:row>
      <xdr:rowOff>142875</xdr:rowOff>
    </xdr:from>
    <xdr:to>
      <xdr:col>2</xdr:col>
      <xdr:colOff>283087</xdr:colOff>
      <xdr:row>98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764125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100</xdr:row>
      <xdr:rowOff>114300</xdr:rowOff>
    </xdr:from>
    <xdr:to>
      <xdr:col>2</xdr:col>
      <xdr:colOff>285750</xdr:colOff>
      <xdr:row>104</xdr:row>
      <xdr:rowOff>176734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05000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89</xdr:row>
      <xdr:rowOff>19050</xdr:rowOff>
    </xdr:from>
    <xdr:to>
      <xdr:col>22</xdr:col>
      <xdr:colOff>295275</xdr:colOff>
      <xdr:row>93</xdr:row>
      <xdr:rowOff>160378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678275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95</xdr:row>
      <xdr:rowOff>9525</xdr:rowOff>
    </xdr:from>
    <xdr:to>
      <xdr:col>22</xdr:col>
      <xdr:colOff>323850</xdr:colOff>
      <xdr:row>99</xdr:row>
      <xdr:rowOff>41083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821275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100</xdr:row>
      <xdr:rowOff>66675</xdr:rowOff>
    </xdr:from>
    <xdr:to>
      <xdr:col>23</xdr:col>
      <xdr:colOff>1</xdr:colOff>
      <xdr:row>105</xdr:row>
      <xdr:rowOff>154179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2</xdr:row>
      <xdr:rowOff>27502</xdr:rowOff>
    </xdr:from>
    <xdr:to>
      <xdr:col>24</xdr:col>
      <xdr:colOff>386635</xdr:colOff>
      <xdr:row>7</xdr:row>
      <xdr:rowOff>171450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533776" y="503752"/>
          <a:ext cx="6787434" cy="1020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92</xdr:row>
      <xdr:rowOff>9525</xdr:rowOff>
    </xdr:from>
    <xdr:to>
      <xdr:col>2</xdr:col>
      <xdr:colOff>211456</xdr:colOff>
      <xdr:row>97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6773525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47625</xdr:rowOff>
    </xdr:from>
    <xdr:to>
      <xdr:col>2</xdr:col>
      <xdr:colOff>219075</xdr:colOff>
      <xdr:row>102</xdr:row>
      <xdr:rowOff>95250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1795462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92</xdr:row>
      <xdr:rowOff>38100</xdr:rowOff>
    </xdr:from>
    <xdr:to>
      <xdr:col>21</xdr:col>
      <xdr:colOff>247650</xdr:colOff>
      <xdr:row>97</xdr:row>
      <xdr:rowOff>81562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7975" y="168021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99</xdr:row>
      <xdr:rowOff>66675</xdr:rowOff>
    </xdr:from>
    <xdr:to>
      <xdr:col>22</xdr:col>
      <xdr:colOff>9525</xdr:colOff>
      <xdr:row>102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05600" y="17973675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103</xdr:row>
      <xdr:rowOff>180975</xdr:rowOff>
    </xdr:from>
    <xdr:to>
      <xdr:col>22</xdr:col>
      <xdr:colOff>38100</xdr:colOff>
      <xdr:row>108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77025" y="19021425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104</xdr:row>
      <xdr:rowOff>95250</xdr:rowOff>
    </xdr:from>
    <xdr:to>
      <xdr:col>2</xdr:col>
      <xdr:colOff>180976</xdr:colOff>
      <xdr:row>108</xdr:row>
      <xdr:rowOff>93561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19126200"/>
          <a:ext cx="762000" cy="7698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276225</xdr:colOff>
          <xdr:row>5</xdr:row>
          <xdr:rowOff>180975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  <a:endParaRPr lang="ru-RU"/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638175</xdr:colOff>
      <xdr:row>6</xdr:row>
      <xdr:rowOff>28574</xdr:rowOff>
    </xdr:from>
    <xdr:to>
      <xdr:col>8</xdr:col>
      <xdr:colOff>228600</xdr:colOff>
      <xdr:row>11</xdr:row>
      <xdr:rowOff>100444</xdr:rowOff>
    </xdr:to>
    <xdr:pic>
      <xdr:nvPicPr>
        <xdr:cNvPr id="2" name="Рисунок 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48898"/>
        <a:stretch>
          <a:fillRect/>
        </a:stretch>
      </xdr:blipFill>
      <xdr:spPr>
        <a:xfrm>
          <a:off x="3657600" y="1038224"/>
          <a:ext cx="876300" cy="995795"/>
        </a:xfrm>
        <a:prstGeom prst="rect">
          <a:avLst/>
        </a:prstGeom>
      </xdr:spPr>
    </xdr:pic>
    <xdr:clientData/>
  </xdr:twoCellAnchor>
  <xdr:twoCellAnchor editAs="oneCell">
    <xdr:from>
      <xdr:col>13</xdr:col>
      <xdr:colOff>752475</xdr:colOff>
      <xdr:row>5</xdr:row>
      <xdr:rowOff>133350</xdr:rowOff>
    </xdr:from>
    <xdr:to>
      <xdr:col>15</xdr:col>
      <xdr:colOff>277987</xdr:colOff>
      <xdr:row>9</xdr:row>
      <xdr:rowOff>114300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r="43972"/>
        <a:stretch>
          <a:fillRect/>
        </a:stretch>
      </xdr:blipFill>
      <xdr:spPr>
        <a:xfrm>
          <a:off x="7934325" y="952500"/>
          <a:ext cx="93521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82069</xdr:rowOff>
    </xdr:from>
    <xdr:to>
      <xdr:col>2</xdr:col>
      <xdr:colOff>380999</xdr:colOff>
      <xdr:row>13</xdr:row>
      <xdr:rowOff>116967</xdr:rowOff>
    </xdr:to>
    <xdr:pic>
      <xdr:nvPicPr>
        <xdr:cNvPr id="5" name="Рисунок 4" descr="S Ral9016_бок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9525" y="901219"/>
          <a:ext cx="990599" cy="150174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12497</xdr:rowOff>
    </xdr:from>
    <xdr:to>
      <xdr:col>3</xdr:col>
      <xdr:colOff>542925</xdr:colOff>
      <xdr:row>14</xdr:row>
      <xdr:rowOff>19050</xdr:rowOff>
    </xdr:to>
    <xdr:pic>
      <xdr:nvPicPr>
        <xdr:cNvPr id="6" name="Рисунок 5" descr="S Ral8014_бок.jpg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857250" y="831647"/>
          <a:ext cx="971550" cy="162580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5</xdr:row>
      <xdr:rowOff>76200</xdr:rowOff>
    </xdr:from>
    <xdr:to>
      <xdr:col>4</xdr:col>
      <xdr:colOff>561975</xdr:colOff>
      <xdr:row>14</xdr:row>
      <xdr:rowOff>28575</xdr:rowOff>
    </xdr:to>
    <xdr:pic>
      <xdr:nvPicPr>
        <xdr:cNvPr id="7" name="Рисунок 6" descr="S Ral7016_бок.jpg"/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1666876" y="895350"/>
          <a:ext cx="790574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5</xdr:row>
      <xdr:rowOff>39527</xdr:rowOff>
    </xdr:from>
    <xdr:to>
      <xdr:col>11</xdr:col>
      <xdr:colOff>476250</xdr:colOff>
      <xdr:row>13</xdr:row>
      <xdr:rowOff>108109</xdr:rowOff>
    </xdr:to>
    <xdr:pic>
      <xdr:nvPicPr>
        <xdr:cNvPr id="8" name="Рисунок 7" descr="S Темный дуб_бок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5153024" y="858677"/>
          <a:ext cx="990601" cy="1535432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5</xdr:row>
      <xdr:rowOff>9524</xdr:rowOff>
    </xdr:from>
    <xdr:to>
      <xdr:col>12</xdr:col>
      <xdr:colOff>552450</xdr:colOff>
      <xdr:row>14</xdr:row>
      <xdr:rowOff>58967</xdr:rowOff>
    </xdr:to>
    <xdr:pic>
      <xdr:nvPicPr>
        <xdr:cNvPr id="9" name="Рисунок 8" descr="S Золотой дуб_бок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6000750" y="828674"/>
          <a:ext cx="981075" cy="1668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99;%20&#1040;&#1083;&#1102;&#1090;&#1077;&#1093;/&#1055;&#1088;&#1080;&#1082;&#1072;&#1079;&#1099;/2016/&#1056;&#1060;/&#1055;&#1088;&#1080;&#1082;&#1072;&#1079;%20&#8470;38%20&#1055;&#1047;&#1043;&#1044;%20&#1040;&#1082;&#1094;&#1080;&#1103;_&#1087;&#1086;&#1082;&#1088;&#1072;&#1089;&#1082;&#1072;%20&#1088;&#1072;&#1084;&#1099;%20Trend_&#1056;&#1060;/&#1040;&#1082;&#1094;&#1080;&#1103;_&#1087;&#1086;&#1082;&#1088;&#1072;&#1089;&#1082;&#1072;%20&#1088;&#1072;&#1084;&#1099;%20Trend_&#1056;&#1060;/&#1055;&#1088;&#1080;&#1083;.3_&#1041;&#1072;&#1079;&#1086;&#1074;&#1099;&#1081;%20&#1087;&#1088;&#1072;&#1081;&#1089;-&#1083;&#1080;&#1089;&#1090;%20&#1056;&#1060;%2011.04.2016%20&#1088;&#1091;&#107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87;&#1088;&#1086;&#1076;&#1072;&#1078;\&#1055;&#1072;&#1087;&#1082;&#1072;%20&#1084;&#1077;&#1085;&#1077;&#1076;&#1078;&#1077;&#1088;&#1072;_&#1056;&#1057;\&#1055;&#1088;&#1072;&#1081;&#1089;-&#1083;&#1080;&#1089;&#1090;%20&#1056;&#1057;\&#1057;&#1077;&#1090;&#1086;&#1095;&#1085;&#1099;&#1077;%20&#1087;&#1088;&#1072;&#1081;&#1089;%20&#1083;&#1080;&#1089;&#1090;&#1099;\&#1057;&#1077;&#1090;&#1082;&#1080;_&#1055;&#1043;&#1048;_&#1087;&#1077;&#1095;&#1072;&#1090;&#1085;&#1072;&#1103;%20&#1074;&#1077;&#1088;&#1089;&#1080;&#1103;_&#1056;&#1060;%2004.03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.1 Описание Гараж. ворот"/>
      <sheetName val="1.2 Типы монтажа ГВ"/>
      <sheetName val="1.3 Встроенный монтаж ГВ"/>
      <sheetName val="1.4 Classic"/>
      <sheetName val="1.4 Classic пружины растяжения"/>
      <sheetName val="1.5 Classic торсионные пружины"/>
      <sheetName val="1.5 Trend"/>
      <sheetName val="1.7 Акция &quot;Ворота для комфорта&quot;"/>
      <sheetName val="1.6 Акция ВДК"/>
      <sheetName val="2.1 Описание Пром. ворот"/>
      <sheetName val="2.2 Описание Панорамных ворот"/>
      <sheetName val="2.3 Типы монтажа ПВ 1 вал"/>
      <sheetName val="2.4 Типы монтажа ПВ 2 вала"/>
      <sheetName val="2.5 ProPlus"/>
      <sheetName val="2.6 ProTrend"/>
      <sheetName val="2.7 AluPro (АЛП)"/>
      <sheetName val="2.8 AluPro (АЛПС)"/>
      <sheetName val="2.9 AluTherm (АЛП)"/>
      <sheetName val="2.10 AluTherm (АЛПС)"/>
      <sheetName val="2.11 AluTrend (АЛП)"/>
      <sheetName val="2.12 AluTrend (АЛПС)"/>
      <sheetName val="3.1 Описание калитки в фасаде"/>
      <sheetName val="3.2 Калитка в фасаде"/>
      <sheetName val="4 Доп.опции"/>
    </sheetNames>
    <sheetDataSet>
      <sheetData sheetId="0">
        <row r="9">
          <cell r="H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6">
          <cell r="V26">
            <v>1080</v>
          </cell>
        </row>
        <row r="27">
          <cell r="V27">
            <v>936</v>
          </cell>
        </row>
        <row r="28">
          <cell r="V28">
            <v>792</v>
          </cell>
        </row>
        <row r="29">
          <cell r="V29">
            <v>432</v>
          </cell>
        </row>
        <row r="140">
          <cell r="V140">
            <v>3456</v>
          </cell>
        </row>
        <row r="148">
          <cell r="U148">
            <v>216</v>
          </cell>
        </row>
        <row r="149">
          <cell r="U149">
            <v>288</v>
          </cell>
        </row>
        <row r="150">
          <cell r="U150">
            <v>432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39"/>
      <sheetName val="AR39 + АМС"/>
      <sheetName val="AR45"/>
      <sheetName val="AR55m"/>
      <sheetName val="AER44S"/>
      <sheetName val="AER55mS"/>
      <sheetName val="AG77"/>
      <sheetName val="PD77"/>
      <sheetName val="PD39"/>
      <sheetName val="PD45"/>
      <sheetName val="PD55m"/>
      <sheetName val="Лист1"/>
      <sheetName val="Система Radio"/>
      <sheetName val="Система Nero"/>
      <sheetName val="Система Intro II"/>
      <sheetName val="Система Nero II"/>
      <sheetName val="Проводные системы"/>
      <sheetName val="Контроль доступа"/>
    </sheetNames>
    <sheetDataSet>
      <sheetData sheetId="0">
        <row r="1">
          <cell r="N1">
            <v>0</v>
          </cell>
        </row>
        <row r="2">
          <cell r="N2">
            <v>0</v>
          </cell>
        </row>
        <row r="3">
          <cell r="N3">
            <v>0</v>
          </cell>
        </row>
        <row r="7">
          <cell r="R7" t="str">
            <v>Действует с 04.03.2016</v>
          </cell>
        </row>
        <row r="68">
          <cell r="A68" t="str">
            <v>Все цены приведены в росс.рублях с учетом НДС</v>
          </cell>
        </row>
        <row r="124">
          <cell r="AN124">
            <v>1887.1200000000001</v>
          </cell>
        </row>
        <row r="125">
          <cell r="AN125">
            <v>3241.44</v>
          </cell>
        </row>
        <row r="126">
          <cell r="AN126">
            <v>767.52</v>
          </cell>
        </row>
        <row r="127">
          <cell r="AN127">
            <v>774</v>
          </cell>
        </row>
        <row r="128">
          <cell r="AN128">
            <v>957.6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H1">
            <v>0</v>
          </cell>
        </row>
        <row r="47">
          <cell r="AO47">
            <v>144</v>
          </cell>
        </row>
        <row r="48">
          <cell r="AO48">
            <v>561.6</v>
          </cell>
        </row>
        <row r="49">
          <cell r="AO49">
            <v>2088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H1">
            <v>72</v>
          </cell>
        </row>
        <row r="562">
          <cell r="C562">
            <v>166</v>
          </cell>
          <cell r="D562">
            <v>173</v>
          </cell>
          <cell r="E562">
            <v>181</v>
          </cell>
          <cell r="F562">
            <v>187</v>
          </cell>
          <cell r="G562">
            <v>193</v>
          </cell>
          <cell r="H562">
            <v>200</v>
          </cell>
          <cell r="I562">
            <v>205</v>
          </cell>
          <cell r="J562">
            <v>214</v>
          </cell>
          <cell r="K562">
            <v>221</v>
          </cell>
          <cell r="L562">
            <v>225</v>
          </cell>
          <cell r="M562">
            <v>234</v>
          </cell>
          <cell r="N562">
            <v>240</v>
          </cell>
          <cell r="O562">
            <v>246</v>
          </cell>
          <cell r="P562">
            <v>254</v>
          </cell>
          <cell r="Q562">
            <v>259</v>
          </cell>
          <cell r="R562">
            <v>265</v>
          </cell>
          <cell r="S562">
            <v>273</v>
          </cell>
          <cell r="T562">
            <v>278</v>
          </cell>
          <cell r="U562">
            <v>286</v>
          </cell>
          <cell r="V562">
            <v>291</v>
          </cell>
          <cell r="W562">
            <v>299</v>
          </cell>
          <cell r="X562">
            <v>307</v>
          </cell>
          <cell r="Y562">
            <v>311</v>
          </cell>
          <cell r="Z562">
            <v>319</v>
          </cell>
          <cell r="AA562">
            <v>327</v>
          </cell>
          <cell r="AB562">
            <v>331</v>
          </cell>
          <cell r="AC562">
            <v>339</v>
          </cell>
          <cell r="AD562">
            <v>346</v>
          </cell>
          <cell r="AE562">
            <v>350</v>
          </cell>
          <cell r="AF562">
            <v>358</v>
          </cell>
          <cell r="AG562">
            <v>365</v>
          </cell>
          <cell r="AH562">
            <v>373</v>
          </cell>
          <cell r="AI562">
            <v>376</v>
          </cell>
          <cell r="AJ562">
            <v>383</v>
          </cell>
          <cell r="AK562">
            <v>391</v>
          </cell>
          <cell r="AL562">
            <v>399</v>
          </cell>
          <cell r="AM562">
            <v>406</v>
          </cell>
          <cell r="AN562">
            <v>409</v>
          </cell>
          <cell r="AO562">
            <v>416</v>
          </cell>
          <cell r="AP562">
            <v>424</v>
          </cell>
        </row>
        <row r="563">
          <cell r="C563">
            <v>173</v>
          </cell>
          <cell r="D563">
            <v>180</v>
          </cell>
          <cell r="E563">
            <v>186</v>
          </cell>
          <cell r="F563">
            <v>195</v>
          </cell>
          <cell r="G563">
            <v>200</v>
          </cell>
          <cell r="H563">
            <v>208</v>
          </cell>
          <cell r="I563">
            <v>213</v>
          </cell>
          <cell r="J563">
            <v>222</v>
          </cell>
          <cell r="K563">
            <v>229</v>
          </cell>
          <cell r="L563">
            <v>235</v>
          </cell>
          <cell r="M563">
            <v>242</v>
          </cell>
          <cell r="N563">
            <v>248</v>
          </cell>
          <cell r="O563">
            <v>257</v>
          </cell>
          <cell r="P563">
            <v>263</v>
          </cell>
          <cell r="Q563">
            <v>268</v>
          </cell>
          <cell r="R563">
            <v>277</v>
          </cell>
          <cell r="S563">
            <v>285</v>
          </cell>
          <cell r="T563">
            <v>290</v>
          </cell>
          <cell r="U563">
            <v>299</v>
          </cell>
          <cell r="V563">
            <v>304</v>
          </cell>
          <cell r="W563">
            <v>312</v>
          </cell>
          <cell r="X563">
            <v>317</v>
          </cell>
          <cell r="Y563">
            <v>325</v>
          </cell>
          <cell r="Z563">
            <v>333</v>
          </cell>
          <cell r="AA563">
            <v>337</v>
          </cell>
          <cell r="AB563">
            <v>345</v>
          </cell>
          <cell r="AC563">
            <v>353</v>
          </cell>
          <cell r="AD563">
            <v>362</v>
          </cell>
          <cell r="AE563">
            <v>365</v>
          </cell>
          <cell r="AF563">
            <v>373</v>
          </cell>
          <cell r="AG563">
            <v>381</v>
          </cell>
          <cell r="AH563">
            <v>389</v>
          </cell>
          <cell r="AI563">
            <v>392</v>
          </cell>
          <cell r="AJ563">
            <v>400</v>
          </cell>
          <cell r="AK563">
            <v>408</v>
          </cell>
          <cell r="AL563">
            <v>410</v>
          </cell>
          <cell r="AM563">
            <v>418</v>
          </cell>
          <cell r="AN563">
            <v>420</v>
          </cell>
          <cell r="AO563">
            <v>428</v>
          </cell>
          <cell r="AP563">
            <v>436</v>
          </cell>
        </row>
        <row r="564">
          <cell r="C564">
            <v>177</v>
          </cell>
          <cell r="D564">
            <v>184</v>
          </cell>
          <cell r="E564">
            <v>192</v>
          </cell>
          <cell r="F564">
            <v>198</v>
          </cell>
          <cell r="G564">
            <v>206</v>
          </cell>
          <cell r="H564">
            <v>214</v>
          </cell>
          <cell r="I564">
            <v>219</v>
          </cell>
          <cell r="J564">
            <v>228</v>
          </cell>
          <cell r="K564">
            <v>235</v>
          </cell>
          <cell r="L564">
            <v>242</v>
          </cell>
          <cell r="M564">
            <v>248</v>
          </cell>
          <cell r="N564">
            <v>257</v>
          </cell>
          <cell r="O564">
            <v>263</v>
          </cell>
          <cell r="P564">
            <v>269</v>
          </cell>
          <cell r="Q564">
            <v>278</v>
          </cell>
          <cell r="R564">
            <v>283</v>
          </cell>
          <cell r="S564">
            <v>292</v>
          </cell>
          <cell r="T564">
            <v>297</v>
          </cell>
          <cell r="U564">
            <v>306</v>
          </cell>
          <cell r="V564">
            <v>311</v>
          </cell>
          <cell r="W564">
            <v>319</v>
          </cell>
          <cell r="X564">
            <v>328</v>
          </cell>
          <cell r="Y564">
            <v>336</v>
          </cell>
          <cell r="Z564">
            <v>340</v>
          </cell>
          <cell r="AA564">
            <v>349</v>
          </cell>
          <cell r="AB564">
            <v>357</v>
          </cell>
          <cell r="AC564">
            <v>361</v>
          </cell>
          <cell r="AD564">
            <v>369</v>
          </cell>
          <cell r="AE564">
            <v>378</v>
          </cell>
          <cell r="AF564">
            <v>386</v>
          </cell>
          <cell r="AG564">
            <v>389</v>
          </cell>
          <cell r="AH564">
            <v>397</v>
          </cell>
          <cell r="AI564">
            <v>405</v>
          </cell>
          <cell r="AJ564">
            <v>414</v>
          </cell>
          <cell r="AK564">
            <v>422</v>
          </cell>
          <cell r="AL564">
            <v>430</v>
          </cell>
          <cell r="AM564">
            <v>432</v>
          </cell>
          <cell r="AN564">
            <v>440</v>
          </cell>
          <cell r="AO564">
            <v>448</v>
          </cell>
          <cell r="AP564">
            <v>456</v>
          </cell>
        </row>
        <row r="565">
          <cell r="C565">
            <v>186</v>
          </cell>
          <cell r="D565">
            <v>194</v>
          </cell>
          <cell r="E565">
            <v>203</v>
          </cell>
          <cell r="F565">
            <v>211</v>
          </cell>
          <cell r="G565">
            <v>217</v>
          </cell>
          <cell r="H565">
            <v>223</v>
          </cell>
          <cell r="I565">
            <v>231</v>
          </cell>
          <cell r="J565">
            <v>238</v>
          </cell>
          <cell r="K565">
            <v>245</v>
          </cell>
          <cell r="L565">
            <v>255</v>
          </cell>
          <cell r="M565">
            <v>262</v>
          </cell>
          <cell r="N565">
            <v>268</v>
          </cell>
          <cell r="O565">
            <v>278</v>
          </cell>
          <cell r="P565">
            <v>284</v>
          </cell>
          <cell r="Q565">
            <v>293</v>
          </cell>
          <cell r="R565">
            <v>299</v>
          </cell>
          <cell r="S565">
            <v>308</v>
          </cell>
          <cell r="T565">
            <v>314</v>
          </cell>
          <cell r="U565">
            <v>323</v>
          </cell>
          <cell r="V565">
            <v>328</v>
          </cell>
          <cell r="W565">
            <v>337</v>
          </cell>
          <cell r="X565">
            <v>346</v>
          </cell>
          <cell r="Y565">
            <v>355</v>
          </cell>
          <cell r="Z565">
            <v>359</v>
          </cell>
          <cell r="AA565">
            <v>368</v>
          </cell>
          <cell r="AB565">
            <v>377</v>
          </cell>
          <cell r="AC565">
            <v>381</v>
          </cell>
          <cell r="AD565">
            <v>390</v>
          </cell>
          <cell r="AE565">
            <v>399</v>
          </cell>
          <cell r="AF565">
            <v>407</v>
          </cell>
          <cell r="AG565">
            <v>416</v>
          </cell>
          <cell r="AH565">
            <v>419</v>
          </cell>
          <cell r="AI565">
            <v>428</v>
          </cell>
          <cell r="AJ565">
            <v>437</v>
          </cell>
          <cell r="AK565">
            <v>445</v>
          </cell>
          <cell r="AL565">
            <v>454</v>
          </cell>
          <cell r="AM565">
            <v>456</v>
          </cell>
          <cell r="AN565">
            <v>465</v>
          </cell>
          <cell r="AO565">
            <v>473</v>
          </cell>
          <cell r="AP565">
            <v>482</v>
          </cell>
        </row>
        <row r="566">
          <cell r="C566">
            <v>192</v>
          </cell>
          <cell r="D566">
            <v>199</v>
          </cell>
          <cell r="E566">
            <v>208</v>
          </cell>
          <cell r="F566">
            <v>215</v>
          </cell>
          <cell r="G566">
            <v>223</v>
          </cell>
          <cell r="H566">
            <v>232</v>
          </cell>
          <cell r="I566">
            <v>239</v>
          </cell>
          <cell r="J566">
            <v>247</v>
          </cell>
          <cell r="K566">
            <v>254</v>
          </cell>
          <cell r="L566">
            <v>265</v>
          </cell>
          <cell r="M566">
            <v>272</v>
          </cell>
          <cell r="N566">
            <v>278</v>
          </cell>
          <cell r="O566">
            <v>288</v>
          </cell>
          <cell r="P566">
            <v>294</v>
          </cell>
          <cell r="Q566">
            <v>304</v>
          </cell>
          <cell r="R566">
            <v>310</v>
          </cell>
          <cell r="S566">
            <v>320</v>
          </cell>
          <cell r="T566">
            <v>325</v>
          </cell>
          <cell r="U566">
            <v>335</v>
          </cell>
          <cell r="V566">
            <v>344</v>
          </cell>
          <cell r="W566">
            <v>349</v>
          </cell>
          <cell r="X566">
            <v>359</v>
          </cell>
          <cell r="Y566">
            <v>368</v>
          </cell>
          <cell r="Z566">
            <v>372</v>
          </cell>
          <cell r="AA566">
            <v>382</v>
          </cell>
          <cell r="AB566">
            <v>391</v>
          </cell>
          <cell r="AC566">
            <v>400</v>
          </cell>
          <cell r="AD566">
            <v>409</v>
          </cell>
          <cell r="AE566">
            <v>413</v>
          </cell>
          <cell r="AF566">
            <v>422</v>
          </cell>
          <cell r="AG566">
            <v>431</v>
          </cell>
          <cell r="AH566">
            <v>440</v>
          </cell>
          <cell r="AI566">
            <v>450</v>
          </cell>
          <cell r="AJ566">
            <v>452</v>
          </cell>
          <cell r="AK566">
            <v>461</v>
          </cell>
          <cell r="AL566">
            <v>470</v>
          </cell>
          <cell r="AM566">
            <v>479</v>
          </cell>
          <cell r="AN566">
            <v>488</v>
          </cell>
          <cell r="AO566">
            <v>497</v>
          </cell>
          <cell r="AP566">
            <v>506</v>
          </cell>
        </row>
        <row r="567">
          <cell r="C567">
            <v>196</v>
          </cell>
          <cell r="D567">
            <v>204</v>
          </cell>
          <cell r="E567">
            <v>213</v>
          </cell>
          <cell r="F567">
            <v>222</v>
          </cell>
          <cell r="G567">
            <v>228</v>
          </cell>
          <cell r="H567">
            <v>236</v>
          </cell>
          <cell r="I567">
            <v>244</v>
          </cell>
          <cell r="J567">
            <v>255</v>
          </cell>
          <cell r="K567">
            <v>263</v>
          </cell>
          <cell r="L567">
            <v>270</v>
          </cell>
          <cell r="M567">
            <v>277</v>
          </cell>
          <cell r="N567">
            <v>287</v>
          </cell>
          <cell r="O567">
            <v>294</v>
          </cell>
          <cell r="P567">
            <v>304</v>
          </cell>
          <cell r="Q567">
            <v>310</v>
          </cell>
          <cell r="R567">
            <v>320</v>
          </cell>
          <cell r="S567">
            <v>326</v>
          </cell>
          <cell r="T567">
            <v>335</v>
          </cell>
          <cell r="U567">
            <v>345</v>
          </cell>
          <cell r="V567">
            <v>350</v>
          </cell>
          <cell r="W567">
            <v>360</v>
          </cell>
          <cell r="X567">
            <v>370</v>
          </cell>
          <cell r="Y567">
            <v>374</v>
          </cell>
          <cell r="Z567">
            <v>384</v>
          </cell>
          <cell r="AA567">
            <v>393</v>
          </cell>
          <cell r="AB567">
            <v>403</v>
          </cell>
          <cell r="AC567">
            <v>407</v>
          </cell>
          <cell r="AD567">
            <v>416</v>
          </cell>
          <cell r="AE567">
            <v>425</v>
          </cell>
          <cell r="AF567">
            <v>435</v>
          </cell>
          <cell r="AG567">
            <v>444</v>
          </cell>
          <cell r="AH567">
            <v>447</v>
          </cell>
          <cell r="AI567">
            <v>456</v>
          </cell>
          <cell r="AJ567">
            <v>466</v>
          </cell>
          <cell r="AK567">
            <v>475</v>
          </cell>
          <cell r="AL567">
            <v>484</v>
          </cell>
          <cell r="AM567">
            <v>494</v>
          </cell>
          <cell r="AN567">
            <v>503</v>
          </cell>
          <cell r="AO567">
            <v>504</v>
          </cell>
          <cell r="AP567">
            <v>514</v>
          </cell>
        </row>
        <row r="568">
          <cell r="C568">
            <v>200</v>
          </cell>
          <cell r="D568">
            <v>210</v>
          </cell>
          <cell r="E568">
            <v>217</v>
          </cell>
          <cell r="F568">
            <v>226</v>
          </cell>
          <cell r="G568">
            <v>235</v>
          </cell>
          <cell r="H568">
            <v>240</v>
          </cell>
          <cell r="I568">
            <v>251</v>
          </cell>
          <cell r="J568">
            <v>263</v>
          </cell>
          <cell r="K568">
            <v>270</v>
          </cell>
          <cell r="L568">
            <v>278</v>
          </cell>
          <cell r="M568">
            <v>285</v>
          </cell>
          <cell r="N568">
            <v>295</v>
          </cell>
          <cell r="O568">
            <v>302</v>
          </cell>
          <cell r="P568">
            <v>312</v>
          </cell>
          <cell r="Q568">
            <v>318</v>
          </cell>
          <cell r="R568">
            <v>329</v>
          </cell>
          <cell r="S568">
            <v>334</v>
          </cell>
          <cell r="T568">
            <v>344</v>
          </cell>
          <cell r="U568">
            <v>355</v>
          </cell>
          <cell r="V568">
            <v>360</v>
          </cell>
          <cell r="W568">
            <v>370</v>
          </cell>
          <cell r="X568">
            <v>380</v>
          </cell>
          <cell r="Y568">
            <v>384</v>
          </cell>
          <cell r="Z568">
            <v>394</v>
          </cell>
          <cell r="AA568">
            <v>404</v>
          </cell>
          <cell r="AB568">
            <v>414</v>
          </cell>
          <cell r="AC568">
            <v>417</v>
          </cell>
          <cell r="AD568">
            <v>427</v>
          </cell>
          <cell r="AE568">
            <v>436</v>
          </cell>
          <cell r="AF568">
            <v>446</v>
          </cell>
          <cell r="AG568">
            <v>449</v>
          </cell>
          <cell r="AH568">
            <v>458</v>
          </cell>
          <cell r="AI568">
            <v>468</v>
          </cell>
          <cell r="AJ568">
            <v>477</v>
          </cell>
          <cell r="AK568">
            <v>487</v>
          </cell>
          <cell r="AL568">
            <v>497</v>
          </cell>
          <cell r="AM568">
            <v>498</v>
          </cell>
          <cell r="AN568">
            <v>516</v>
          </cell>
          <cell r="AO568">
            <v>525</v>
          </cell>
          <cell r="AP568">
            <v>535</v>
          </cell>
        </row>
        <row r="569">
          <cell r="C569">
            <v>208</v>
          </cell>
          <cell r="D569">
            <v>218</v>
          </cell>
          <cell r="E569">
            <v>228</v>
          </cell>
          <cell r="F569">
            <v>238</v>
          </cell>
          <cell r="G569">
            <v>247</v>
          </cell>
          <cell r="H569">
            <v>256</v>
          </cell>
          <cell r="I569">
            <v>264</v>
          </cell>
          <cell r="J569">
            <v>273</v>
          </cell>
          <cell r="K569">
            <v>281</v>
          </cell>
          <cell r="L569">
            <v>288</v>
          </cell>
          <cell r="M569">
            <v>299</v>
          </cell>
          <cell r="N569">
            <v>306</v>
          </cell>
          <cell r="O569">
            <v>318</v>
          </cell>
          <cell r="P569">
            <v>324</v>
          </cell>
          <cell r="Q569">
            <v>335</v>
          </cell>
          <cell r="R569">
            <v>341</v>
          </cell>
          <cell r="S569">
            <v>352</v>
          </cell>
          <cell r="T569">
            <v>363</v>
          </cell>
          <cell r="U569">
            <v>368</v>
          </cell>
          <cell r="V569">
            <v>384</v>
          </cell>
          <cell r="W569">
            <v>395</v>
          </cell>
          <cell r="X569">
            <v>400</v>
          </cell>
          <cell r="Y569">
            <v>411</v>
          </cell>
          <cell r="Z569">
            <v>421</v>
          </cell>
          <cell r="AA569">
            <v>425</v>
          </cell>
          <cell r="AB569">
            <v>436</v>
          </cell>
          <cell r="AC569">
            <v>446</v>
          </cell>
          <cell r="AD569">
            <v>457</v>
          </cell>
          <cell r="AE569">
            <v>460</v>
          </cell>
          <cell r="AF569">
            <v>470</v>
          </cell>
          <cell r="AG569">
            <v>480</v>
          </cell>
          <cell r="AH569">
            <v>491</v>
          </cell>
          <cell r="AI569">
            <v>501</v>
          </cell>
          <cell r="AJ569">
            <v>511</v>
          </cell>
          <cell r="AK569">
            <v>513</v>
          </cell>
          <cell r="AL569">
            <v>524</v>
          </cell>
          <cell r="AM569">
            <v>534</v>
          </cell>
          <cell r="AN569">
            <v>544</v>
          </cell>
          <cell r="AO569">
            <v>554</v>
          </cell>
          <cell r="AP569" t="str">
            <v/>
          </cell>
        </row>
        <row r="570">
          <cell r="C570">
            <v>215</v>
          </cell>
          <cell r="D570">
            <v>223</v>
          </cell>
          <cell r="E570">
            <v>233</v>
          </cell>
          <cell r="F570">
            <v>243</v>
          </cell>
          <cell r="G570">
            <v>253</v>
          </cell>
          <cell r="H570">
            <v>262</v>
          </cell>
          <cell r="I570">
            <v>270</v>
          </cell>
          <cell r="J570">
            <v>279</v>
          </cell>
          <cell r="K570">
            <v>287</v>
          </cell>
          <cell r="L570">
            <v>298</v>
          </cell>
          <cell r="M570">
            <v>310</v>
          </cell>
          <cell r="N570">
            <v>317</v>
          </cell>
          <cell r="O570">
            <v>329</v>
          </cell>
          <cell r="P570">
            <v>335</v>
          </cell>
          <cell r="Q570">
            <v>347</v>
          </cell>
          <cell r="R570">
            <v>353</v>
          </cell>
          <cell r="S570">
            <v>364</v>
          </cell>
          <cell r="T570">
            <v>375</v>
          </cell>
          <cell r="U570">
            <v>381</v>
          </cell>
          <cell r="V570">
            <v>392</v>
          </cell>
          <cell r="W570">
            <v>403</v>
          </cell>
          <cell r="X570">
            <v>408</v>
          </cell>
          <cell r="Y570">
            <v>418</v>
          </cell>
          <cell r="Z570">
            <v>429</v>
          </cell>
          <cell r="AA570">
            <v>440</v>
          </cell>
          <cell r="AB570">
            <v>444</v>
          </cell>
          <cell r="AC570">
            <v>455</v>
          </cell>
          <cell r="AD570">
            <v>465</v>
          </cell>
          <cell r="AE570">
            <v>476</v>
          </cell>
          <cell r="AF570">
            <v>487</v>
          </cell>
          <cell r="AG570">
            <v>489</v>
          </cell>
          <cell r="AH570">
            <v>500</v>
          </cell>
          <cell r="AI570">
            <v>510</v>
          </cell>
          <cell r="AJ570">
            <v>521</v>
          </cell>
          <cell r="AK570">
            <v>531</v>
          </cell>
          <cell r="AL570">
            <v>542</v>
          </cell>
          <cell r="AM570">
            <v>543</v>
          </cell>
          <cell r="AN570">
            <v>553</v>
          </cell>
          <cell r="AO570" t="str">
            <v/>
          </cell>
          <cell r="AP570" t="str">
            <v/>
          </cell>
        </row>
        <row r="571">
          <cell r="C571">
            <v>228</v>
          </cell>
          <cell r="D571">
            <v>236</v>
          </cell>
          <cell r="E571">
            <v>247</v>
          </cell>
          <cell r="F571">
            <v>258</v>
          </cell>
          <cell r="G571">
            <v>268</v>
          </cell>
          <cell r="H571">
            <v>277</v>
          </cell>
          <cell r="I571">
            <v>287</v>
          </cell>
          <cell r="J571">
            <v>296</v>
          </cell>
          <cell r="K571">
            <v>304</v>
          </cell>
          <cell r="L571">
            <v>317</v>
          </cell>
          <cell r="M571">
            <v>325</v>
          </cell>
          <cell r="N571">
            <v>337</v>
          </cell>
          <cell r="O571">
            <v>344</v>
          </cell>
          <cell r="P571">
            <v>357</v>
          </cell>
          <cell r="Q571">
            <v>363</v>
          </cell>
          <cell r="R571">
            <v>375</v>
          </cell>
          <cell r="S571">
            <v>382</v>
          </cell>
          <cell r="T571">
            <v>393</v>
          </cell>
          <cell r="U571">
            <v>405</v>
          </cell>
          <cell r="V571">
            <v>411</v>
          </cell>
          <cell r="W571">
            <v>422</v>
          </cell>
          <cell r="X571">
            <v>434</v>
          </cell>
          <cell r="Y571">
            <v>439</v>
          </cell>
          <cell r="Z571">
            <v>450</v>
          </cell>
          <cell r="AA571">
            <v>461</v>
          </cell>
          <cell r="AB571">
            <v>473</v>
          </cell>
          <cell r="AC571">
            <v>484</v>
          </cell>
          <cell r="AD571">
            <v>488</v>
          </cell>
          <cell r="AE571">
            <v>499</v>
          </cell>
          <cell r="AF571">
            <v>510</v>
          </cell>
          <cell r="AG571">
            <v>521</v>
          </cell>
          <cell r="AH571">
            <v>533</v>
          </cell>
          <cell r="AI571">
            <v>535</v>
          </cell>
          <cell r="AJ571">
            <v>546</v>
          </cell>
          <cell r="AK571">
            <v>557</v>
          </cell>
          <cell r="AL571">
            <v>568</v>
          </cell>
          <cell r="AM571">
            <v>575</v>
          </cell>
          <cell r="AN571" t="str">
            <v/>
          </cell>
          <cell r="AO571" t="str">
            <v/>
          </cell>
          <cell r="AP571" t="str">
            <v/>
          </cell>
        </row>
        <row r="572">
          <cell r="C572">
            <v>232</v>
          </cell>
          <cell r="D572">
            <v>244</v>
          </cell>
          <cell r="E572">
            <v>255</v>
          </cell>
          <cell r="F572">
            <v>262</v>
          </cell>
          <cell r="G572">
            <v>272</v>
          </cell>
          <cell r="H572">
            <v>282</v>
          </cell>
          <cell r="I572">
            <v>291</v>
          </cell>
          <cell r="J572">
            <v>305</v>
          </cell>
          <cell r="K572">
            <v>313</v>
          </cell>
          <cell r="L572">
            <v>322</v>
          </cell>
          <cell r="M572">
            <v>334</v>
          </cell>
          <cell r="N572">
            <v>342</v>
          </cell>
          <cell r="O572">
            <v>355</v>
          </cell>
          <cell r="P572">
            <v>362</v>
          </cell>
          <cell r="Q572">
            <v>374</v>
          </cell>
          <cell r="R572">
            <v>381</v>
          </cell>
          <cell r="S572">
            <v>393</v>
          </cell>
          <cell r="T572">
            <v>405</v>
          </cell>
          <cell r="U572">
            <v>411</v>
          </cell>
          <cell r="V572">
            <v>423</v>
          </cell>
          <cell r="W572">
            <v>435</v>
          </cell>
          <cell r="X572">
            <v>440</v>
          </cell>
          <cell r="Y572">
            <v>452</v>
          </cell>
          <cell r="Z572">
            <v>463</v>
          </cell>
          <cell r="AA572">
            <v>475</v>
          </cell>
          <cell r="AB572">
            <v>479</v>
          </cell>
          <cell r="AC572">
            <v>491</v>
          </cell>
          <cell r="AD572">
            <v>502</v>
          </cell>
          <cell r="AE572">
            <v>514</v>
          </cell>
          <cell r="AF572">
            <v>525</v>
          </cell>
          <cell r="AG572">
            <v>528</v>
          </cell>
          <cell r="AH572">
            <v>539</v>
          </cell>
          <cell r="AI572">
            <v>551</v>
          </cell>
          <cell r="AJ572">
            <v>562</v>
          </cell>
          <cell r="AK572">
            <v>570</v>
          </cell>
          <cell r="AL572">
            <v>581</v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</row>
        <row r="573">
          <cell r="C573">
            <v>242</v>
          </cell>
          <cell r="D573">
            <v>251</v>
          </cell>
          <cell r="E573">
            <v>262</v>
          </cell>
          <cell r="F573">
            <v>273</v>
          </cell>
          <cell r="G573">
            <v>284</v>
          </cell>
          <cell r="H573">
            <v>294</v>
          </cell>
          <cell r="I573">
            <v>304</v>
          </cell>
          <cell r="J573">
            <v>313</v>
          </cell>
          <cell r="K573">
            <v>327</v>
          </cell>
          <cell r="L573">
            <v>336</v>
          </cell>
          <cell r="M573">
            <v>344</v>
          </cell>
          <cell r="N573">
            <v>357</v>
          </cell>
          <cell r="O573">
            <v>365</v>
          </cell>
          <cell r="P573">
            <v>378</v>
          </cell>
          <cell r="Q573">
            <v>385</v>
          </cell>
          <cell r="R573">
            <v>397</v>
          </cell>
          <cell r="S573">
            <v>410</v>
          </cell>
          <cell r="T573">
            <v>416</v>
          </cell>
          <cell r="U573">
            <v>429</v>
          </cell>
          <cell r="V573">
            <v>441</v>
          </cell>
          <cell r="W573">
            <v>454</v>
          </cell>
          <cell r="X573">
            <v>459</v>
          </cell>
          <cell r="Y573">
            <v>471</v>
          </cell>
          <cell r="Z573">
            <v>484</v>
          </cell>
          <cell r="AA573">
            <v>488</v>
          </cell>
          <cell r="AB573">
            <v>500</v>
          </cell>
          <cell r="AC573">
            <v>512</v>
          </cell>
          <cell r="AD573">
            <v>524</v>
          </cell>
          <cell r="AE573">
            <v>536</v>
          </cell>
          <cell r="AF573">
            <v>548</v>
          </cell>
          <cell r="AG573">
            <v>551</v>
          </cell>
          <cell r="AH573">
            <v>563</v>
          </cell>
          <cell r="AI573">
            <v>571</v>
          </cell>
          <cell r="AJ573">
            <v>583</v>
          </cell>
          <cell r="AK573">
            <v>595</v>
          </cell>
          <cell r="AL573" t="str">
            <v/>
          </cell>
          <cell r="AM573" t="str">
            <v/>
          </cell>
          <cell r="AN573" t="str">
            <v/>
          </cell>
          <cell r="AO573" t="str">
            <v/>
          </cell>
          <cell r="AP573" t="str">
            <v/>
          </cell>
        </row>
        <row r="574">
          <cell r="C574">
            <v>245</v>
          </cell>
          <cell r="D574">
            <v>257</v>
          </cell>
          <cell r="E574">
            <v>269</v>
          </cell>
          <cell r="F574">
            <v>277</v>
          </cell>
          <cell r="G574">
            <v>287</v>
          </cell>
          <cell r="H574">
            <v>298</v>
          </cell>
          <cell r="I574">
            <v>312</v>
          </cell>
          <cell r="J574">
            <v>321</v>
          </cell>
          <cell r="K574">
            <v>331</v>
          </cell>
          <cell r="L574">
            <v>344</v>
          </cell>
          <cell r="M574">
            <v>353</v>
          </cell>
          <cell r="N574">
            <v>366</v>
          </cell>
          <cell r="O574">
            <v>374</v>
          </cell>
          <cell r="P574">
            <v>387</v>
          </cell>
          <cell r="Q574">
            <v>394</v>
          </cell>
          <cell r="R574">
            <v>408</v>
          </cell>
          <cell r="S574">
            <v>414</v>
          </cell>
          <cell r="T574">
            <v>427</v>
          </cell>
          <cell r="U574">
            <v>440</v>
          </cell>
          <cell r="V574">
            <v>445</v>
          </cell>
          <cell r="W574">
            <v>458</v>
          </cell>
          <cell r="X574">
            <v>471</v>
          </cell>
          <cell r="Y574">
            <v>483</v>
          </cell>
          <cell r="Z574">
            <v>488</v>
          </cell>
          <cell r="AA574">
            <v>500</v>
          </cell>
          <cell r="AB574">
            <v>513</v>
          </cell>
          <cell r="AC574">
            <v>525</v>
          </cell>
          <cell r="AD574">
            <v>537</v>
          </cell>
          <cell r="AE574">
            <v>541</v>
          </cell>
          <cell r="AF574">
            <v>553</v>
          </cell>
          <cell r="AG574">
            <v>561</v>
          </cell>
          <cell r="AH574">
            <v>573</v>
          </cell>
          <cell r="AI574">
            <v>586</v>
          </cell>
          <cell r="AJ574">
            <v>608</v>
          </cell>
          <cell r="AK574" t="str">
            <v/>
          </cell>
          <cell r="AL574" t="str">
            <v/>
          </cell>
          <cell r="AM574" t="str">
            <v/>
          </cell>
          <cell r="AN574" t="str">
            <v/>
          </cell>
          <cell r="AO574" t="str">
            <v/>
          </cell>
          <cell r="AP574" t="str">
            <v/>
          </cell>
        </row>
        <row r="575">
          <cell r="C575">
            <v>255</v>
          </cell>
          <cell r="D575">
            <v>260</v>
          </cell>
          <cell r="E575">
            <v>272</v>
          </cell>
          <cell r="F575">
            <v>284</v>
          </cell>
          <cell r="G575">
            <v>294</v>
          </cell>
          <cell r="H575">
            <v>305</v>
          </cell>
          <cell r="I575">
            <v>315</v>
          </cell>
          <cell r="J575">
            <v>329</v>
          </cell>
          <cell r="K575">
            <v>338</v>
          </cell>
          <cell r="L575">
            <v>347</v>
          </cell>
          <cell r="M575">
            <v>361</v>
          </cell>
          <cell r="N575">
            <v>369</v>
          </cell>
          <cell r="O575">
            <v>383</v>
          </cell>
          <cell r="P575">
            <v>390</v>
          </cell>
          <cell r="Q575">
            <v>404</v>
          </cell>
          <cell r="R575">
            <v>417</v>
          </cell>
          <cell r="S575">
            <v>424</v>
          </cell>
          <cell r="T575">
            <v>437</v>
          </cell>
          <cell r="U575">
            <v>450</v>
          </cell>
          <cell r="V575">
            <v>456</v>
          </cell>
          <cell r="W575">
            <v>468</v>
          </cell>
          <cell r="X575">
            <v>481</v>
          </cell>
          <cell r="Y575">
            <v>494</v>
          </cell>
          <cell r="Z575">
            <v>499</v>
          </cell>
          <cell r="AA575">
            <v>512</v>
          </cell>
          <cell r="AB575">
            <v>524</v>
          </cell>
          <cell r="AC575">
            <v>537</v>
          </cell>
          <cell r="AD575">
            <v>550</v>
          </cell>
          <cell r="AE575">
            <v>549</v>
          </cell>
          <cell r="AF575">
            <v>561</v>
          </cell>
          <cell r="AG575">
            <v>574</v>
          </cell>
          <cell r="AH575">
            <v>597</v>
          </cell>
          <cell r="AI575">
            <v>609</v>
          </cell>
          <cell r="AJ575" t="str">
            <v/>
          </cell>
          <cell r="AK575" t="str">
            <v/>
          </cell>
          <cell r="AL575" t="str">
            <v/>
          </cell>
          <cell r="AM575" t="str">
            <v/>
          </cell>
          <cell r="AN575" t="str">
            <v/>
          </cell>
          <cell r="AO575" t="str">
            <v/>
          </cell>
          <cell r="AP575" t="str">
            <v/>
          </cell>
        </row>
        <row r="576">
          <cell r="C576">
            <v>261</v>
          </cell>
          <cell r="D576">
            <v>274</v>
          </cell>
          <cell r="E576">
            <v>286</v>
          </cell>
          <cell r="F576">
            <v>298</v>
          </cell>
          <cell r="G576">
            <v>310</v>
          </cell>
          <cell r="H576">
            <v>321</v>
          </cell>
          <cell r="I576">
            <v>331</v>
          </cell>
          <cell r="J576">
            <v>347</v>
          </cell>
          <cell r="K576">
            <v>356</v>
          </cell>
          <cell r="L576">
            <v>366</v>
          </cell>
          <cell r="M576">
            <v>381</v>
          </cell>
          <cell r="N576">
            <v>389</v>
          </cell>
          <cell r="O576">
            <v>404</v>
          </cell>
          <cell r="P576">
            <v>412</v>
          </cell>
          <cell r="Q576">
            <v>426</v>
          </cell>
          <cell r="R576">
            <v>440</v>
          </cell>
          <cell r="S576">
            <v>447</v>
          </cell>
          <cell r="T576">
            <v>461</v>
          </cell>
          <cell r="U576">
            <v>475</v>
          </cell>
          <cell r="V576">
            <v>481</v>
          </cell>
          <cell r="W576">
            <v>495</v>
          </cell>
          <cell r="X576">
            <v>500</v>
          </cell>
          <cell r="Y576">
            <v>513</v>
          </cell>
          <cell r="Z576">
            <v>518</v>
          </cell>
          <cell r="AA576">
            <v>531</v>
          </cell>
          <cell r="AB576">
            <v>545</v>
          </cell>
          <cell r="AC576">
            <v>554</v>
          </cell>
          <cell r="AD576">
            <v>567</v>
          </cell>
          <cell r="AE576">
            <v>570</v>
          </cell>
          <cell r="AF576">
            <v>594</v>
          </cell>
          <cell r="AG576">
            <v>607</v>
          </cell>
          <cell r="AH576">
            <v>620</v>
          </cell>
          <cell r="AI576">
            <v>633</v>
          </cell>
          <cell r="AJ576" t="str">
            <v/>
          </cell>
          <cell r="AK576" t="str">
            <v/>
          </cell>
          <cell r="AL576" t="str">
            <v/>
          </cell>
          <cell r="AM576" t="str">
            <v/>
          </cell>
          <cell r="AN576" t="str">
            <v/>
          </cell>
          <cell r="AO576" t="str">
            <v/>
          </cell>
          <cell r="AP576" t="str">
            <v/>
          </cell>
        </row>
        <row r="577">
          <cell r="C577">
            <v>266</v>
          </cell>
          <cell r="D577">
            <v>280</v>
          </cell>
          <cell r="E577">
            <v>292</v>
          </cell>
          <cell r="F577">
            <v>305</v>
          </cell>
          <cell r="G577">
            <v>316</v>
          </cell>
          <cell r="H577">
            <v>328</v>
          </cell>
          <cell r="I577">
            <v>338</v>
          </cell>
          <cell r="J577">
            <v>349</v>
          </cell>
          <cell r="K577">
            <v>364</v>
          </cell>
          <cell r="L577">
            <v>373</v>
          </cell>
          <cell r="M577">
            <v>388</v>
          </cell>
          <cell r="N577">
            <v>397</v>
          </cell>
          <cell r="O577">
            <v>412</v>
          </cell>
          <cell r="P577">
            <v>420</v>
          </cell>
          <cell r="Q577">
            <v>434</v>
          </cell>
          <cell r="R577">
            <v>449</v>
          </cell>
          <cell r="S577">
            <v>456</v>
          </cell>
          <cell r="T577">
            <v>470</v>
          </cell>
          <cell r="U577">
            <v>485</v>
          </cell>
          <cell r="V577">
            <v>491</v>
          </cell>
          <cell r="W577">
            <v>505</v>
          </cell>
          <cell r="X577">
            <v>519</v>
          </cell>
          <cell r="Y577">
            <v>533</v>
          </cell>
          <cell r="Z577">
            <v>537</v>
          </cell>
          <cell r="AA577">
            <v>547</v>
          </cell>
          <cell r="AB577">
            <v>561</v>
          </cell>
          <cell r="AC577">
            <v>575</v>
          </cell>
          <cell r="AD577">
            <v>589</v>
          </cell>
          <cell r="AE577">
            <v>602</v>
          </cell>
          <cell r="AF577">
            <v>616</v>
          </cell>
          <cell r="AG577">
            <v>629</v>
          </cell>
          <cell r="AH577">
            <v>643</v>
          </cell>
          <cell r="AI577" t="str">
            <v/>
          </cell>
          <cell r="AJ577" t="str">
            <v/>
          </cell>
          <cell r="AK577" t="str">
            <v/>
          </cell>
          <cell r="AL577" t="str">
            <v/>
          </cell>
          <cell r="AM577" t="str">
            <v/>
          </cell>
          <cell r="AN577" t="str">
            <v/>
          </cell>
          <cell r="AO577" t="str">
            <v/>
          </cell>
          <cell r="AP577" t="str">
            <v/>
          </cell>
        </row>
        <row r="578">
          <cell r="C578">
            <v>272</v>
          </cell>
          <cell r="D578">
            <v>285</v>
          </cell>
          <cell r="E578">
            <v>298</v>
          </cell>
          <cell r="F578">
            <v>311</v>
          </cell>
          <cell r="G578">
            <v>323</v>
          </cell>
          <cell r="H578">
            <v>334</v>
          </cell>
          <cell r="I578">
            <v>345</v>
          </cell>
          <cell r="J578">
            <v>355</v>
          </cell>
          <cell r="K578">
            <v>371</v>
          </cell>
          <cell r="L578">
            <v>381</v>
          </cell>
          <cell r="M578">
            <v>396</v>
          </cell>
          <cell r="N578">
            <v>405</v>
          </cell>
          <cell r="O578">
            <v>420</v>
          </cell>
          <cell r="P578">
            <v>428</v>
          </cell>
          <cell r="Q578">
            <v>443</v>
          </cell>
          <cell r="R578">
            <v>457</v>
          </cell>
          <cell r="S578">
            <v>464</v>
          </cell>
          <cell r="T578">
            <v>479</v>
          </cell>
          <cell r="U578">
            <v>493</v>
          </cell>
          <cell r="V578">
            <v>499</v>
          </cell>
          <cell r="W578">
            <v>514</v>
          </cell>
          <cell r="X578">
            <v>528</v>
          </cell>
          <cell r="Y578">
            <v>542</v>
          </cell>
          <cell r="Z578">
            <v>543</v>
          </cell>
          <cell r="AA578">
            <v>557</v>
          </cell>
          <cell r="AB578">
            <v>571</v>
          </cell>
          <cell r="AC578">
            <v>595</v>
          </cell>
          <cell r="AD578">
            <v>610</v>
          </cell>
          <cell r="AE578">
            <v>624</v>
          </cell>
          <cell r="AF578">
            <v>626</v>
          </cell>
          <cell r="AG578">
            <v>640</v>
          </cell>
          <cell r="AH578" t="str">
            <v/>
          </cell>
          <cell r="AI578" t="str">
            <v/>
          </cell>
          <cell r="AJ578" t="str">
            <v/>
          </cell>
          <cell r="AK578" t="str">
            <v/>
          </cell>
          <cell r="AL578" t="str">
            <v/>
          </cell>
          <cell r="AM578" t="str">
            <v/>
          </cell>
          <cell r="AN578" t="str">
            <v/>
          </cell>
          <cell r="AO578" t="str">
            <v/>
          </cell>
          <cell r="AP578" t="str">
            <v/>
          </cell>
        </row>
        <row r="579">
          <cell r="C579">
            <v>281</v>
          </cell>
          <cell r="D579">
            <v>295</v>
          </cell>
          <cell r="E579">
            <v>308</v>
          </cell>
          <cell r="F579">
            <v>317</v>
          </cell>
          <cell r="G579">
            <v>334</v>
          </cell>
          <cell r="H579">
            <v>345</v>
          </cell>
          <cell r="I579">
            <v>357</v>
          </cell>
          <cell r="J579">
            <v>367</v>
          </cell>
          <cell r="K579">
            <v>384</v>
          </cell>
          <cell r="L579">
            <v>393</v>
          </cell>
          <cell r="M579">
            <v>409</v>
          </cell>
          <cell r="N579">
            <v>418</v>
          </cell>
          <cell r="O579">
            <v>434</v>
          </cell>
          <cell r="P579">
            <v>442</v>
          </cell>
          <cell r="Q579">
            <v>458</v>
          </cell>
          <cell r="R579">
            <v>473</v>
          </cell>
          <cell r="S579">
            <v>480</v>
          </cell>
          <cell r="T579">
            <v>495</v>
          </cell>
          <cell r="U579">
            <v>510</v>
          </cell>
          <cell r="V579">
            <v>517</v>
          </cell>
          <cell r="W579">
            <v>531</v>
          </cell>
          <cell r="X579">
            <v>546</v>
          </cell>
          <cell r="Y579">
            <v>557</v>
          </cell>
          <cell r="Z579">
            <v>572</v>
          </cell>
          <cell r="AA579">
            <v>576</v>
          </cell>
          <cell r="AB579">
            <v>601</v>
          </cell>
          <cell r="AC579">
            <v>616</v>
          </cell>
          <cell r="AD579">
            <v>630</v>
          </cell>
          <cell r="AE579">
            <v>645</v>
          </cell>
          <cell r="AF579">
            <v>659</v>
          </cell>
          <cell r="AG579">
            <v>662</v>
          </cell>
          <cell r="AH579" t="str">
            <v/>
          </cell>
          <cell r="AI579" t="str">
            <v/>
          </cell>
          <cell r="AJ579" t="str">
            <v/>
          </cell>
          <cell r="AK579" t="str">
            <v/>
          </cell>
          <cell r="AL579" t="str">
            <v/>
          </cell>
          <cell r="AM579" t="str">
            <v/>
          </cell>
          <cell r="AN579" t="str">
            <v/>
          </cell>
          <cell r="AO579" t="str">
            <v/>
          </cell>
          <cell r="AP579" t="str">
            <v/>
          </cell>
        </row>
        <row r="580">
          <cell r="C580">
            <v>286</v>
          </cell>
          <cell r="D580">
            <v>300</v>
          </cell>
          <cell r="E580">
            <v>314</v>
          </cell>
          <cell r="F580">
            <v>322</v>
          </cell>
          <cell r="G580">
            <v>339</v>
          </cell>
          <cell r="H580">
            <v>351</v>
          </cell>
          <cell r="I580">
            <v>363</v>
          </cell>
          <cell r="J580">
            <v>373</v>
          </cell>
          <cell r="K580">
            <v>390</v>
          </cell>
          <cell r="L580">
            <v>400</v>
          </cell>
          <cell r="M580">
            <v>416</v>
          </cell>
          <cell r="N580">
            <v>425</v>
          </cell>
          <cell r="O580">
            <v>441</v>
          </cell>
          <cell r="P580">
            <v>449</v>
          </cell>
          <cell r="Q580">
            <v>465</v>
          </cell>
          <cell r="R580">
            <v>481</v>
          </cell>
          <cell r="S580">
            <v>496</v>
          </cell>
          <cell r="T580">
            <v>503</v>
          </cell>
          <cell r="U580">
            <v>518</v>
          </cell>
          <cell r="V580">
            <v>534</v>
          </cell>
          <cell r="W580">
            <v>536</v>
          </cell>
          <cell r="X580">
            <v>551</v>
          </cell>
          <cell r="Y580">
            <v>566</v>
          </cell>
          <cell r="Z580">
            <v>591</v>
          </cell>
          <cell r="AA580">
            <v>606</v>
          </cell>
          <cell r="AB580">
            <v>610</v>
          </cell>
          <cell r="AC580">
            <v>625</v>
          </cell>
          <cell r="AD580">
            <v>640</v>
          </cell>
          <cell r="AE580">
            <v>655</v>
          </cell>
          <cell r="AF580">
            <v>669</v>
          </cell>
          <cell r="AG580" t="str">
            <v/>
          </cell>
          <cell r="AH580" t="str">
            <v/>
          </cell>
          <cell r="AI580" t="str">
            <v/>
          </cell>
          <cell r="AJ580" t="str">
            <v/>
          </cell>
          <cell r="AK580" t="str">
            <v/>
          </cell>
          <cell r="AL580" t="str">
            <v/>
          </cell>
          <cell r="AM580" t="str">
            <v/>
          </cell>
          <cell r="AN580" t="str">
            <v/>
          </cell>
          <cell r="AO580" t="str">
            <v/>
          </cell>
          <cell r="AP580" t="str">
            <v/>
          </cell>
        </row>
        <row r="581">
          <cell r="C581">
            <v>291</v>
          </cell>
          <cell r="D581">
            <v>305</v>
          </cell>
          <cell r="E581">
            <v>319</v>
          </cell>
          <cell r="F581">
            <v>332</v>
          </cell>
          <cell r="G581">
            <v>345</v>
          </cell>
          <cell r="H581">
            <v>357</v>
          </cell>
          <cell r="I581">
            <v>368</v>
          </cell>
          <cell r="J581">
            <v>385</v>
          </cell>
          <cell r="K581">
            <v>396</v>
          </cell>
          <cell r="L581">
            <v>406</v>
          </cell>
          <cell r="M581">
            <v>422</v>
          </cell>
          <cell r="N581">
            <v>439</v>
          </cell>
          <cell r="O581">
            <v>448</v>
          </cell>
          <cell r="P581">
            <v>464</v>
          </cell>
          <cell r="Q581">
            <v>472</v>
          </cell>
          <cell r="R581">
            <v>488</v>
          </cell>
          <cell r="S581">
            <v>503</v>
          </cell>
          <cell r="T581">
            <v>510</v>
          </cell>
          <cell r="U581">
            <v>526</v>
          </cell>
          <cell r="V581">
            <v>538</v>
          </cell>
          <cell r="W581">
            <v>553</v>
          </cell>
          <cell r="X581">
            <v>558</v>
          </cell>
          <cell r="Y581">
            <v>584</v>
          </cell>
          <cell r="Z581">
            <v>599</v>
          </cell>
          <cell r="AA581">
            <v>615</v>
          </cell>
          <cell r="AB581">
            <v>630</v>
          </cell>
          <cell r="AC581">
            <v>633</v>
          </cell>
          <cell r="AD581">
            <v>648</v>
          </cell>
          <cell r="AE581">
            <v>663</v>
          </cell>
          <cell r="AF581">
            <v>678</v>
          </cell>
          <cell r="AG581" t="str">
            <v/>
          </cell>
          <cell r="AH581" t="str">
            <v/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 t="str">
            <v/>
          </cell>
          <cell r="AN581" t="str">
            <v/>
          </cell>
          <cell r="AO581" t="str">
            <v/>
          </cell>
          <cell r="AP581" t="str">
            <v/>
          </cell>
        </row>
        <row r="582">
          <cell r="C582">
            <v>320</v>
          </cell>
          <cell r="D582">
            <v>337</v>
          </cell>
          <cell r="E582">
            <v>348</v>
          </cell>
          <cell r="F582">
            <v>362</v>
          </cell>
          <cell r="G582">
            <v>377</v>
          </cell>
          <cell r="H582">
            <v>390</v>
          </cell>
          <cell r="I582">
            <v>403</v>
          </cell>
          <cell r="J582">
            <v>422</v>
          </cell>
          <cell r="K582">
            <v>434</v>
          </cell>
          <cell r="L582">
            <v>446</v>
          </cell>
          <cell r="M582">
            <v>464</v>
          </cell>
          <cell r="N582">
            <v>475</v>
          </cell>
          <cell r="O582">
            <v>493</v>
          </cell>
          <cell r="P582">
            <v>502</v>
          </cell>
          <cell r="Q582">
            <v>520</v>
          </cell>
          <cell r="R582">
            <v>529</v>
          </cell>
          <cell r="S582">
            <v>546</v>
          </cell>
          <cell r="T582">
            <v>563</v>
          </cell>
          <cell r="U582">
            <v>567</v>
          </cell>
          <cell r="V582">
            <v>584</v>
          </cell>
          <cell r="W582">
            <v>601</v>
          </cell>
          <cell r="X582">
            <v>618</v>
          </cell>
          <cell r="Y582">
            <v>634</v>
          </cell>
          <cell r="Z582">
            <v>651</v>
          </cell>
          <cell r="AA582">
            <v>668</v>
          </cell>
          <cell r="AB582">
            <v>684</v>
          </cell>
          <cell r="AC582">
            <v>689</v>
          </cell>
          <cell r="AD582">
            <v>705</v>
          </cell>
          <cell r="AE582">
            <v>722</v>
          </cell>
          <cell r="AF582" t="str">
            <v/>
          </cell>
          <cell r="AG582" t="str">
            <v/>
          </cell>
          <cell r="AH582" t="str">
            <v/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 t="str">
            <v/>
          </cell>
          <cell r="AO582" t="str">
            <v/>
          </cell>
          <cell r="AP582" t="str">
            <v/>
          </cell>
        </row>
        <row r="585">
          <cell r="C585">
            <v>109.2</v>
          </cell>
          <cell r="D585">
            <v>114.4</v>
          </cell>
          <cell r="E585">
            <v>121.05600000000001</v>
          </cell>
          <cell r="F585">
            <v>127.08799999999999</v>
          </cell>
          <cell r="G585">
            <v>132.49600000000001</v>
          </cell>
          <cell r="H585">
            <v>138.84</v>
          </cell>
          <cell r="I585">
            <v>146.43200000000002</v>
          </cell>
          <cell r="J585">
            <v>152.048</v>
          </cell>
          <cell r="K585">
            <v>157.24799999999999</v>
          </cell>
          <cell r="L585">
            <v>164.00800000000001</v>
          </cell>
          <cell r="M585">
            <v>168.48000000000002</v>
          </cell>
          <cell r="N585">
            <v>176.90400000000002</v>
          </cell>
          <cell r="O585">
            <v>183.04</v>
          </cell>
          <cell r="P585">
            <v>186.57599999999999</v>
          </cell>
          <cell r="Q585">
            <v>194.68799999999999</v>
          </cell>
          <cell r="R585">
            <v>200.2</v>
          </cell>
          <cell r="S585">
            <v>205.50400000000002</v>
          </cell>
          <cell r="T585">
            <v>213.40800000000004</v>
          </cell>
          <cell r="U585">
            <v>218.4</v>
          </cell>
          <cell r="V585">
            <v>223.18400000000003</v>
          </cell>
          <cell r="W585">
            <v>230.88000000000002</v>
          </cell>
          <cell r="X585">
            <v>235.352</v>
          </cell>
          <cell r="Y585">
            <v>242.94399999999999</v>
          </cell>
          <cell r="Z585">
            <v>247.10399999999996</v>
          </cell>
          <cell r="AA585">
            <v>254.59199999999996</v>
          </cell>
          <cell r="AB585">
            <v>262.08</v>
          </cell>
          <cell r="AC585">
            <v>265.82400000000001</v>
          </cell>
          <cell r="AD585">
            <v>273.20800000000003</v>
          </cell>
          <cell r="AE585">
            <v>280.59199999999998</v>
          </cell>
          <cell r="AF585">
            <v>283.92</v>
          </cell>
          <cell r="AG585">
            <v>291.2</v>
          </cell>
          <cell r="AH585">
            <v>298.48</v>
          </cell>
          <cell r="AI585">
            <v>301.392</v>
          </cell>
          <cell r="AJ585">
            <v>308.56799999999998</v>
          </cell>
          <cell r="AK585">
            <v>315.74400000000003</v>
          </cell>
          <cell r="AL585">
            <v>322.92</v>
          </cell>
          <cell r="AM585">
            <v>325.31200000000001</v>
          </cell>
          <cell r="AN585">
            <v>332.38400000000001</v>
          </cell>
          <cell r="AO585">
            <v>339.45600000000002</v>
          </cell>
          <cell r="AP585">
            <v>346.52800000000002</v>
          </cell>
          <cell r="AQ585">
            <v>353.6</v>
          </cell>
          <cell r="AR585">
            <v>355.36800000000005</v>
          </cell>
          <cell r="AS585">
            <v>362.33600000000007</v>
          </cell>
          <cell r="AT585">
            <v>369.30400000000009</v>
          </cell>
          <cell r="AW585">
            <v>43.35</v>
          </cell>
          <cell r="AX585">
            <v>43.35</v>
          </cell>
          <cell r="AY585">
            <v>43.35</v>
          </cell>
          <cell r="AZ585">
            <v>43.35</v>
          </cell>
          <cell r="BA585">
            <v>43.35</v>
          </cell>
          <cell r="BB585">
            <v>43.35</v>
          </cell>
          <cell r="BC585">
            <v>43.35</v>
          </cell>
          <cell r="BD585">
            <v>43.35</v>
          </cell>
          <cell r="BE585">
            <v>43.35</v>
          </cell>
          <cell r="BF585">
            <v>43.35</v>
          </cell>
          <cell r="BG585">
            <v>43.35</v>
          </cell>
          <cell r="BH585">
            <v>43.35</v>
          </cell>
          <cell r="BI585">
            <v>43.35</v>
          </cell>
          <cell r="BJ585">
            <v>43.35</v>
          </cell>
          <cell r="BK585">
            <v>43.35</v>
          </cell>
          <cell r="BL585">
            <v>43.35</v>
          </cell>
          <cell r="BM585">
            <v>43.35</v>
          </cell>
          <cell r="BN585">
            <v>43.35</v>
          </cell>
          <cell r="BO585">
            <v>43.35</v>
          </cell>
          <cell r="BP585">
            <v>43.35</v>
          </cell>
          <cell r="BQ585">
            <v>43.35</v>
          </cell>
          <cell r="BR585">
            <v>43.35</v>
          </cell>
          <cell r="BS585">
            <v>43.35</v>
          </cell>
          <cell r="BT585">
            <v>43.35</v>
          </cell>
          <cell r="BU585">
            <v>43.35</v>
          </cell>
          <cell r="BV585">
            <v>43.35</v>
          </cell>
          <cell r="BW585">
            <v>43.35</v>
          </cell>
          <cell r="BX585">
            <v>43.35</v>
          </cell>
          <cell r="BY585">
            <v>43.35</v>
          </cell>
          <cell r="BZ585">
            <v>43.35</v>
          </cell>
          <cell r="CA585">
            <v>43.35</v>
          </cell>
          <cell r="CB585">
            <v>43.35</v>
          </cell>
          <cell r="CC585">
            <v>43.35</v>
          </cell>
          <cell r="CD585">
            <v>43.35</v>
          </cell>
          <cell r="CE585">
            <v>43.35</v>
          </cell>
          <cell r="CF585">
            <v>43.35</v>
          </cell>
          <cell r="CG585">
            <v>43.35</v>
          </cell>
          <cell r="CH585">
            <v>43.35</v>
          </cell>
          <cell r="CI585">
            <v>43.35</v>
          </cell>
          <cell r="CJ585">
            <v>43.35</v>
          </cell>
          <cell r="CK585">
            <v>43.35</v>
          </cell>
          <cell r="CL585">
            <v>43.35</v>
          </cell>
          <cell r="CM585">
            <v>43.35</v>
          </cell>
          <cell r="CN585">
            <v>43.35</v>
          </cell>
        </row>
        <row r="586">
          <cell r="C586">
            <v>113.25600000000001</v>
          </cell>
          <cell r="D586">
            <v>119.548</v>
          </cell>
          <cell r="E586">
            <v>126.29760000000002</v>
          </cell>
          <cell r="F586">
            <v>132.36080000000001</v>
          </cell>
          <cell r="G586">
            <v>139.33920000000001</v>
          </cell>
          <cell r="H586">
            <v>145.86000000000001</v>
          </cell>
          <cell r="I586">
            <v>151.92320000000001</v>
          </cell>
          <cell r="J586">
            <v>159.4736</v>
          </cell>
          <cell r="K586">
            <v>164.73599999999999</v>
          </cell>
          <cell r="L586">
            <v>171.71440000000001</v>
          </cell>
          <cell r="M586">
            <v>176.17599999999999</v>
          </cell>
          <cell r="N586">
            <v>184.98480000000001</v>
          </cell>
          <cell r="O586">
            <v>191.27680000000001</v>
          </cell>
          <cell r="P586">
            <v>197.34</v>
          </cell>
          <cell r="Q586">
            <v>203.17440000000002</v>
          </cell>
          <cell r="R586">
            <v>208.78</v>
          </cell>
          <cell r="S586">
            <v>217.13120000000001</v>
          </cell>
          <cell r="T586">
            <v>222.39359999999999</v>
          </cell>
          <cell r="U586">
            <v>227.4272</v>
          </cell>
          <cell r="V586">
            <v>235.5496</v>
          </cell>
          <cell r="W586">
            <v>243.672</v>
          </cell>
          <cell r="X586">
            <v>248.24799999999999</v>
          </cell>
          <cell r="Y586">
            <v>256.25599999999997</v>
          </cell>
          <cell r="Z586">
            <v>260.48880000000003</v>
          </cell>
          <cell r="AA586">
            <v>268.38240000000002</v>
          </cell>
          <cell r="AB586">
            <v>272.27199999999999</v>
          </cell>
          <cell r="AC586">
            <v>280.05119999999999</v>
          </cell>
          <cell r="AD586">
            <v>287.8304</v>
          </cell>
          <cell r="AE586">
            <v>291.26240000000001</v>
          </cell>
          <cell r="AF586">
            <v>298.92720000000003</v>
          </cell>
          <cell r="AG586">
            <v>306.59199999999998</v>
          </cell>
          <cell r="AH586">
            <v>314.2568</v>
          </cell>
          <cell r="AI586">
            <v>317.11680000000001</v>
          </cell>
          <cell r="AJ586">
            <v>324.66719999999998</v>
          </cell>
          <cell r="AK586">
            <v>332.2176</v>
          </cell>
          <cell r="AL586">
            <v>339.76799999999997</v>
          </cell>
          <cell r="AM586">
            <v>342.05600000000004</v>
          </cell>
          <cell r="AN586">
            <v>349.49200000000008</v>
          </cell>
          <cell r="AO586">
            <v>356.92800000000005</v>
          </cell>
          <cell r="AP586">
            <v>358.75839999999999</v>
          </cell>
          <cell r="AQ586">
            <v>366.08</v>
          </cell>
          <cell r="AR586">
            <v>367.56720000000001</v>
          </cell>
          <cell r="AS586">
            <v>374.77440000000001</v>
          </cell>
          <cell r="AT586">
            <v>381.98160000000001</v>
          </cell>
          <cell r="AW586">
            <v>43.35</v>
          </cell>
          <cell r="AX586">
            <v>43.35</v>
          </cell>
          <cell r="AY586">
            <v>43.35</v>
          </cell>
          <cell r="AZ586">
            <v>43.35</v>
          </cell>
          <cell r="BA586">
            <v>43.35</v>
          </cell>
          <cell r="BB586">
            <v>43.35</v>
          </cell>
          <cell r="BC586">
            <v>43.35</v>
          </cell>
          <cell r="BD586">
            <v>43.35</v>
          </cell>
          <cell r="BE586">
            <v>43.35</v>
          </cell>
          <cell r="BF586">
            <v>43.35</v>
          </cell>
          <cell r="BG586">
            <v>43.35</v>
          </cell>
          <cell r="BH586">
            <v>43.35</v>
          </cell>
          <cell r="BI586">
            <v>43.35</v>
          </cell>
          <cell r="BJ586">
            <v>43.35</v>
          </cell>
          <cell r="BK586">
            <v>43.35</v>
          </cell>
          <cell r="BL586">
            <v>43.35</v>
          </cell>
          <cell r="BM586">
            <v>43.35</v>
          </cell>
          <cell r="BN586">
            <v>43.35</v>
          </cell>
          <cell r="BO586">
            <v>43.35</v>
          </cell>
          <cell r="BP586">
            <v>43.35</v>
          </cell>
          <cell r="BQ586">
            <v>43.35</v>
          </cell>
          <cell r="BR586">
            <v>43.35</v>
          </cell>
          <cell r="BS586">
            <v>43.35</v>
          </cell>
          <cell r="BT586">
            <v>43.35</v>
          </cell>
          <cell r="BU586">
            <v>43.35</v>
          </cell>
          <cell r="BV586">
            <v>43.35</v>
          </cell>
          <cell r="BW586">
            <v>43.35</v>
          </cell>
          <cell r="BX586">
            <v>43.35</v>
          </cell>
          <cell r="BY586">
            <v>43.35</v>
          </cell>
          <cell r="BZ586">
            <v>43.35</v>
          </cell>
          <cell r="CA586">
            <v>43.35</v>
          </cell>
          <cell r="CB586">
            <v>43.35</v>
          </cell>
          <cell r="CC586">
            <v>43.35</v>
          </cell>
          <cell r="CD586">
            <v>43.35</v>
          </cell>
          <cell r="CE586">
            <v>43.35</v>
          </cell>
          <cell r="CF586">
            <v>43.35</v>
          </cell>
          <cell r="CG586">
            <v>43.35</v>
          </cell>
          <cell r="CH586">
            <v>43.35</v>
          </cell>
          <cell r="CI586">
            <v>43.35</v>
          </cell>
          <cell r="CJ586">
            <v>43.35</v>
          </cell>
          <cell r="CK586">
            <v>43.35</v>
          </cell>
          <cell r="CL586">
            <v>43.35</v>
          </cell>
          <cell r="CM586">
            <v>43.79</v>
          </cell>
          <cell r="CN586">
            <v>43.79</v>
          </cell>
        </row>
        <row r="587">
          <cell r="C587">
            <v>117.312</v>
          </cell>
          <cell r="D587">
            <v>123.55200000000002</v>
          </cell>
          <cell r="E587">
            <v>130.2912</v>
          </cell>
          <cell r="F587">
            <v>137.90400000000002</v>
          </cell>
          <cell r="G587">
            <v>143.2704</v>
          </cell>
          <cell r="H587">
            <v>149.76</v>
          </cell>
          <cell r="I587">
            <v>157.74719999999999</v>
          </cell>
          <cell r="J587">
            <v>163.36320000000001</v>
          </cell>
          <cell r="K587">
            <v>170.72640000000001</v>
          </cell>
          <cell r="L587">
            <v>177.84</v>
          </cell>
          <cell r="M587">
            <v>182.208</v>
          </cell>
          <cell r="N587">
            <v>191.3184</v>
          </cell>
          <cell r="O587">
            <v>197.6832</v>
          </cell>
          <cell r="P587">
            <v>203.79839999999999</v>
          </cell>
          <cell r="Q587">
            <v>209.66399999999999</v>
          </cell>
          <cell r="R587">
            <v>218.4</v>
          </cell>
          <cell r="S587">
            <v>223.8912</v>
          </cell>
          <cell r="T587">
            <v>229.1328</v>
          </cell>
          <cell r="U587">
            <v>237.61920000000001</v>
          </cell>
          <cell r="V587">
            <v>242.48640000000003</v>
          </cell>
          <cell r="W587">
            <v>250.84800000000004</v>
          </cell>
          <cell r="X587">
            <v>255.3408</v>
          </cell>
          <cell r="Y587">
            <v>263.57760000000002</v>
          </cell>
          <cell r="Z587">
            <v>267.69600000000003</v>
          </cell>
          <cell r="AA587">
            <v>275.80800000000005</v>
          </cell>
          <cell r="AB587">
            <v>283.92000000000007</v>
          </cell>
          <cell r="AC587">
            <v>292.03200000000004</v>
          </cell>
          <cell r="AD587">
            <v>295.52640000000002</v>
          </cell>
          <cell r="AE587">
            <v>303.5136</v>
          </cell>
          <cell r="AF587">
            <v>311.50080000000003</v>
          </cell>
          <cell r="AG587">
            <v>314.49599999999992</v>
          </cell>
          <cell r="AH587">
            <v>322.35840000000002</v>
          </cell>
          <cell r="AI587">
            <v>330.2208</v>
          </cell>
          <cell r="AJ587">
            <v>338.08319999999998</v>
          </cell>
          <cell r="AK587">
            <v>340.45440000000002</v>
          </cell>
          <cell r="AL587">
            <v>348.19200000000001</v>
          </cell>
          <cell r="AM587">
            <v>355.92959999999999</v>
          </cell>
          <cell r="AN587">
            <v>363.66719999999998</v>
          </cell>
          <cell r="AO587">
            <v>371.40480000000002</v>
          </cell>
          <cell r="AP587">
            <v>379.14240000000001</v>
          </cell>
          <cell r="AQ587">
            <v>380.64</v>
          </cell>
          <cell r="AR587">
            <v>388.25279999999998</v>
          </cell>
          <cell r="AS587">
            <v>395.86559999999997</v>
          </cell>
          <cell r="AT587">
            <v>403.47840000000002</v>
          </cell>
          <cell r="AW587">
            <v>43.35</v>
          </cell>
          <cell r="AX587">
            <v>43.35</v>
          </cell>
          <cell r="AY587">
            <v>43.35</v>
          </cell>
          <cell r="AZ587">
            <v>43.35</v>
          </cell>
          <cell r="BA587">
            <v>43.35</v>
          </cell>
          <cell r="BB587">
            <v>43.35</v>
          </cell>
          <cell r="BC587">
            <v>43.35</v>
          </cell>
          <cell r="BD587">
            <v>43.35</v>
          </cell>
          <cell r="BE587">
            <v>43.35</v>
          </cell>
          <cell r="BF587">
            <v>43.35</v>
          </cell>
          <cell r="BG587">
            <v>43.35</v>
          </cell>
          <cell r="BH587">
            <v>43.35</v>
          </cell>
          <cell r="BI587">
            <v>43.35</v>
          </cell>
          <cell r="BJ587">
            <v>43.35</v>
          </cell>
          <cell r="BK587">
            <v>43.35</v>
          </cell>
          <cell r="BL587">
            <v>43.35</v>
          </cell>
          <cell r="BM587">
            <v>43.35</v>
          </cell>
          <cell r="BN587">
            <v>43.35</v>
          </cell>
          <cell r="BO587">
            <v>43.35</v>
          </cell>
          <cell r="BP587">
            <v>43.35</v>
          </cell>
          <cell r="BQ587">
            <v>43.35</v>
          </cell>
          <cell r="BR587">
            <v>43.35</v>
          </cell>
          <cell r="BS587">
            <v>43.35</v>
          </cell>
          <cell r="BT587">
            <v>43.35</v>
          </cell>
          <cell r="BU587">
            <v>43.35</v>
          </cell>
          <cell r="BV587">
            <v>43.35</v>
          </cell>
          <cell r="BW587">
            <v>43.35</v>
          </cell>
          <cell r="BX587">
            <v>43.35</v>
          </cell>
          <cell r="BY587">
            <v>43.35</v>
          </cell>
          <cell r="BZ587">
            <v>43.35</v>
          </cell>
          <cell r="CA587">
            <v>43.35</v>
          </cell>
          <cell r="CB587">
            <v>43.35</v>
          </cell>
          <cell r="CC587">
            <v>43.35</v>
          </cell>
          <cell r="CD587">
            <v>43.35</v>
          </cell>
          <cell r="CE587">
            <v>43.35</v>
          </cell>
          <cell r="CF587">
            <v>43.79</v>
          </cell>
          <cell r="CG587">
            <v>43.79</v>
          </cell>
          <cell r="CH587">
            <v>43.79</v>
          </cell>
          <cell r="CI587">
            <v>43.79</v>
          </cell>
          <cell r="CJ587">
            <v>43.79</v>
          </cell>
          <cell r="CK587">
            <v>43.79</v>
          </cell>
          <cell r="CL587">
            <v>43.79</v>
          </cell>
          <cell r="CM587">
            <v>43.79</v>
          </cell>
          <cell r="CN587">
            <v>43.79</v>
          </cell>
        </row>
        <row r="588">
          <cell r="C588">
            <v>125.736</v>
          </cell>
          <cell r="D588">
            <v>132.36080000000001</v>
          </cell>
          <cell r="E588">
            <v>139.5264</v>
          </cell>
          <cell r="F588">
            <v>147.63839999999999</v>
          </cell>
          <cell r="G588">
            <v>153.31680000000003</v>
          </cell>
          <cell r="H588">
            <v>160.21199999999999</v>
          </cell>
          <cell r="I588">
            <v>168.7296</v>
          </cell>
          <cell r="J588">
            <v>176.9768</v>
          </cell>
          <cell r="K588">
            <v>182.52</v>
          </cell>
          <cell r="L588">
            <v>187.5224</v>
          </cell>
          <cell r="M588">
            <v>194.68799999999999</v>
          </cell>
          <cell r="N588">
            <v>201.58320000000001</v>
          </cell>
          <cell r="O588">
            <v>208.208</v>
          </cell>
          <cell r="P588">
            <v>217.672</v>
          </cell>
          <cell r="Q588">
            <v>223.8912</v>
          </cell>
          <cell r="R588">
            <v>229.84</v>
          </cell>
          <cell r="S588">
            <v>239.03360000000001</v>
          </cell>
          <cell r="T588">
            <v>244.57680000000002</v>
          </cell>
          <cell r="U588">
            <v>253.63520000000003</v>
          </cell>
          <cell r="V588">
            <v>258.77280000000002</v>
          </cell>
          <cell r="W588">
            <v>267.69600000000003</v>
          </cell>
          <cell r="X588">
            <v>272.42800000000005</v>
          </cell>
          <cell r="Y588">
            <v>281.21600000000007</v>
          </cell>
          <cell r="Z588">
            <v>285.54239999999999</v>
          </cell>
          <cell r="AA588">
            <v>294.1952</v>
          </cell>
          <cell r="AB588">
            <v>302.84800000000001</v>
          </cell>
          <cell r="AC588">
            <v>311.50080000000003</v>
          </cell>
          <cell r="AD588">
            <v>315.15119999999996</v>
          </cell>
          <cell r="AE588">
            <v>323.66879999999992</v>
          </cell>
          <cell r="AF588">
            <v>332.18639999999994</v>
          </cell>
          <cell r="AG588">
            <v>335.29600000000005</v>
          </cell>
          <cell r="AH588">
            <v>343.67840000000001</v>
          </cell>
          <cell r="AI588">
            <v>352.06079999999997</v>
          </cell>
          <cell r="AJ588">
            <v>360.44319999999999</v>
          </cell>
          <cell r="AK588">
            <v>368.82560000000001</v>
          </cell>
          <cell r="AL588">
            <v>371.12400000000002</v>
          </cell>
          <cell r="AM588">
            <v>379.37119999999999</v>
          </cell>
          <cell r="AN588">
            <v>387.61840000000001</v>
          </cell>
          <cell r="AO588">
            <v>395.86559999999997</v>
          </cell>
          <cell r="AP588">
            <v>404.11279999999999</v>
          </cell>
          <cell r="AQ588">
            <v>405.6</v>
          </cell>
          <cell r="AR588">
            <v>413.71199999999999</v>
          </cell>
          <cell r="AS588">
            <v>421.82400000000007</v>
          </cell>
          <cell r="AT588">
            <v>429.93600000000004</v>
          </cell>
          <cell r="AW588">
            <v>43.35</v>
          </cell>
          <cell r="AX588">
            <v>43.35</v>
          </cell>
          <cell r="AY588">
            <v>43.35</v>
          </cell>
          <cell r="AZ588">
            <v>43.35</v>
          </cell>
          <cell r="BA588">
            <v>43.35</v>
          </cell>
          <cell r="BB588">
            <v>43.35</v>
          </cell>
          <cell r="BC588">
            <v>43.35</v>
          </cell>
          <cell r="BD588">
            <v>43.35</v>
          </cell>
          <cell r="BE588">
            <v>43.35</v>
          </cell>
          <cell r="BF588">
            <v>43.35</v>
          </cell>
          <cell r="BG588">
            <v>43.35</v>
          </cell>
          <cell r="BH588">
            <v>43.35</v>
          </cell>
          <cell r="BI588">
            <v>43.35</v>
          </cell>
          <cell r="BJ588">
            <v>43.35</v>
          </cell>
          <cell r="BK588">
            <v>43.35</v>
          </cell>
          <cell r="BL588">
            <v>43.35</v>
          </cell>
          <cell r="BM588">
            <v>43.35</v>
          </cell>
          <cell r="BN588">
            <v>43.35</v>
          </cell>
          <cell r="BO588">
            <v>43.35</v>
          </cell>
          <cell r="BP588">
            <v>43.35</v>
          </cell>
          <cell r="BQ588">
            <v>43.35</v>
          </cell>
          <cell r="BR588">
            <v>43.35</v>
          </cell>
          <cell r="BS588">
            <v>43.35</v>
          </cell>
          <cell r="BT588">
            <v>43.35</v>
          </cell>
          <cell r="BU588">
            <v>43.35</v>
          </cell>
          <cell r="BV588">
            <v>43.35</v>
          </cell>
          <cell r="BW588">
            <v>43.35</v>
          </cell>
          <cell r="BX588">
            <v>43.35</v>
          </cell>
          <cell r="BY588">
            <v>43.35</v>
          </cell>
          <cell r="BZ588">
            <v>43.35</v>
          </cell>
          <cell r="CA588">
            <v>43.79</v>
          </cell>
          <cell r="CB588">
            <v>43.79</v>
          </cell>
          <cell r="CC588">
            <v>43.79</v>
          </cell>
          <cell r="CD588">
            <v>43.79</v>
          </cell>
          <cell r="CE588">
            <v>43.79</v>
          </cell>
          <cell r="CF588">
            <v>43.79</v>
          </cell>
          <cell r="CG588">
            <v>43.79</v>
          </cell>
          <cell r="CH588">
            <v>43.79</v>
          </cell>
          <cell r="CI588">
            <v>43.79</v>
          </cell>
          <cell r="CJ588">
            <v>43.79</v>
          </cell>
          <cell r="CK588">
            <v>43.79</v>
          </cell>
          <cell r="CL588">
            <v>43.79</v>
          </cell>
          <cell r="CM588">
            <v>43.79</v>
          </cell>
          <cell r="CN588">
            <v>43.79</v>
          </cell>
        </row>
        <row r="589">
          <cell r="C589">
            <v>129.584</v>
          </cell>
          <cell r="D589">
            <v>136.136</v>
          </cell>
          <cell r="E589">
            <v>145.01760000000002</v>
          </cell>
          <cell r="F589">
            <v>151.42400000000001</v>
          </cell>
          <cell r="G589">
            <v>158.99520000000001</v>
          </cell>
          <cell r="H589">
            <v>165.98400000000004</v>
          </cell>
          <cell r="I589">
            <v>174.72</v>
          </cell>
          <cell r="J589">
            <v>180.68960000000001</v>
          </cell>
          <cell r="K589">
            <v>188.69759999999999</v>
          </cell>
          <cell r="L589">
            <v>196.4144</v>
          </cell>
          <cell r="M589">
            <v>203.84</v>
          </cell>
          <cell r="N589">
            <v>210.9744</v>
          </cell>
          <cell r="O589">
            <v>217.8176</v>
          </cell>
          <cell r="P589">
            <v>227.7184</v>
          </cell>
          <cell r="Q589">
            <v>234.12480000000002</v>
          </cell>
          <cell r="R589">
            <v>240.24</v>
          </cell>
          <cell r="S589">
            <v>249.84960000000001</v>
          </cell>
          <cell r="T589">
            <v>255.52800000000002</v>
          </cell>
          <cell r="U589">
            <v>264.99200000000002</v>
          </cell>
          <cell r="V589">
            <v>270.23360000000002</v>
          </cell>
          <cell r="W589">
            <v>279.55200000000002</v>
          </cell>
          <cell r="X589">
            <v>284.35680000000002</v>
          </cell>
          <cell r="Y589">
            <v>293.52960000000002</v>
          </cell>
          <cell r="Z589">
            <v>302.70240000000001</v>
          </cell>
          <cell r="AA589">
            <v>306.9248</v>
          </cell>
          <cell r="AB589">
            <v>315.952</v>
          </cell>
          <cell r="AC589">
            <v>324.97919999999999</v>
          </cell>
          <cell r="AD589">
            <v>328.61920000000003</v>
          </cell>
          <cell r="AE589">
            <v>337.50080000000008</v>
          </cell>
          <cell r="AF589">
            <v>346.38240000000008</v>
          </cell>
          <cell r="AG589">
            <v>355.26400000000007</v>
          </cell>
          <cell r="AH589">
            <v>364.14560000000006</v>
          </cell>
          <cell r="AI589">
            <v>366.91200000000003</v>
          </cell>
          <cell r="AJ589">
            <v>375.64800000000002</v>
          </cell>
          <cell r="AK589">
            <v>384.38400000000001</v>
          </cell>
          <cell r="AL589">
            <v>393.12</v>
          </cell>
          <cell r="AM589">
            <v>401.85599999999999</v>
          </cell>
          <cell r="AN589">
            <v>403.74880000000002</v>
          </cell>
          <cell r="AO589">
            <v>412.33920000000001</v>
          </cell>
          <cell r="AP589">
            <v>420.92959999999999</v>
          </cell>
          <cell r="AQ589">
            <v>429.52</v>
          </cell>
          <cell r="AR589">
            <v>438.11040000000003</v>
          </cell>
          <cell r="AS589">
            <v>446.70080000000002</v>
          </cell>
          <cell r="AT589">
            <v>455.2912</v>
          </cell>
          <cell r="AW589">
            <v>43.35</v>
          </cell>
          <cell r="AX589">
            <v>43.35</v>
          </cell>
          <cell r="AY589">
            <v>43.35</v>
          </cell>
          <cell r="AZ589">
            <v>43.35</v>
          </cell>
          <cell r="BA589">
            <v>43.35</v>
          </cell>
          <cell r="BB589">
            <v>43.35</v>
          </cell>
          <cell r="BC589">
            <v>43.35</v>
          </cell>
          <cell r="BD589">
            <v>43.35</v>
          </cell>
          <cell r="BE589">
            <v>43.35</v>
          </cell>
          <cell r="BF589">
            <v>43.35</v>
          </cell>
          <cell r="BG589">
            <v>43.35</v>
          </cell>
          <cell r="BH589">
            <v>43.35</v>
          </cell>
          <cell r="BI589">
            <v>43.35</v>
          </cell>
          <cell r="BJ589">
            <v>43.35</v>
          </cell>
          <cell r="BK589">
            <v>43.35</v>
          </cell>
          <cell r="BL589">
            <v>43.35</v>
          </cell>
          <cell r="BM589">
            <v>43.35</v>
          </cell>
          <cell r="BN589">
            <v>43.35</v>
          </cell>
          <cell r="BO589">
            <v>43.35</v>
          </cell>
          <cell r="BP589">
            <v>43.35</v>
          </cell>
          <cell r="BQ589">
            <v>43.35</v>
          </cell>
          <cell r="BR589">
            <v>43.35</v>
          </cell>
          <cell r="BS589">
            <v>43.35</v>
          </cell>
          <cell r="BT589">
            <v>43.35</v>
          </cell>
          <cell r="BU589">
            <v>43.35</v>
          </cell>
          <cell r="BV589">
            <v>43.35</v>
          </cell>
          <cell r="BW589">
            <v>43.79</v>
          </cell>
          <cell r="BX589">
            <v>43.79</v>
          </cell>
          <cell r="BY589">
            <v>43.79</v>
          </cell>
          <cell r="BZ589">
            <v>43.79</v>
          </cell>
          <cell r="CA589">
            <v>43.79</v>
          </cell>
          <cell r="CB589">
            <v>43.79</v>
          </cell>
          <cell r="CC589">
            <v>43.79</v>
          </cell>
          <cell r="CD589">
            <v>43.79</v>
          </cell>
          <cell r="CE589">
            <v>43.79</v>
          </cell>
          <cell r="CF589">
            <v>43.79</v>
          </cell>
          <cell r="CG589">
            <v>43.79</v>
          </cell>
          <cell r="CH589">
            <v>43.79</v>
          </cell>
          <cell r="CI589">
            <v>43.79</v>
          </cell>
          <cell r="CJ589">
            <v>43.79</v>
          </cell>
          <cell r="CK589">
            <v>43.79</v>
          </cell>
          <cell r="CL589">
            <v>43.79</v>
          </cell>
          <cell r="CM589">
            <v>43.79</v>
          </cell>
          <cell r="CN589">
            <v>43.79</v>
          </cell>
        </row>
        <row r="590">
          <cell r="C590">
            <v>132.6</v>
          </cell>
          <cell r="D590">
            <v>140.71199999999999</v>
          </cell>
          <cell r="E590">
            <v>147.88800000000001</v>
          </cell>
          <cell r="F590">
            <v>156.15600000000001</v>
          </cell>
          <cell r="G590">
            <v>163.80000000000001</v>
          </cell>
          <cell r="H590">
            <v>170.82</v>
          </cell>
          <cell r="I590">
            <v>179.71199999999999</v>
          </cell>
          <cell r="J590">
            <v>188.292</v>
          </cell>
          <cell r="K590">
            <v>193.75200000000004</v>
          </cell>
          <cell r="L590">
            <v>201.55199999999999</v>
          </cell>
          <cell r="M590">
            <v>209.04</v>
          </cell>
          <cell r="N590">
            <v>219.49199999999999</v>
          </cell>
          <cell r="O590">
            <v>226.512</v>
          </cell>
          <cell r="P590">
            <v>233.22000000000003</v>
          </cell>
          <cell r="Q590">
            <v>239.61600000000001</v>
          </cell>
          <cell r="R590">
            <v>249.6</v>
          </cell>
          <cell r="S590">
            <v>255.52799999999999</v>
          </cell>
          <cell r="T590">
            <v>265.35599999999999</v>
          </cell>
          <cell r="U590">
            <v>270.81599999999997</v>
          </cell>
          <cell r="V590">
            <v>280.488</v>
          </cell>
          <cell r="W590">
            <v>285.48</v>
          </cell>
          <cell r="X590">
            <v>294.99600000000004</v>
          </cell>
          <cell r="Y590">
            <v>304.51200000000006</v>
          </cell>
          <cell r="Z590">
            <v>308.88000000000005</v>
          </cell>
          <cell r="AA590">
            <v>318.24000000000007</v>
          </cell>
          <cell r="AB590">
            <v>327.60000000000008</v>
          </cell>
          <cell r="AC590">
            <v>331.34399999999999</v>
          </cell>
          <cell r="AD590">
            <v>340.548</v>
          </cell>
          <cell r="AE590">
            <v>349.75200000000001</v>
          </cell>
          <cell r="AF590">
            <v>358.95600000000002</v>
          </cell>
          <cell r="AG590">
            <v>361.92</v>
          </cell>
          <cell r="AH590">
            <v>370.96800000000002</v>
          </cell>
          <cell r="AI590">
            <v>380.01600000000002</v>
          </cell>
          <cell r="AJ590">
            <v>389.06400000000002</v>
          </cell>
          <cell r="AK590">
            <v>398.11200000000002</v>
          </cell>
          <cell r="AL590">
            <v>400.14</v>
          </cell>
          <cell r="AM590">
            <v>409.03199999999998</v>
          </cell>
          <cell r="AN590">
            <v>417.92399999999998</v>
          </cell>
          <cell r="AO590">
            <v>426.81599999999997</v>
          </cell>
          <cell r="AP590">
            <v>435.70800000000003</v>
          </cell>
          <cell r="AQ590">
            <v>444.6</v>
          </cell>
          <cell r="AR590">
            <v>453.49200000000002</v>
          </cell>
          <cell r="AS590">
            <v>454.27199999999999</v>
          </cell>
          <cell r="AT590">
            <v>463.00799999999998</v>
          </cell>
          <cell r="AW590">
            <v>43.35</v>
          </cell>
          <cell r="AX590">
            <v>43.35</v>
          </cell>
          <cell r="AY590">
            <v>43.35</v>
          </cell>
          <cell r="AZ590">
            <v>43.35</v>
          </cell>
          <cell r="BA590">
            <v>43.35</v>
          </cell>
          <cell r="BB590">
            <v>43.35</v>
          </cell>
          <cell r="BC590">
            <v>43.35</v>
          </cell>
          <cell r="BD590">
            <v>43.35</v>
          </cell>
          <cell r="BE590">
            <v>43.35</v>
          </cell>
          <cell r="BF590">
            <v>43.35</v>
          </cell>
          <cell r="BG590">
            <v>43.35</v>
          </cell>
          <cell r="BH590">
            <v>43.35</v>
          </cell>
          <cell r="BI590">
            <v>43.35</v>
          </cell>
          <cell r="BJ590">
            <v>43.35</v>
          </cell>
          <cell r="BK590">
            <v>43.35</v>
          </cell>
          <cell r="BL590">
            <v>43.35</v>
          </cell>
          <cell r="BM590">
            <v>43.35</v>
          </cell>
          <cell r="BN590">
            <v>43.35</v>
          </cell>
          <cell r="BO590">
            <v>43.35</v>
          </cell>
          <cell r="BP590">
            <v>43.35</v>
          </cell>
          <cell r="BQ590">
            <v>43.35</v>
          </cell>
          <cell r="BR590">
            <v>43.35</v>
          </cell>
          <cell r="BS590">
            <v>43.35</v>
          </cell>
          <cell r="BT590">
            <v>43.79</v>
          </cell>
          <cell r="BU590">
            <v>43.79</v>
          </cell>
          <cell r="BV590">
            <v>43.79</v>
          </cell>
          <cell r="BW590">
            <v>43.79</v>
          </cell>
          <cell r="BX590">
            <v>43.79</v>
          </cell>
          <cell r="BY590">
            <v>43.79</v>
          </cell>
          <cell r="BZ590">
            <v>43.79</v>
          </cell>
          <cell r="CA590">
            <v>43.79</v>
          </cell>
          <cell r="CB590">
            <v>43.79</v>
          </cell>
          <cell r="CC590">
            <v>43.79</v>
          </cell>
          <cell r="CD590">
            <v>43.79</v>
          </cell>
          <cell r="CE590">
            <v>43.79</v>
          </cell>
          <cell r="CF590">
            <v>43.79</v>
          </cell>
          <cell r="CG590">
            <v>43.79</v>
          </cell>
          <cell r="CH590">
            <v>43.79</v>
          </cell>
          <cell r="CI590">
            <v>43.79</v>
          </cell>
          <cell r="CJ590">
            <v>43.79</v>
          </cell>
          <cell r="CK590">
            <v>45.1</v>
          </cell>
          <cell r="CL590">
            <v>45.1</v>
          </cell>
          <cell r="CM590">
            <v>45.1</v>
          </cell>
          <cell r="CN590">
            <v>45.1</v>
          </cell>
        </row>
        <row r="591">
          <cell r="C591">
            <v>136.44800000000001</v>
          </cell>
          <cell r="D591">
            <v>144.60159999999999</v>
          </cell>
          <cell r="E591">
            <v>153.75360000000001</v>
          </cell>
          <cell r="F591">
            <v>162.24</v>
          </cell>
          <cell r="G591">
            <v>167.7312</v>
          </cell>
          <cell r="H591">
            <v>177.21600000000001</v>
          </cell>
          <cell r="I591">
            <v>183.70560000000003</v>
          </cell>
          <cell r="J591">
            <v>192.35839999999999</v>
          </cell>
          <cell r="K591">
            <v>200.67840000000004</v>
          </cell>
          <cell r="L591">
            <v>205.50400000000002</v>
          </cell>
          <cell r="M591">
            <v>216.32000000000005</v>
          </cell>
          <cell r="N591">
            <v>227.13600000000005</v>
          </cell>
          <cell r="O591">
            <v>234.2912</v>
          </cell>
          <cell r="P591">
            <v>241.11359999999999</v>
          </cell>
          <cell r="Q591">
            <v>247.60319999999999</v>
          </cell>
          <cell r="R591">
            <v>257.92</v>
          </cell>
          <cell r="S591">
            <v>263.91039999999998</v>
          </cell>
          <cell r="T591">
            <v>274.06079999999997</v>
          </cell>
          <cell r="U591">
            <v>279.55200000000008</v>
          </cell>
          <cell r="V591">
            <v>289.53600000000006</v>
          </cell>
          <cell r="W591">
            <v>294.52800000000002</v>
          </cell>
          <cell r="X591">
            <v>304.34559999999999</v>
          </cell>
          <cell r="Y591">
            <v>314.16320000000002</v>
          </cell>
          <cell r="Z591">
            <v>318.4896</v>
          </cell>
          <cell r="AA591">
            <v>328.14080000000001</v>
          </cell>
          <cell r="AB591">
            <v>337.79199999999997</v>
          </cell>
          <cell r="AC591">
            <v>341.45280000000002</v>
          </cell>
          <cell r="AD591">
            <v>350.93759999999997</v>
          </cell>
          <cell r="AE591">
            <v>360.42239999999998</v>
          </cell>
          <cell r="AF591">
            <v>369.90719999999999</v>
          </cell>
          <cell r="AG591">
            <v>372.73599999999999</v>
          </cell>
          <cell r="AH591">
            <v>382.05439999999999</v>
          </cell>
          <cell r="AI591">
            <v>391.37279999999998</v>
          </cell>
          <cell r="AJ591">
            <v>400.69119999999998</v>
          </cell>
          <cell r="AK591">
            <v>402.68799999999999</v>
          </cell>
          <cell r="AL591">
            <v>411.84</v>
          </cell>
          <cell r="AM591">
            <v>420.99200000000002</v>
          </cell>
          <cell r="AN591">
            <v>430.14400000000001</v>
          </cell>
          <cell r="AO591">
            <v>439.29599999999999</v>
          </cell>
          <cell r="AP591">
            <v>448.44799999999998</v>
          </cell>
          <cell r="AQ591">
            <v>449.28</v>
          </cell>
          <cell r="AR591">
            <v>466.75200000000001</v>
          </cell>
          <cell r="AS591">
            <v>475.904</v>
          </cell>
          <cell r="AT591">
            <v>485.05599999999998</v>
          </cell>
          <cell r="AW591">
            <v>43.35</v>
          </cell>
          <cell r="AX591">
            <v>43.35</v>
          </cell>
          <cell r="AY591">
            <v>43.35</v>
          </cell>
          <cell r="AZ591">
            <v>43.35</v>
          </cell>
          <cell r="BA591">
            <v>43.35</v>
          </cell>
          <cell r="BB591">
            <v>43.35</v>
          </cell>
          <cell r="BC591">
            <v>43.35</v>
          </cell>
          <cell r="BD591">
            <v>43.35</v>
          </cell>
          <cell r="BE591">
            <v>43.35</v>
          </cell>
          <cell r="BF591">
            <v>43.35</v>
          </cell>
          <cell r="BG591">
            <v>43.35</v>
          </cell>
          <cell r="BH591">
            <v>43.35</v>
          </cell>
          <cell r="BI591">
            <v>43.35</v>
          </cell>
          <cell r="BJ591">
            <v>43.35</v>
          </cell>
          <cell r="BK591">
            <v>43.35</v>
          </cell>
          <cell r="BL591">
            <v>43.35</v>
          </cell>
          <cell r="BM591">
            <v>43.35</v>
          </cell>
          <cell r="BN591">
            <v>43.35</v>
          </cell>
          <cell r="BO591">
            <v>43.35</v>
          </cell>
          <cell r="BP591">
            <v>43.35</v>
          </cell>
          <cell r="BQ591">
            <v>43.35</v>
          </cell>
          <cell r="BR591">
            <v>43.79</v>
          </cell>
          <cell r="BS591">
            <v>43.79</v>
          </cell>
          <cell r="BT591">
            <v>43.79</v>
          </cell>
          <cell r="BU591">
            <v>43.79</v>
          </cell>
          <cell r="BV591">
            <v>43.79</v>
          </cell>
          <cell r="BW591">
            <v>43.79</v>
          </cell>
          <cell r="BX591">
            <v>43.79</v>
          </cell>
          <cell r="BY591">
            <v>43.79</v>
          </cell>
          <cell r="BZ591">
            <v>43.79</v>
          </cell>
          <cell r="CA591">
            <v>43.79</v>
          </cell>
          <cell r="CB591">
            <v>43.79</v>
          </cell>
          <cell r="CC591">
            <v>43.79</v>
          </cell>
          <cell r="CD591">
            <v>43.79</v>
          </cell>
          <cell r="CE591">
            <v>43.79</v>
          </cell>
          <cell r="CF591">
            <v>43.79</v>
          </cell>
          <cell r="CG591">
            <v>45.1</v>
          </cell>
          <cell r="CH591">
            <v>45.1</v>
          </cell>
          <cell r="CI591">
            <v>45.1</v>
          </cell>
          <cell r="CJ591">
            <v>45.1</v>
          </cell>
          <cell r="CK591">
            <v>45.1</v>
          </cell>
          <cell r="CL591">
            <v>45.1</v>
          </cell>
          <cell r="CM591">
            <v>45.1</v>
          </cell>
          <cell r="CN591">
            <v>45.1</v>
          </cell>
        </row>
        <row r="592">
          <cell r="C592">
            <v>143.20800000000003</v>
          </cell>
          <cell r="D592">
            <v>151.6944</v>
          </cell>
          <cell r="E592">
            <v>161.24160000000003</v>
          </cell>
          <cell r="F592">
            <v>170.08160000000004</v>
          </cell>
          <cell r="G592">
            <v>175.73920000000001</v>
          </cell>
          <cell r="H592">
            <v>185.64</v>
          </cell>
          <cell r="I592">
            <v>195.18720000000002</v>
          </cell>
          <cell r="J592">
            <v>204.38079999999999</v>
          </cell>
          <cell r="K592">
            <v>213.22080000000003</v>
          </cell>
          <cell r="L592">
            <v>221.7072</v>
          </cell>
          <cell r="M592">
            <v>229.84000000000006</v>
          </cell>
          <cell r="N592">
            <v>237.61920000000001</v>
          </cell>
          <cell r="O592">
            <v>245.04480000000001</v>
          </cell>
          <cell r="P592">
            <v>252.11680000000001</v>
          </cell>
          <cell r="Q592">
            <v>263.07839999999999</v>
          </cell>
          <cell r="R592">
            <v>269.62</v>
          </cell>
          <cell r="S592">
            <v>280.40480000000002</v>
          </cell>
          <cell r="T592">
            <v>286.41600000000005</v>
          </cell>
          <cell r="U592">
            <v>297.02400000000006</v>
          </cell>
          <cell r="V592">
            <v>302.50479999999999</v>
          </cell>
          <cell r="W592">
            <v>312.93599999999998</v>
          </cell>
          <cell r="X592">
            <v>323.36720000000003</v>
          </cell>
          <cell r="Y592">
            <v>328.14080000000001</v>
          </cell>
          <cell r="Z592">
            <v>344.2296</v>
          </cell>
          <cell r="AA592">
            <v>354.66079999999999</v>
          </cell>
          <cell r="AB592">
            <v>358.904</v>
          </cell>
          <cell r="AC592">
            <v>369.15839999999997</v>
          </cell>
          <cell r="AD592">
            <v>379.4128</v>
          </cell>
          <cell r="AE592">
            <v>382.94880000000001</v>
          </cell>
          <cell r="AF592">
            <v>393.02640000000002</v>
          </cell>
          <cell r="AG592">
            <v>403.10399999999998</v>
          </cell>
          <cell r="AH592">
            <v>413.1816</v>
          </cell>
          <cell r="AI592">
            <v>415.83359999999999</v>
          </cell>
          <cell r="AJ592">
            <v>425.73439999999999</v>
          </cell>
          <cell r="AK592">
            <v>435.6352</v>
          </cell>
          <cell r="AL592">
            <v>445.536</v>
          </cell>
          <cell r="AM592">
            <v>455.43680000000001</v>
          </cell>
          <cell r="AN592">
            <v>465.33760000000001</v>
          </cell>
          <cell r="AO592">
            <v>466.75200000000001</v>
          </cell>
          <cell r="AP592">
            <v>476.476</v>
          </cell>
          <cell r="AQ592">
            <v>486.2</v>
          </cell>
          <cell r="AR592">
            <v>495.92399999999998</v>
          </cell>
          <cell r="AS592">
            <v>505.64800000000002</v>
          </cell>
          <cell r="AT592">
            <v>665.29840000000002</v>
          </cell>
          <cell r="AW592">
            <v>43.35</v>
          </cell>
          <cell r="AX592">
            <v>43.35</v>
          </cell>
          <cell r="AY592">
            <v>43.35</v>
          </cell>
          <cell r="AZ592">
            <v>43.35</v>
          </cell>
          <cell r="BA592">
            <v>43.35</v>
          </cell>
          <cell r="BB592">
            <v>43.35</v>
          </cell>
          <cell r="BC592">
            <v>43.35</v>
          </cell>
          <cell r="BD592">
            <v>43.35</v>
          </cell>
          <cell r="BE592">
            <v>43.35</v>
          </cell>
          <cell r="BF592">
            <v>43.35</v>
          </cell>
          <cell r="BG592">
            <v>43.35</v>
          </cell>
          <cell r="BH592">
            <v>43.35</v>
          </cell>
          <cell r="BI592">
            <v>43.35</v>
          </cell>
          <cell r="BJ592">
            <v>43.35</v>
          </cell>
          <cell r="BK592">
            <v>43.35</v>
          </cell>
          <cell r="BL592">
            <v>43.35</v>
          </cell>
          <cell r="BM592">
            <v>43.35</v>
          </cell>
          <cell r="BN592">
            <v>43.35</v>
          </cell>
          <cell r="BO592">
            <v>43.79</v>
          </cell>
          <cell r="BP592">
            <v>43.79</v>
          </cell>
          <cell r="BQ592">
            <v>43.79</v>
          </cell>
          <cell r="BR592">
            <v>43.79</v>
          </cell>
          <cell r="BS592">
            <v>43.79</v>
          </cell>
          <cell r="BT592">
            <v>43.79</v>
          </cell>
          <cell r="BU592">
            <v>43.79</v>
          </cell>
          <cell r="BV592">
            <v>43.79</v>
          </cell>
          <cell r="BW592">
            <v>43.79</v>
          </cell>
          <cell r="BX592">
            <v>43.79</v>
          </cell>
          <cell r="BY592">
            <v>43.79</v>
          </cell>
          <cell r="BZ592">
            <v>43.79</v>
          </cell>
          <cell r="CA592">
            <v>43.79</v>
          </cell>
          <cell r="CB592">
            <v>43.79</v>
          </cell>
          <cell r="CC592">
            <v>45.1</v>
          </cell>
          <cell r="CD592">
            <v>45.1</v>
          </cell>
          <cell r="CE592">
            <v>45.1</v>
          </cell>
          <cell r="CF592">
            <v>45.1</v>
          </cell>
          <cell r="CG592">
            <v>45.1</v>
          </cell>
          <cell r="CH592">
            <v>45.1</v>
          </cell>
          <cell r="CI592">
            <v>45.1</v>
          </cell>
          <cell r="CJ592">
            <v>45.1</v>
          </cell>
          <cell r="CK592">
            <v>45.1</v>
          </cell>
          <cell r="CL592">
            <v>45.1</v>
          </cell>
          <cell r="CM592">
            <v>45.1</v>
          </cell>
          <cell r="CN592">
            <v>87.91</v>
          </cell>
        </row>
        <row r="593">
          <cell r="C593">
            <v>147.88800000000001</v>
          </cell>
          <cell r="D593">
            <v>156.4992</v>
          </cell>
          <cell r="E593">
            <v>166.23360000000002</v>
          </cell>
          <cell r="F593">
            <v>175.2192</v>
          </cell>
          <cell r="G593">
            <v>183.45599999999999</v>
          </cell>
          <cell r="H593">
            <v>190.94399999999999</v>
          </cell>
          <cell r="I593">
            <v>200.67840000000004</v>
          </cell>
          <cell r="J593">
            <v>210.0384</v>
          </cell>
          <cell r="K593">
            <v>219.02400000000003</v>
          </cell>
          <cell r="L593">
            <v>227.6352</v>
          </cell>
          <cell r="M593">
            <v>235.87199999999996</v>
          </cell>
          <cell r="N593">
            <v>243.73439999999999</v>
          </cell>
          <cell r="O593">
            <v>251.22239999999999</v>
          </cell>
          <cell r="P593">
            <v>262.64159999999998</v>
          </cell>
          <cell r="Q593">
            <v>274.06079999999997</v>
          </cell>
          <cell r="R593">
            <v>280.8</v>
          </cell>
          <cell r="S593">
            <v>292.03200000000004</v>
          </cell>
          <cell r="T593">
            <v>298.20960000000002</v>
          </cell>
          <cell r="U593">
            <v>309.25439999999998</v>
          </cell>
          <cell r="V593">
            <v>314.87040000000002</v>
          </cell>
          <cell r="W593">
            <v>325.72800000000001</v>
          </cell>
          <cell r="X593">
            <v>336.5856</v>
          </cell>
          <cell r="Y593">
            <v>341.45280000000002</v>
          </cell>
          <cell r="Z593">
            <v>352.1232</v>
          </cell>
          <cell r="AA593">
            <v>362.79360000000003</v>
          </cell>
          <cell r="AB593">
            <v>366.91199999999998</v>
          </cell>
          <cell r="AC593">
            <v>377.39519999999999</v>
          </cell>
          <cell r="AD593">
            <v>387.8784</v>
          </cell>
          <cell r="AE593">
            <v>398.36160000000001</v>
          </cell>
          <cell r="AF593">
            <v>401.54399999999998</v>
          </cell>
          <cell r="AG593">
            <v>411.84</v>
          </cell>
          <cell r="AH593">
            <v>422.13600000000002</v>
          </cell>
          <cell r="AI593">
            <v>432.43200000000002</v>
          </cell>
          <cell r="AJ593">
            <v>442.72800000000001</v>
          </cell>
          <cell r="AK593">
            <v>444.78720000000004</v>
          </cell>
          <cell r="AL593">
            <v>454.89600000000007</v>
          </cell>
          <cell r="AM593">
            <v>465.00480000000005</v>
          </cell>
          <cell r="AN593">
            <v>475.11360000000002</v>
          </cell>
          <cell r="AO593">
            <v>485.22239999999999</v>
          </cell>
          <cell r="AP593">
            <v>495.33120000000002</v>
          </cell>
          <cell r="AQ593">
            <v>496.08</v>
          </cell>
          <cell r="AR593">
            <v>506.0016</v>
          </cell>
          <cell r="AS593">
            <v>661.93920000000003</v>
          </cell>
          <cell r="AT593">
            <v>674.66880000000003</v>
          </cell>
          <cell r="AW593">
            <v>43.35</v>
          </cell>
          <cell r="AX593">
            <v>43.35</v>
          </cell>
          <cell r="AY593">
            <v>43.35</v>
          </cell>
          <cell r="AZ593">
            <v>43.35</v>
          </cell>
          <cell r="BA593">
            <v>43.35</v>
          </cell>
          <cell r="BB593">
            <v>43.35</v>
          </cell>
          <cell r="BC593">
            <v>43.35</v>
          </cell>
          <cell r="BD593">
            <v>43.35</v>
          </cell>
          <cell r="BE593">
            <v>43.35</v>
          </cell>
          <cell r="BF593">
            <v>43.35</v>
          </cell>
          <cell r="BG593">
            <v>43.35</v>
          </cell>
          <cell r="BH593">
            <v>43.35</v>
          </cell>
          <cell r="BI593">
            <v>43.35</v>
          </cell>
          <cell r="BJ593">
            <v>43.35</v>
          </cell>
          <cell r="BK593">
            <v>43.35</v>
          </cell>
          <cell r="BL593">
            <v>43.35</v>
          </cell>
          <cell r="BM593">
            <v>43.79</v>
          </cell>
          <cell r="BN593">
            <v>43.79</v>
          </cell>
          <cell r="BO593">
            <v>43.79</v>
          </cell>
          <cell r="BP593">
            <v>43.79</v>
          </cell>
          <cell r="BQ593">
            <v>43.79</v>
          </cell>
          <cell r="BR593">
            <v>43.79</v>
          </cell>
          <cell r="BS593">
            <v>43.79</v>
          </cell>
          <cell r="BT593">
            <v>43.79</v>
          </cell>
          <cell r="BU593">
            <v>43.79</v>
          </cell>
          <cell r="BV593">
            <v>43.79</v>
          </cell>
          <cell r="BW593">
            <v>43.79</v>
          </cell>
          <cell r="BX593">
            <v>43.79</v>
          </cell>
          <cell r="BY593">
            <v>43.79</v>
          </cell>
          <cell r="BZ593">
            <v>45.1</v>
          </cell>
          <cell r="CA593">
            <v>45.1</v>
          </cell>
          <cell r="CB593">
            <v>45.1</v>
          </cell>
          <cell r="CC593">
            <v>45.1</v>
          </cell>
          <cell r="CD593">
            <v>45.1</v>
          </cell>
          <cell r="CE593">
            <v>45.1</v>
          </cell>
          <cell r="CF593">
            <v>45.1</v>
          </cell>
          <cell r="CG593">
            <v>45.1</v>
          </cell>
          <cell r="CH593">
            <v>45.1</v>
          </cell>
          <cell r="CI593">
            <v>45.1</v>
          </cell>
          <cell r="CJ593">
            <v>45.1</v>
          </cell>
          <cell r="CK593">
            <v>45.1</v>
          </cell>
          <cell r="CL593">
            <v>45.1</v>
          </cell>
          <cell r="CM593">
            <v>87.91</v>
          </cell>
          <cell r="CN593">
            <v>87.91</v>
          </cell>
        </row>
        <row r="594">
          <cell r="C594">
            <v>160.05600000000004</v>
          </cell>
          <cell r="D594">
            <v>169.54079999999999</v>
          </cell>
          <cell r="E594">
            <v>177.84</v>
          </cell>
          <cell r="F594">
            <v>187.5224</v>
          </cell>
          <cell r="G594">
            <v>196.4144</v>
          </cell>
          <cell r="H594">
            <v>204.51600000000002</v>
          </cell>
          <cell r="I594">
            <v>214.9888</v>
          </cell>
          <cell r="J594">
            <v>225.06640000000002</v>
          </cell>
          <cell r="K594">
            <v>234.74879999999999</v>
          </cell>
          <cell r="L594">
            <v>244.03600000000003</v>
          </cell>
          <cell r="M594">
            <v>252.928</v>
          </cell>
          <cell r="N594">
            <v>261.4248</v>
          </cell>
          <cell r="O594">
            <v>269.52640000000002</v>
          </cell>
          <cell r="P594">
            <v>281.77760000000001</v>
          </cell>
          <cell r="Q594">
            <v>289.28640000000001</v>
          </cell>
          <cell r="R594">
            <v>301.33999999999997</v>
          </cell>
          <cell r="S594">
            <v>308.25600000000009</v>
          </cell>
          <cell r="T594">
            <v>320.11200000000008</v>
          </cell>
          <cell r="U594">
            <v>326.43520000000001</v>
          </cell>
          <cell r="V594">
            <v>338.09359999999998</v>
          </cell>
          <cell r="W594">
            <v>343.82400000000001</v>
          </cell>
          <cell r="X594">
            <v>355.28480000000002</v>
          </cell>
          <cell r="Y594">
            <v>366.74560000000002</v>
          </cell>
          <cell r="Z594">
            <v>371.68560000000002</v>
          </cell>
          <cell r="AA594">
            <v>382.94880000000001</v>
          </cell>
          <cell r="AB594">
            <v>394.21199999999999</v>
          </cell>
          <cell r="AC594">
            <v>398.36160000000001</v>
          </cell>
          <cell r="AD594">
            <v>409.42720000000003</v>
          </cell>
          <cell r="AE594">
            <v>420.49279999999999</v>
          </cell>
          <cell r="AF594">
            <v>431.55840000000001</v>
          </cell>
          <cell r="AG594">
            <v>442.62400000000002</v>
          </cell>
          <cell r="AH594">
            <v>445.58800000000002</v>
          </cell>
          <cell r="AI594">
            <v>456.45600000000002</v>
          </cell>
          <cell r="AJ594">
            <v>467.32400000000001</v>
          </cell>
          <cell r="AK594">
            <v>478.19200000000001</v>
          </cell>
          <cell r="AL594">
            <v>489.06</v>
          </cell>
          <cell r="AM594">
            <v>490.83840000000004</v>
          </cell>
          <cell r="AN594">
            <v>501.50880000000001</v>
          </cell>
          <cell r="AO594">
            <v>512.17920000000004</v>
          </cell>
          <cell r="AP594">
            <v>522.84960000000001</v>
          </cell>
          <cell r="AQ594">
            <v>533.52</v>
          </cell>
          <cell r="AR594">
            <v>685.27679999999998</v>
          </cell>
          <cell r="AS594">
            <v>698.71360000000004</v>
          </cell>
          <cell r="AT594">
            <v>712.15039999999999</v>
          </cell>
          <cell r="AW594">
            <v>43.35</v>
          </cell>
          <cell r="AX594">
            <v>43.35</v>
          </cell>
          <cell r="AY594">
            <v>43.35</v>
          </cell>
          <cell r="AZ594">
            <v>43.35</v>
          </cell>
          <cell r="BA594">
            <v>43.35</v>
          </cell>
          <cell r="BB594">
            <v>43.35</v>
          </cell>
          <cell r="BC594">
            <v>43.35</v>
          </cell>
          <cell r="BD594">
            <v>43.35</v>
          </cell>
          <cell r="BE594">
            <v>43.35</v>
          </cell>
          <cell r="BF594">
            <v>43.35</v>
          </cell>
          <cell r="BG594">
            <v>43.35</v>
          </cell>
          <cell r="BH594">
            <v>43.35</v>
          </cell>
          <cell r="BI594">
            <v>43.35</v>
          </cell>
          <cell r="BJ594">
            <v>43.35</v>
          </cell>
          <cell r="BK594">
            <v>43.79</v>
          </cell>
          <cell r="BL594">
            <v>43.79</v>
          </cell>
          <cell r="BM594">
            <v>43.79</v>
          </cell>
          <cell r="BN594">
            <v>43.79</v>
          </cell>
          <cell r="BO594">
            <v>43.79</v>
          </cell>
          <cell r="BP594">
            <v>43.79</v>
          </cell>
          <cell r="BQ594">
            <v>43.79</v>
          </cell>
          <cell r="BR594">
            <v>43.79</v>
          </cell>
          <cell r="BS594">
            <v>43.79</v>
          </cell>
          <cell r="BT594">
            <v>43.79</v>
          </cell>
          <cell r="BU594">
            <v>43.79</v>
          </cell>
          <cell r="BV594">
            <v>43.79</v>
          </cell>
          <cell r="BW594">
            <v>45.1</v>
          </cell>
          <cell r="BX594">
            <v>45.1</v>
          </cell>
          <cell r="BY594">
            <v>45.1</v>
          </cell>
          <cell r="BZ594">
            <v>45.1</v>
          </cell>
          <cell r="CA594">
            <v>45.1</v>
          </cell>
          <cell r="CB594">
            <v>45.1</v>
          </cell>
          <cell r="CC594">
            <v>45.1</v>
          </cell>
          <cell r="CD594">
            <v>45.1</v>
          </cell>
          <cell r="CE594">
            <v>45.1</v>
          </cell>
          <cell r="CF594">
            <v>45.1</v>
          </cell>
          <cell r="CG594">
            <v>45.1</v>
          </cell>
          <cell r="CH594">
            <v>45.1</v>
          </cell>
          <cell r="CI594">
            <v>51.46</v>
          </cell>
          <cell r="CJ594">
            <v>51.46</v>
          </cell>
          <cell r="CK594">
            <v>51.46</v>
          </cell>
          <cell r="CL594">
            <v>87.91</v>
          </cell>
          <cell r="CM594">
            <v>87.91</v>
          </cell>
          <cell r="CN594">
            <v>87.91</v>
          </cell>
        </row>
        <row r="595">
          <cell r="C595">
            <v>164.32</v>
          </cell>
          <cell r="D595">
            <v>173.88800000000001</v>
          </cell>
          <cell r="E595">
            <v>182.208</v>
          </cell>
          <cell r="F595">
            <v>191.98400000000001</v>
          </cell>
          <cell r="G595">
            <v>200.928</v>
          </cell>
          <cell r="H595">
            <v>212.16</v>
          </cell>
          <cell r="I595">
            <v>222.97600000000003</v>
          </cell>
          <cell r="J595">
            <v>229.84000000000003</v>
          </cell>
          <cell r="K595">
            <v>239.61600000000001</v>
          </cell>
          <cell r="L595">
            <v>248.97599999999997</v>
          </cell>
          <cell r="M595">
            <v>257.92</v>
          </cell>
          <cell r="N595">
            <v>270.81599999999997</v>
          </cell>
          <cell r="O595">
            <v>279.13600000000002</v>
          </cell>
          <cell r="P595">
            <v>287.04000000000002</v>
          </cell>
          <cell r="Q595">
            <v>299.52</v>
          </cell>
          <cell r="R595">
            <v>306.8</v>
          </cell>
          <cell r="S595">
            <v>319.072</v>
          </cell>
          <cell r="T595">
            <v>325.72800000000001</v>
          </cell>
          <cell r="U595">
            <v>337.79199999999997</v>
          </cell>
          <cell r="V595">
            <v>343.82400000000001</v>
          </cell>
          <cell r="W595">
            <v>355.68</v>
          </cell>
          <cell r="X595">
            <v>367.536</v>
          </cell>
          <cell r="Y595">
            <v>372.73599999999999</v>
          </cell>
          <cell r="Z595">
            <v>384.38400000000001</v>
          </cell>
          <cell r="AA595">
            <v>396.03199999999998</v>
          </cell>
          <cell r="AB595">
            <v>400.4</v>
          </cell>
          <cell r="AC595">
            <v>411.84</v>
          </cell>
          <cell r="AD595">
            <v>423.28</v>
          </cell>
          <cell r="AE595">
            <v>434.72</v>
          </cell>
          <cell r="AF595">
            <v>438.048</v>
          </cell>
          <cell r="AG595">
            <v>449.28000000000009</v>
          </cell>
          <cell r="AH595">
            <v>460.51200000000006</v>
          </cell>
          <cell r="AI595">
            <v>471.74400000000009</v>
          </cell>
          <cell r="AJ595">
            <v>482.97600000000006</v>
          </cell>
          <cell r="AK595">
            <v>485.05600000000004</v>
          </cell>
          <cell r="AL595">
            <v>496.08000000000004</v>
          </cell>
          <cell r="AM595">
            <v>507.10400000000004</v>
          </cell>
          <cell r="AN595">
            <v>518.12800000000004</v>
          </cell>
          <cell r="AO595">
            <v>529.15200000000004</v>
          </cell>
          <cell r="AP595">
            <v>540.17600000000004</v>
          </cell>
          <cell r="AQ595">
            <v>696.80000000000007</v>
          </cell>
          <cell r="AR595">
            <v>710.7360000000001</v>
          </cell>
          <cell r="AS595">
            <v>724.67200000000014</v>
          </cell>
          <cell r="AT595">
            <v>738.60800000000017</v>
          </cell>
          <cell r="AW595">
            <v>43.35</v>
          </cell>
          <cell r="AX595">
            <v>43.35</v>
          </cell>
          <cell r="AY595">
            <v>43.35</v>
          </cell>
          <cell r="AZ595">
            <v>43.35</v>
          </cell>
          <cell r="BA595">
            <v>43.35</v>
          </cell>
          <cell r="BB595">
            <v>43.35</v>
          </cell>
          <cell r="BC595">
            <v>43.35</v>
          </cell>
          <cell r="BD595">
            <v>43.35</v>
          </cell>
          <cell r="BE595">
            <v>43.35</v>
          </cell>
          <cell r="BF595">
            <v>43.35</v>
          </cell>
          <cell r="BG595">
            <v>43.35</v>
          </cell>
          <cell r="BH595">
            <v>43.35</v>
          </cell>
          <cell r="BI595">
            <v>43.79</v>
          </cell>
          <cell r="BJ595">
            <v>43.79</v>
          </cell>
          <cell r="BK595">
            <v>43.79</v>
          </cell>
          <cell r="BL595">
            <v>43.79</v>
          </cell>
          <cell r="BM595">
            <v>43.79</v>
          </cell>
          <cell r="BN595">
            <v>43.79</v>
          </cell>
          <cell r="BO595">
            <v>43.79</v>
          </cell>
          <cell r="BP595">
            <v>43.79</v>
          </cell>
          <cell r="BQ595">
            <v>43.79</v>
          </cell>
          <cell r="BR595">
            <v>43.79</v>
          </cell>
          <cell r="BS595">
            <v>43.79</v>
          </cell>
          <cell r="BT595">
            <v>45.1</v>
          </cell>
          <cell r="BU595">
            <v>45.1</v>
          </cell>
          <cell r="BV595">
            <v>45.1</v>
          </cell>
          <cell r="BW595">
            <v>45.1</v>
          </cell>
          <cell r="BX595">
            <v>45.1</v>
          </cell>
          <cell r="BY595">
            <v>45.1</v>
          </cell>
          <cell r="BZ595">
            <v>45.1</v>
          </cell>
          <cell r="CA595">
            <v>45.1</v>
          </cell>
          <cell r="CB595">
            <v>45.1</v>
          </cell>
          <cell r="CC595">
            <v>45.1</v>
          </cell>
          <cell r="CD595">
            <v>45.1</v>
          </cell>
          <cell r="CE595">
            <v>51.46</v>
          </cell>
          <cell r="CF595">
            <v>51.46</v>
          </cell>
          <cell r="CG595">
            <v>51.46</v>
          </cell>
          <cell r="CH595">
            <v>51.46</v>
          </cell>
          <cell r="CI595">
            <v>51.46</v>
          </cell>
          <cell r="CJ595">
            <v>51.46</v>
          </cell>
          <cell r="CK595">
            <v>87.91</v>
          </cell>
          <cell r="CL595">
            <v>87.91</v>
          </cell>
          <cell r="CM595">
            <v>87.91</v>
          </cell>
          <cell r="CN595">
            <v>87.91</v>
          </cell>
        </row>
        <row r="596">
          <cell r="C596">
            <v>170.352</v>
          </cell>
          <cell r="D596">
            <v>180.18</v>
          </cell>
          <cell r="E596">
            <v>191.3184</v>
          </cell>
          <cell r="F596">
            <v>201.58320000000001</v>
          </cell>
          <cell r="G596">
            <v>210.9744</v>
          </cell>
          <cell r="H596">
            <v>219.49200000000002</v>
          </cell>
          <cell r="I596">
            <v>230.63040000000001</v>
          </cell>
          <cell r="J596">
            <v>241.33200000000002</v>
          </cell>
          <cell r="K596">
            <v>251.5968</v>
          </cell>
          <cell r="L596">
            <v>261.42479999999995</v>
          </cell>
          <cell r="M596">
            <v>270.81600000000009</v>
          </cell>
          <cell r="N596">
            <v>279.7704</v>
          </cell>
          <cell r="O596">
            <v>293.09280000000001</v>
          </cell>
          <cell r="P596">
            <v>301.392</v>
          </cell>
          <cell r="Q596">
            <v>309.25439999999998</v>
          </cell>
          <cell r="R596">
            <v>322.14</v>
          </cell>
          <cell r="S596">
            <v>329.34719999999999</v>
          </cell>
          <cell r="T596">
            <v>342.01440000000002</v>
          </cell>
          <cell r="U596">
            <v>348.56639999999999</v>
          </cell>
          <cell r="V596">
            <v>361.01519999999999</v>
          </cell>
          <cell r="W596">
            <v>373.464</v>
          </cell>
          <cell r="X596">
            <v>379.14240000000001</v>
          </cell>
          <cell r="Y596">
            <v>391.37279999999998</v>
          </cell>
          <cell r="Z596">
            <v>403.60320000000002</v>
          </cell>
          <cell r="AA596">
            <v>415.83359999999999</v>
          </cell>
          <cell r="AB596">
            <v>420.42</v>
          </cell>
          <cell r="AC596">
            <v>432.43200000000002</v>
          </cell>
          <cell r="AD596">
            <v>444.44400000000002</v>
          </cell>
          <cell r="AE596">
            <v>448.15679999999998</v>
          </cell>
          <cell r="AF596">
            <v>459.9504</v>
          </cell>
          <cell r="AG596">
            <v>471.74400000000009</v>
          </cell>
          <cell r="AH596">
            <v>483.53760000000005</v>
          </cell>
          <cell r="AI596">
            <v>495.33120000000008</v>
          </cell>
          <cell r="AJ596">
            <v>507.12480000000005</v>
          </cell>
          <cell r="AK596">
            <v>509.30880000000008</v>
          </cell>
          <cell r="AL596">
            <v>520.88400000000001</v>
          </cell>
          <cell r="AM596">
            <v>532.45920000000001</v>
          </cell>
          <cell r="AN596">
            <v>544.03440000000012</v>
          </cell>
          <cell r="AO596">
            <v>555.6096</v>
          </cell>
          <cell r="AP596">
            <v>706.30560000000003</v>
          </cell>
          <cell r="AQ596">
            <v>709.80000000000007</v>
          </cell>
          <cell r="AR596">
            <v>723.99600000000009</v>
          </cell>
          <cell r="AS596">
            <v>738.19200000000012</v>
          </cell>
          <cell r="AT596">
            <v>752.38800000000015</v>
          </cell>
          <cell r="AW596">
            <v>43.35</v>
          </cell>
          <cell r="AX596">
            <v>43.35</v>
          </cell>
          <cell r="AY596">
            <v>43.35</v>
          </cell>
          <cell r="AZ596">
            <v>43.35</v>
          </cell>
          <cell r="BA596">
            <v>43.35</v>
          </cell>
          <cell r="BB596">
            <v>43.35</v>
          </cell>
          <cell r="BC596">
            <v>43.35</v>
          </cell>
          <cell r="BD596">
            <v>43.35</v>
          </cell>
          <cell r="BE596">
            <v>43.35</v>
          </cell>
          <cell r="BF596">
            <v>43.35</v>
          </cell>
          <cell r="BG596">
            <v>43.35</v>
          </cell>
          <cell r="BH596">
            <v>43.79</v>
          </cell>
          <cell r="BI596">
            <v>43.79</v>
          </cell>
          <cell r="BJ596">
            <v>43.79</v>
          </cell>
          <cell r="BK596">
            <v>43.79</v>
          </cell>
          <cell r="BL596">
            <v>43.79</v>
          </cell>
          <cell r="BM596">
            <v>43.79</v>
          </cell>
          <cell r="BN596">
            <v>43.79</v>
          </cell>
          <cell r="BO596">
            <v>43.79</v>
          </cell>
          <cell r="BP596">
            <v>43.79</v>
          </cell>
          <cell r="BQ596">
            <v>43.79</v>
          </cell>
          <cell r="BR596">
            <v>45.1</v>
          </cell>
          <cell r="BS596">
            <v>45.1</v>
          </cell>
          <cell r="BT596">
            <v>45.1</v>
          </cell>
          <cell r="BU596">
            <v>45.1</v>
          </cell>
          <cell r="BV596">
            <v>45.1</v>
          </cell>
          <cell r="BW596">
            <v>45.1</v>
          </cell>
          <cell r="BX596">
            <v>45.1</v>
          </cell>
          <cell r="BY596">
            <v>45.1</v>
          </cell>
          <cell r="BZ596">
            <v>45.1</v>
          </cell>
          <cell r="CA596">
            <v>45.1</v>
          </cell>
          <cell r="CB596">
            <v>51.46</v>
          </cell>
          <cell r="CC596">
            <v>51.46</v>
          </cell>
          <cell r="CD596">
            <v>51.46</v>
          </cell>
          <cell r="CE596">
            <v>51.46</v>
          </cell>
          <cell r="CF596">
            <v>51.46</v>
          </cell>
          <cell r="CG596">
            <v>51.46</v>
          </cell>
          <cell r="CH596">
            <v>51.46</v>
          </cell>
          <cell r="CI596">
            <v>51.46</v>
          </cell>
          <cell r="CJ596">
            <v>87.91</v>
          </cell>
          <cell r="CK596">
            <v>87.91</v>
          </cell>
          <cell r="CL596">
            <v>87.91</v>
          </cell>
          <cell r="CM596">
            <v>87.91</v>
          </cell>
          <cell r="CN596">
            <v>87.91</v>
          </cell>
        </row>
        <row r="597">
          <cell r="C597">
            <v>173.88800000000001</v>
          </cell>
          <cell r="D597">
            <v>183.72640000000001</v>
          </cell>
          <cell r="E597">
            <v>194.9376</v>
          </cell>
          <cell r="F597">
            <v>205.2336</v>
          </cell>
          <cell r="G597">
            <v>214.61440000000002</v>
          </cell>
          <cell r="H597">
            <v>226.512</v>
          </cell>
          <cell r="I597">
            <v>237.95200000000003</v>
          </cell>
          <cell r="J597">
            <v>245.04480000000001</v>
          </cell>
          <cell r="K597">
            <v>255.3408</v>
          </cell>
          <cell r="L597">
            <v>265.17920000000004</v>
          </cell>
          <cell r="M597">
            <v>279.13600000000008</v>
          </cell>
          <cell r="N597">
            <v>288.28800000000007</v>
          </cell>
          <cell r="O597">
            <v>296.98239999999998</v>
          </cell>
          <cell r="P597">
            <v>310.48160000000001</v>
          </cell>
          <cell r="Q597">
            <v>318.4896</v>
          </cell>
          <cell r="R597">
            <v>331.76</v>
          </cell>
          <cell r="S597">
            <v>339.08159999999998</v>
          </cell>
          <cell r="T597">
            <v>352.1232</v>
          </cell>
          <cell r="U597">
            <v>358.75839999999999</v>
          </cell>
          <cell r="V597">
            <v>371.57119999999998</v>
          </cell>
          <cell r="W597">
            <v>377.52</v>
          </cell>
          <cell r="X597">
            <v>390.10399999999998</v>
          </cell>
          <cell r="Y597">
            <v>402.68799999999999</v>
          </cell>
          <cell r="Z597">
            <v>407.72160000000002</v>
          </cell>
          <cell r="AA597">
            <v>420.07679999999999</v>
          </cell>
          <cell r="AB597">
            <v>432.43200000000002</v>
          </cell>
          <cell r="AC597">
            <v>444.78719999999998</v>
          </cell>
          <cell r="AD597">
            <v>448.67680000000007</v>
          </cell>
          <cell r="AE597">
            <v>460.80320000000006</v>
          </cell>
          <cell r="AF597">
            <v>472.92960000000005</v>
          </cell>
          <cell r="AG597">
            <v>485.05600000000004</v>
          </cell>
          <cell r="AH597">
            <v>497.18240000000009</v>
          </cell>
          <cell r="AI597">
            <v>499.69920000000002</v>
          </cell>
          <cell r="AJ597">
            <v>511.59679999999997</v>
          </cell>
          <cell r="AK597">
            <v>523.49440000000004</v>
          </cell>
          <cell r="AL597">
            <v>535.39200000000005</v>
          </cell>
          <cell r="AM597">
            <v>547.28959999999995</v>
          </cell>
          <cell r="AN597">
            <v>559.18719999999996</v>
          </cell>
          <cell r="AO597">
            <v>702.87360000000001</v>
          </cell>
          <cell r="AP597">
            <v>717.51679999999999</v>
          </cell>
          <cell r="AQ597">
            <v>732.16</v>
          </cell>
          <cell r="AR597">
            <v>735.13440000000003</v>
          </cell>
          <cell r="AS597">
            <v>749.54880000000003</v>
          </cell>
          <cell r="AT597">
            <v>763.96320000000003</v>
          </cell>
          <cell r="AW597">
            <v>43.35</v>
          </cell>
          <cell r="AX597">
            <v>43.35</v>
          </cell>
          <cell r="AY597">
            <v>43.35</v>
          </cell>
          <cell r="AZ597">
            <v>43.35</v>
          </cell>
          <cell r="BA597">
            <v>43.35</v>
          </cell>
          <cell r="BB597">
            <v>43.35</v>
          </cell>
          <cell r="BC597">
            <v>43.35</v>
          </cell>
          <cell r="BD597">
            <v>43.35</v>
          </cell>
          <cell r="BE597">
            <v>43.35</v>
          </cell>
          <cell r="BF597">
            <v>43.79</v>
          </cell>
          <cell r="BG597">
            <v>43.79</v>
          </cell>
          <cell r="BH597">
            <v>43.79</v>
          </cell>
          <cell r="BI597">
            <v>43.79</v>
          </cell>
          <cell r="BJ597">
            <v>43.79</v>
          </cell>
          <cell r="BK597">
            <v>43.79</v>
          </cell>
          <cell r="BL597">
            <v>43.79</v>
          </cell>
          <cell r="BM597">
            <v>43.79</v>
          </cell>
          <cell r="BN597">
            <v>43.79</v>
          </cell>
          <cell r="BO597">
            <v>45.1</v>
          </cell>
          <cell r="BP597">
            <v>45.1</v>
          </cell>
          <cell r="BQ597">
            <v>45.1</v>
          </cell>
          <cell r="BR597">
            <v>45.1</v>
          </cell>
          <cell r="BS597">
            <v>45.1</v>
          </cell>
          <cell r="BT597">
            <v>45.1</v>
          </cell>
          <cell r="BU597">
            <v>45.1</v>
          </cell>
          <cell r="BV597">
            <v>45.1</v>
          </cell>
          <cell r="BW597">
            <v>45.1</v>
          </cell>
          <cell r="BX597">
            <v>45.1</v>
          </cell>
          <cell r="BY597">
            <v>51.46</v>
          </cell>
          <cell r="BZ597">
            <v>51.46</v>
          </cell>
          <cell r="CA597">
            <v>51.46</v>
          </cell>
          <cell r="CB597">
            <v>51.46</v>
          </cell>
          <cell r="CC597">
            <v>51.46</v>
          </cell>
          <cell r="CD597">
            <v>51.46</v>
          </cell>
          <cell r="CE597">
            <v>51.46</v>
          </cell>
          <cell r="CF597">
            <v>51.46</v>
          </cell>
          <cell r="CG597">
            <v>51.46</v>
          </cell>
          <cell r="CH597">
            <v>51.46</v>
          </cell>
          <cell r="CI597">
            <v>87.91</v>
          </cell>
          <cell r="CJ597">
            <v>87.91</v>
          </cell>
          <cell r="CK597">
            <v>87.91</v>
          </cell>
          <cell r="CL597">
            <v>87.91</v>
          </cell>
          <cell r="CM597">
            <v>87.91</v>
          </cell>
          <cell r="CN597">
            <v>87.91</v>
          </cell>
        </row>
        <row r="598">
          <cell r="C598">
            <v>179.4</v>
          </cell>
          <cell r="D598">
            <v>192.07759999999999</v>
          </cell>
          <cell r="E598">
            <v>200.928</v>
          </cell>
          <cell r="F598">
            <v>211.4528</v>
          </cell>
          <cell r="G598">
            <v>224.36960000000002</v>
          </cell>
          <cell r="H598">
            <v>229.63200000000001</v>
          </cell>
          <cell r="I598">
            <v>241.11359999999999</v>
          </cell>
          <cell r="J598">
            <v>252.11680000000001</v>
          </cell>
          <cell r="K598">
            <v>262.64160000000004</v>
          </cell>
          <cell r="L598">
            <v>272.68800000000005</v>
          </cell>
          <cell r="M598">
            <v>282.25599999999997</v>
          </cell>
          <cell r="N598">
            <v>296.36880000000002</v>
          </cell>
          <cell r="O598">
            <v>305.2192</v>
          </cell>
          <cell r="P598">
            <v>313.59120000000001</v>
          </cell>
          <cell r="Q598">
            <v>327.22559999999999</v>
          </cell>
          <cell r="R598">
            <v>334.88</v>
          </cell>
          <cell r="S598">
            <v>348.27519999999998</v>
          </cell>
          <cell r="T598">
            <v>355.21199999999999</v>
          </cell>
          <cell r="U598">
            <v>368.36799999999999</v>
          </cell>
          <cell r="V598">
            <v>381.524</v>
          </cell>
          <cell r="W598">
            <v>387.50400000000002</v>
          </cell>
          <cell r="X598">
            <v>400.42079999999999</v>
          </cell>
          <cell r="Y598">
            <v>413.33760000000001</v>
          </cell>
          <cell r="Z598">
            <v>418.36080000000004</v>
          </cell>
          <cell r="AA598">
            <v>431.03840000000008</v>
          </cell>
          <cell r="AB598">
            <v>443.71600000000007</v>
          </cell>
          <cell r="AC598">
            <v>456.39360000000005</v>
          </cell>
          <cell r="AD598">
            <v>460.2208</v>
          </cell>
          <cell r="AE598">
            <v>472.6592</v>
          </cell>
          <cell r="AF598">
            <v>485.0976</v>
          </cell>
          <cell r="AG598">
            <v>497.536</v>
          </cell>
          <cell r="AH598">
            <v>509.9744</v>
          </cell>
          <cell r="AI598">
            <v>512.3664</v>
          </cell>
          <cell r="AJ598">
            <v>524.56560000000002</v>
          </cell>
          <cell r="AK598">
            <v>536.76480000000004</v>
          </cell>
          <cell r="AL598">
            <v>548.96400000000006</v>
          </cell>
          <cell r="AM598">
            <v>561.16319999999996</v>
          </cell>
          <cell r="AN598">
            <v>708.27120000000002</v>
          </cell>
          <cell r="AO598">
            <v>723.34079999999994</v>
          </cell>
          <cell r="AP598">
            <v>738.41039999999998</v>
          </cell>
          <cell r="AQ598">
            <v>753.48</v>
          </cell>
          <cell r="AR598">
            <v>768.54960000000005</v>
          </cell>
          <cell r="AS598">
            <v>783.61919999999998</v>
          </cell>
          <cell r="AT598">
            <v>798.68880000000001</v>
          </cell>
          <cell r="AW598">
            <v>43.35</v>
          </cell>
          <cell r="AX598">
            <v>43.35</v>
          </cell>
          <cell r="AY598">
            <v>43.35</v>
          </cell>
          <cell r="AZ598">
            <v>43.35</v>
          </cell>
          <cell r="BA598">
            <v>43.35</v>
          </cell>
          <cell r="BB598">
            <v>43.35</v>
          </cell>
          <cell r="BC598">
            <v>43.35</v>
          </cell>
          <cell r="BD598">
            <v>43.35</v>
          </cell>
          <cell r="BE598">
            <v>43.79</v>
          </cell>
          <cell r="BF598">
            <v>43.79</v>
          </cell>
          <cell r="BG598">
            <v>43.79</v>
          </cell>
          <cell r="BH598">
            <v>43.79</v>
          </cell>
          <cell r="BI598">
            <v>43.79</v>
          </cell>
          <cell r="BJ598">
            <v>43.79</v>
          </cell>
          <cell r="BK598">
            <v>43.79</v>
          </cell>
          <cell r="BL598">
            <v>43.79</v>
          </cell>
          <cell r="BM598">
            <v>43.79</v>
          </cell>
          <cell r="BN598">
            <v>45.1</v>
          </cell>
          <cell r="BO598">
            <v>45.1</v>
          </cell>
          <cell r="BP598">
            <v>45.1</v>
          </cell>
          <cell r="BQ598">
            <v>45.1</v>
          </cell>
          <cell r="BR598">
            <v>45.1</v>
          </cell>
          <cell r="BS598">
            <v>45.1</v>
          </cell>
          <cell r="BT598">
            <v>45.1</v>
          </cell>
          <cell r="BU598">
            <v>45.1</v>
          </cell>
          <cell r="BV598">
            <v>51.46</v>
          </cell>
          <cell r="BW598">
            <v>51.46</v>
          </cell>
          <cell r="BX598">
            <v>51.46</v>
          </cell>
          <cell r="BY598">
            <v>51.46</v>
          </cell>
          <cell r="BZ598">
            <v>51.46</v>
          </cell>
          <cell r="CA598">
            <v>51.46</v>
          </cell>
          <cell r="CB598">
            <v>51.46</v>
          </cell>
          <cell r="CC598">
            <v>51.46</v>
          </cell>
          <cell r="CD598">
            <v>51.46</v>
          </cell>
          <cell r="CE598">
            <v>51.46</v>
          </cell>
          <cell r="CF598">
            <v>51.46</v>
          </cell>
          <cell r="CG598">
            <v>51.46</v>
          </cell>
          <cell r="CH598">
            <v>87.91</v>
          </cell>
          <cell r="CI598">
            <v>87.91</v>
          </cell>
          <cell r="CJ598">
            <v>87.91</v>
          </cell>
          <cell r="CK598">
            <v>87.91</v>
          </cell>
          <cell r="CL598">
            <v>87.91</v>
          </cell>
          <cell r="CM598">
            <v>87.91</v>
          </cell>
          <cell r="CN598">
            <v>87.91</v>
          </cell>
        </row>
        <row r="599">
          <cell r="C599">
            <v>187.2</v>
          </cell>
          <cell r="D599">
            <v>197.6832</v>
          </cell>
          <cell r="E599">
            <v>209.66399999999999</v>
          </cell>
          <cell r="F599">
            <v>220.6464</v>
          </cell>
          <cell r="G599">
            <v>230.63040000000001</v>
          </cell>
          <cell r="H599">
            <v>243.36000000000004</v>
          </cell>
          <cell r="I599">
            <v>255.59039999999999</v>
          </cell>
          <cell r="J599">
            <v>267.32159999999999</v>
          </cell>
          <cell r="K599">
            <v>278.55360000000002</v>
          </cell>
          <cell r="L599">
            <v>289.28640000000007</v>
          </cell>
          <cell r="M599">
            <v>299.52000000000004</v>
          </cell>
          <cell r="N599">
            <v>314.49600000000004</v>
          </cell>
          <cell r="O599">
            <v>323.98079999999999</v>
          </cell>
          <cell r="P599">
            <v>332.96640000000002</v>
          </cell>
          <cell r="Q599">
            <v>347.44319999999999</v>
          </cell>
          <cell r="R599">
            <v>355.68</v>
          </cell>
          <cell r="S599">
            <v>369.90719999999999</v>
          </cell>
          <cell r="T599">
            <v>377.39519999999999</v>
          </cell>
          <cell r="U599">
            <v>391.37279999999998</v>
          </cell>
          <cell r="V599">
            <v>405.35039999999998</v>
          </cell>
          <cell r="W599">
            <v>411.84</v>
          </cell>
          <cell r="X599">
            <v>425.56799999999998</v>
          </cell>
          <cell r="Y599">
            <v>439.29599999999999</v>
          </cell>
          <cell r="Z599">
            <v>444.78719999999998</v>
          </cell>
          <cell r="AA599">
            <v>458.26560000000001</v>
          </cell>
          <cell r="AB599">
            <v>463.00800000000004</v>
          </cell>
          <cell r="AC599">
            <v>476.23680000000007</v>
          </cell>
          <cell r="AD599">
            <v>480.23039999999997</v>
          </cell>
          <cell r="AE599">
            <v>493.20960000000002</v>
          </cell>
          <cell r="AF599">
            <v>506.18880000000001</v>
          </cell>
          <cell r="AG599">
            <v>519.16800000000001</v>
          </cell>
          <cell r="AH599">
            <v>532.1472</v>
          </cell>
          <cell r="AI599">
            <v>534.64319999999998</v>
          </cell>
          <cell r="AJ599">
            <v>547.37279999999998</v>
          </cell>
          <cell r="AK599">
            <v>560.10239999999999</v>
          </cell>
          <cell r="AL599">
            <v>572.83199999999999</v>
          </cell>
          <cell r="AM599">
            <v>585.5616</v>
          </cell>
          <cell r="AN599">
            <v>727.33439999999996</v>
          </cell>
          <cell r="AO599">
            <v>742.80960000000005</v>
          </cell>
          <cell r="AP599">
            <v>758.28480000000002</v>
          </cell>
          <cell r="AQ599">
            <v>773.76</v>
          </cell>
          <cell r="AR599">
            <v>776.50559999999996</v>
          </cell>
          <cell r="AS599">
            <v>791.73119999999994</v>
          </cell>
          <cell r="AT599">
            <v>806.95680000000004</v>
          </cell>
          <cell r="AW599">
            <v>43.35</v>
          </cell>
          <cell r="AX599">
            <v>43.35</v>
          </cell>
          <cell r="AY599">
            <v>43.35</v>
          </cell>
          <cell r="AZ599">
            <v>43.35</v>
          </cell>
          <cell r="BA599">
            <v>43.35</v>
          </cell>
          <cell r="BB599">
            <v>43.35</v>
          </cell>
          <cell r="BC599">
            <v>43.35</v>
          </cell>
          <cell r="BD599">
            <v>43.79</v>
          </cell>
          <cell r="BE599">
            <v>43.79</v>
          </cell>
          <cell r="BF599">
            <v>43.79</v>
          </cell>
          <cell r="BG599">
            <v>43.79</v>
          </cell>
          <cell r="BH599">
            <v>43.79</v>
          </cell>
          <cell r="BI599">
            <v>43.79</v>
          </cell>
          <cell r="BJ599">
            <v>43.79</v>
          </cell>
          <cell r="BK599">
            <v>43.79</v>
          </cell>
          <cell r="BL599">
            <v>45.1</v>
          </cell>
          <cell r="BM599">
            <v>45.1</v>
          </cell>
          <cell r="BN599">
            <v>45.1</v>
          </cell>
          <cell r="BO599">
            <v>45.1</v>
          </cell>
          <cell r="BP599">
            <v>45.1</v>
          </cell>
          <cell r="BQ599">
            <v>45.1</v>
          </cell>
          <cell r="BR599">
            <v>45.1</v>
          </cell>
          <cell r="BS599">
            <v>45.1</v>
          </cell>
          <cell r="BT599">
            <v>51.46</v>
          </cell>
          <cell r="BU599">
            <v>51.46</v>
          </cell>
          <cell r="BV599">
            <v>51.46</v>
          </cell>
          <cell r="BW599">
            <v>51.46</v>
          </cell>
          <cell r="BX599">
            <v>51.46</v>
          </cell>
          <cell r="BY599">
            <v>51.46</v>
          </cell>
          <cell r="BZ599">
            <v>51.46</v>
          </cell>
          <cell r="CA599">
            <v>51.46</v>
          </cell>
          <cell r="CB599">
            <v>51.46</v>
          </cell>
          <cell r="CC599">
            <v>51.46</v>
          </cell>
          <cell r="CD599">
            <v>51.46</v>
          </cell>
          <cell r="CE599">
            <v>51.46</v>
          </cell>
          <cell r="CF599">
            <v>51.46</v>
          </cell>
          <cell r="CG599">
            <v>51.46</v>
          </cell>
          <cell r="CH599">
            <v>87.91</v>
          </cell>
          <cell r="CI599">
            <v>87.91</v>
          </cell>
          <cell r="CJ599">
            <v>87.91</v>
          </cell>
          <cell r="CK599">
            <v>87.91</v>
          </cell>
          <cell r="CL599">
            <v>87.91</v>
          </cell>
          <cell r="CM599">
            <v>87.91</v>
          </cell>
          <cell r="CN599">
            <v>87.91</v>
          </cell>
        </row>
        <row r="600">
          <cell r="C600">
            <v>192.40000000000003</v>
          </cell>
          <cell r="D600">
            <v>203.06</v>
          </cell>
          <cell r="E600">
            <v>215.28</v>
          </cell>
          <cell r="F600">
            <v>226.46000000000004</v>
          </cell>
          <cell r="G600">
            <v>236.60000000000002</v>
          </cell>
          <cell r="H600">
            <v>249.6</v>
          </cell>
          <cell r="I600">
            <v>262.08</v>
          </cell>
          <cell r="J600">
            <v>274.04000000000002</v>
          </cell>
          <cell r="K600">
            <v>285.48000000000008</v>
          </cell>
          <cell r="L600">
            <v>296.40000000000003</v>
          </cell>
          <cell r="M600">
            <v>306.8</v>
          </cell>
          <cell r="N600">
            <v>316.68</v>
          </cell>
          <cell r="O600">
            <v>331.76</v>
          </cell>
          <cell r="P600">
            <v>340.86</v>
          </cell>
          <cell r="Q600">
            <v>355.68</v>
          </cell>
          <cell r="R600">
            <v>364</v>
          </cell>
          <cell r="S600">
            <v>378.56</v>
          </cell>
          <cell r="T600">
            <v>386.1</v>
          </cell>
          <cell r="U600">
            <v>400.4</v>
          </cell>
          <cell r="V600">
            <v>414.7</v>
          </cell>
          <cell r="W600">
            <v>421.2</v>
          </cell>
          <cell r="X600">
            <v>435.24</v>
          </cell>
          <cell r="Y600">
            <v>449.28</v>
          </cell>
          <cell r="Z600">
            <v>454.74000000000007</v>
          </cell>
          <cell r="AA600">
            <v>468.52000000000004</v>
          </cell>
          <cell r="AB600">
            <v>482.30000000000007</v>
          </cell>
          <cell r="AC600">
            <v>496.08000000000004</v>
          </cell>
          <cell r="AD600">
            <v>500.24</v>
          </cell>
          <cell r="AE600">
            <v>513.76</v>
          </cell>
          <cell r="AF600">
            <v>527.28</v>
          </cell>
          <cell r="AG600">
            <v>540.79999999999995</v>
          </cell>
          <cell r="AH600">
            <v>554.32000000000005</v>
          </cell>
          <cell r="AI600">
            <v>556.91999999999996</v>
          </cell>
          <cell r="AJ600">
            <v>570.17999999999995</v>
          </cell>
          <cell r="AK600">
            <v>583.44000000000005</v>
          </cell>
          <cell r="AL600">
            <v>596.70000000000005</v>
          </cell>
          <cell r="AM600">
            <v>741.52</v>
          </cell>
          <cell r="AN600">
            <v>757.64</v>
          </cell>
          <cell r="AO600">
            <v>761.28</v>
          </cell>
          <cell r="AP600">
            <v>777.14</v>
          </cell>
          <cell r="AQ600">
            <v>793</v>
          </cell>
          <cell r="AR600">
            <v>808.86</v>
          </cell>
          <cell r="AS600">
            <v>824.72</v>
          </cell>
          <cell r="AT600">
            <v>840.58</v>
          </cell>
          <cell r="AW600">
            <v>43.35</v>
          </cell>
          <cell r="AX600">
            <v>43.35</v>
          </cell>
          <cell r="AY600">
            <v>43.35</v>
          </cell>
          <cell r="AZ600">
            <v>43.35</v>
          </cell>
          <cell r="BA600">
            <v>43.35</v>
          </cell>
          <cell r="BB600">
            <v>43.79</v>
          </cell>
          <cell r="BC600">
            <v>43.79</v>
          </cell>
          <cell r="BD600">
            <v>43.79</v>
          </cell>
          <cell r="BE600">
            <v>43.79</v>
          </cell>
          <cell r="BF600">
            <v>43.79</v>
          </cell>
          <cell r="BG600">
            <v>43.79</v>
          </cell>
          <cell r="BH600">
            <v>43.79</v>
          </cell>
          <cell r="BI600">
            <v>45.1</v>
          </cell>
          <cell r="BJ600">
            <v>45.1</v>
          </cell>
          <cell r="BK600">
            <v>45.1</v>
          </cell>
          <cell r="BL600">
            <v>45.1</v>
          </cell>
          <cell r="BM600">
            <v>45.1</v>
          </cell>
          <cell r="BN600">
            <v>45.1</v>
          </cell>
          <cell r="BO600">
            <v>45.1</v>
          </cell>
          <cell r="BP600">
            <v>45.1</v>
          </cell>
          <cell r="BQ600">
            <v>51.46</v>
          </cell>
          <cell r="BR600">
            <v>51.46</v>
          </cell>
          <cell r="BS600">
            <v>51.46</v>
          </cell>
          <cell r="BT600">
            <v>51.46</v>
          </cell>
          <cell r="BU600">
            <v>51.46</v>
          </cell>
          <cell r="BV600">
            <v>51.46</v>
          </cell>
          <cell r="BW600">
            <v>51.46</v>
          </cell>
          <cell r="BX600">
            <v>51.46</v>
          </cell>
          <cell r="BY600">
            <v>51.46</v>
          </cell>
          <cell r="BZ600">
            <v>51.46</v>
          </cell>
          <cell r="CA600">
            <v>51.46</v>
          </cell>
          <cell r="CB600">
            <v>51.46</v>
          </cell>
          <cell r="CC600">
            <v>51.46</v>
          </cell>
          <cell r="CD600">
            <v>55.71</v>
          </cell>
          <cell r="CE600">
            <v>55.71</v>
          </cell>
          <cell r="CF600">
            <v>55.71</v>
          </cell>
          <cell r="CG600">
            <v>87.91</v>
          </cell>
          <cell r="CH600">
            <v>87.91</v>
          </cell>
          <cell r="CI600">
            <v>87.91</v>
          </cell>
          <cell r="CJ600">
            <v>87.91</v>
          </cell>
          <cell r="CK600">
            <v>87.91</v>
          </cell>
          <cell r="CL600">
            <v>87.91</v>
          </cell>
          <cell r="CM600">
            <v>87.91</v>
          </cell>
          <cell r="CN600">
            <v>87.91</v>
          </cell>
        </row>
        <row r="601">
          <cell r="C601">
            <v>194.68799999999999</v>
          </cell>
          <cell r="D601">
            <v>208.208</v>
          </cell>
          <cell r="E601">
            <v>220.6464</v>
          </cell>
          <cell r="F601">
            <v>232.00319999999999</v>
          </cell>
          <cell r="G601">
            <v>242.2784</v>
          </cell>
          <cell r="H601">
            <v>255.52799999999999</v>
          </cell>
          <cell r="I601">
            <v>268.23680000000002</v>
          </cell>
          <cell r="J601">
            <v>280.40480000000008</v>
          </cell>
          <cell r="K601">
            <v>292.03200000000004</v>
          </cell>
          <cell r="L601">
            <v>303.11840000000001</v>
          </cell>
          <cell r="M601">
            <v>313.66399999999999</v>
          </cell>
          <cell r="N601">
            <v>323.66879999999998</v>
          </cell>
          <cell r="O601">
            <v>339.08159999999998</v>
          </cell>
          <cell r="P601">
            <v>348.27519999999998</v>
          </cell>
          <cell r="Q601">
            <v>363.41759999999999</v>
          </cell>
          <cell r="R601">
            <v>371.8</v>
          </cell>
          <cell r="S601">
            <v>386.67200000000003</v>
          </cell>
          <cell r="T601">
            <v>394.2432</v>
          </cell>
          <cell r="U601">
            <v>408.84480000000002</v>
          </cell>
          <cell r="V601">
            <v>423.44639999999998</v>
          </cell>
          <cell r="W601">
            <v>429.93599999999998</v>
          </cell>
          <cell r="X601">
            <v>444.2672</v>
          </cell>
          <cell r="Y601">
            <v>458.59840000000003</v>
          </cell>
          <cell r="Z601">
            <v>464.00639999999999</v>
          </cell>
          <cell r="AA601">
            <v>478.06720000000001</v>
          </cell>
          <cell r="AB601">
            <v>492.12799999999999</v>
          </cell>
          <cell r="AC601">
            <v>506.18880000000001</v>
          </cell>
          <cell r="AD601">
            <v>510.2448</v>
          </cell>
          <cell r="AE601">
            <v>524.03520000000003</v>
          </cell>
          <cell r="AF601">
            <v>537.82560000000001</v>
          </cell>
          <cell r="AG601">
            <v>551.61599999999999</v>
          </cell>
          <cell r="AH601">
            <v>565.40639999999996</v>
          </cell>
          <cell r="AI601">
            <v>579.19680000000005</v>
          </cell>
          <cell r="AJ601">
            <v>581.36</v>
          </cell>
          <cell r="AK601">
            <v>594.88</v>
          </cell>
          <cell r="AL601">
            <v>790.92000000000007</v>
          </cell>
          <cell r="AM601">
            <v>796.05759999999998</v>
          </cell>
          <cell r="AN601">
            <v>813.36320000000001</v>
          </cell>
          <cell r="AO601">
            <v>830.66880000000003</v>
          </cell>
          <cell r="AP601">
            <v>847.97439999999995</v>
          </cell>
          <cell r="AQ601">
            <v>865.28</v>
          </cell>
          <cell r="AR601">
            <v>882.5856</v>
          </cell>
          <cell r="AS601">
            <v>885.83040000000005</v>
          </cell>
          <cell r="AT601">
            <v>902.86559999999997</v>
          </cell>
          <cell r="AW601">
            <v>43.35</v>
          </cell>
          <cell r="AX601">
            <v>43.35</v>
          </cell>
          <cell r="AY601">
            <v>43.35</v>
          </cell>
          <cell r="AZ601">
            <v>43.35</v>
          </cell>
          <cell r="BA601">
            <v>43.79</v>
          </cell>
          <cell r="BB601">
            <v>43.79</v>
          </cell>
          <cell r="BC601">
            <v>43.79</v>
          </cell>
          <cell r="BD601">
            <v>43.79</v>
          </cell>
          <cell r="BE601">
            <v>43.79</v>
          </cell>
          <cell r="BF601">
            <v>43.79</v>
          </cell>
          <cell r="BG601">
            <v>43.79</v>
          </cell>
          <cell r="BH601">
            <v>45.1</v>
          </cell>
          <cell r="BI601">
            <v>45.1</v>
          </cell>
          <cell r="BJ601">
            <v>45.1</v>
          </cell>
          <cell r="BK601">
            <v>45.1</v>
          </cell>
          <cell r="BL601">
            <v>45.1</v>
          </cell>
          <cell r="BM601">
            <v>45.1</v>
          </cell>
          <cell r="BN601">
            <v>51.46</v>
          </cell>
          <cell r="BO601">
            <v>51.46</v>
          </cell>
          <cell r="BP601">
            <v>51.46</v>
          </cell>
          <cell r="BQ601">
            <v>51.46</v>
          </cell>
          <cell r="BR601">
            <v>51.46</v>
          </cell>
          <cell r="BS601">
            <v>51.46</v>
          </cell>
          <cell r="BT601">
            <v>51.46</v>
          </cell>
          <cell r="BU601">
            <v>51.46</v>
          </cell>
          <cell r="BV601">
            <v>51.46</v>
          </cell>
          <cell r="BW601">
            <v>51.46</v>
          </cell>
          <cell r="BX601">
            <v>51.46</v>
          </cell>
          <cell r="BY601">
            <v>51.46</v>
          </cell>
          <cell r="BZ601">
            <v>51.46</v>
          </cell>
          <cell r="CA601">
            <v>51.46</v>
          </cell>
          <cell r="CB601">
            <v>55.71</v>
          </cell>
          <cell r="CC601">
            <v>55.71</v>
          </cell>
          <cell r="CD601">
            <v>55.71</v>
          </cell>
          <cell r="CE601">
            <v>55.71</v>
          </cell>
          <cell r="CF601">
            <v>87.91</v>
          </cell>
          <cell r="CG601">
            <v>87.91</v>
          </cell>
          <cell r="CH601">
            <v>87.91</v>
          </cell>
          <cell r="CI601">
            <v>87.91</v>
          </cell>
          <cell r="CJ601">
            <v>87.91</v>
          </cell>
          <cell r="CK601">
            <v>87.91</v>
          </cell>
          <cell r="CL601">
            <v>87.91</v>
          </cell>
          <cell r="CM601">
            <v>87.91</v>
          </cell>
          <cell r="CN601">
            <v>87.91</v>
          </cell>
        </row>
        <row r="602">
          <cell r="C602">
            <v>202.17599999999999</v>
          </cell>
          <cell r="D602">
            <v>213.12719999999999</v>
          </cell>
          <cell r="E602">
            <v>225.76320000000004</v>
          </cell>
          <cell r="F602">
            <v>237.27600000000004</v>
          </cell>
          <cell r="G602">
            <v>251.5968</v>
          </cell>
          <cell r="H602">
            <v>265.35599999999999</v>
          </cell>
          <cell r="I602">
            <v>278.55360000000002</v>
          </cell>
          <cell r="J602">
            <v>286.41600000000005</v>
          </cell>
          <cell r="K602">
            <v>303.26400000000007</v>
          </cell>
          <cell r="L602">
            <v>314.77679999999998</v>
          </cell>
          <cell r="M602">
            <v>325.72800000000001</v>
          </cell>
          <cell r="N602">
            <v>336.11759999999998</v>
          </cell>
          <cell r="O602">
            <v>352.1232</v>
          </cell>
          <cell r="P602">
            <v>361.67039999999997</v>
          </cell>
          <cell r="Q602">
            <v>377.39519999999999</v>
          </cell>
          <cell r="R602">
            <v>386.1</v>
          </cell>
          <cell r="S602">
            <v>401.54399999999998</v>
          </cell>
          <cell r="T602">
            <v>409.40640000000002</v>
          </cell>
          <cell r="U602">
            <v>424.56959999999998</v>
          </cell>
          <cell r="V602">
            <v>439.7328</v>
          </cell>
          <cell r="W602">
            <v>446.47199999999998</v>
          </cell>
          <cell r="X602">
            <v>461.3544</v>
          </cell>
          <cell r="Y602">
            <v>476.23680000000002</v>
          </cell>
          <cell r="Z602">
            <v>481.8528</v>
          </cell>
          <cell r="AA602">
            <v>496.45440000000002</v>
          </cell>
          <cell r="AB602">
            <v>511.05599999999998</v>
          </cell>
          <cell r="AC602">
            <v>525.6576</v>
          </cell>
          <cell r="AD602">
            <v>540.25919999999996</v>
          </cell>
          <cell r="AE602">
            <v>544.19039999999995</v>
          </cell>
          <cell r="AF602">
            <v>558.51120000000003</v>
          </cell>
          <cell r="AG602">
            <v>572.83199999999999</v>
          </cell>
          <cell r="AH602">
            <v>587.15279999999996</v>
          </cell>
          <cell r="AI602">
            <v>601.47360000000003</v>
          </cell>
          <cell r="AJ602">
            <v>615.7944</v>
          </cell>
          <cell r="AK602">
            <v>617.76</v>
          </cell>
          <cell r="AL602">
            <v>796.06799999999998</v>
          </cell>
          <cell r="AM602">
            <v>813.75840000000005</v>
          </cell>
          <cell r="AN602">
            <v>831.44880000000001</v>
          </cell>
          <cell r="AO602">
            <v>849.13919999999996</v>
          </cell>
          <cell r="AP602">
            <v>866.82960000000003</v>
          </cell>
          <cell r="AQ602">
            <v>870.48</v>
          </cell>
          <cell r="AR602">
            <v>887.88959999999997</v>
          </cell>
          <cell r="AS602">
            <v>905.29920000000004</v>
          </cell>
          <cell r="AT602">
            <v>922.7088</v>
          </cell>
          <cell r="AW602">
            <v>43.35</v>
          </cell>
          <cell r="AX602">
            <v>43.35</v>
          </cell>
          <cell r="AY602">
            <v>43.35</v>
          </cell>
          <cell r="AZ602">
            <v>43.79</v>
          </cell>
          <cell r="BA602">
            <v>43.79</v>
          </cell>
          <cell r="BB602">
            <v>43.79</v>
          </cell>
          <cell r="BC602">
            <v>43.79</v>
          </cell>
          <cell r="BD602">
            <v>43.79</v>
          </cell>
          <cell r="BE602">
            <v>43.79</v>
          </cell>
          <cell r="BF602">
            <v>43.79</v>
          </cell>
          <cell r="BG602">
            <v>43.79</v>
          </cell>
          <cell r="BH602">
            <v>45.1</v>
          </cell>
          <cell r="BI602">
            <v>45.1</v>
          </cell>
          <cell r="BJ602">
            <v>45.1</v>
          </cell>
          <cell r="BK602">
            <v>45.1</v>
          </cell>
          <cell r="BL602">
            <v>45.1</v>
          </cell>
          <cell r="BM602">
            <v>51.46</v>
          </cell>
          <cell r="BN602">
            <v>51.46</v>
          </cell>
          <cell r="BO602">
            <v>51.46</v>
          </cell>
          <cell r="BP602">
            <v>51.46</v>
          </cell>
          <cell r="BQ602">
            <v>51.46</v>
          </cell>
          <cell r="BR602">
            <v>51.46</v>
          </cell>
          <cell r="BS602">
            <v>51.46</v>
          </cell>
          <cell r="BT602">
            <v>51.46</v>
          </cell>
          <cell r="BU602">
            <v>51.46</v>
          </cell>
          <cell r="BV602">
            <v>51.46</v>
          </cell>
          <cell r="BW602">
            <v>51.46</v>
          </cell>
          <cell r="BX602">
            <v>51.46</v>
          </cell>
          <cell r="BY602">
            <v>51.46</v>
          </cell>
          <cell r="BZ602">
            <v>55.71</v>
          </cell>
          <cell r="CA602">
            <v>55.71</v>
          </cell>
          <cell r="CB602">
            <v>55.71</v>
          </cell>
          <cell r="CC602">
            <v>55.71</v>
          </cell>
          <cell r="CD602">
            <v>55.71</v>
          </cell>
          <cell r="CE602">
            <v>55.71</v>
          </cell>
          <cell r="CF602">
            <v>87.91</v>
          </cell>
          <cell r="CG602">
            <v>87.91</v>
          </cell>
          <cell r="CH602">
            <v>87.91</v>
          </cell>
          <cell r="CI602">
            <v>87.91</v>
          </cell>
          <cell r="CJ602">
            <v>87.91</v>
          </cell>
          <cell r="CK602">
            <v>87.91</v>
          </cell>
          <cell r="CL602">
            <v>87.91</v>
          </cell>
          <cell r="CM602">
            <v>87.91</v>
          </cell>
          <cell r="CN602">
            <v>87.91</v>
          </cell>
        </row>
        <row r="603">
          <cell r="C603">
            <v>206.75200000000001</v>
          </cell>
          <cell r="D603">
            <v>217.8176</v>
          </cell>
          <cell r="E603">
            <v>230.63040000000001</v>
          </cell>
          <cell r="F603">
            <v>242.2784</v>
          </cell>
          <cell r="G603">
            <v>256.83839999999998</v>
          </cell>
          <cell r="H603">
            <v>270.81599999999997</v>
          </cell>
          <cell r="I603">
            <v>284.21120000000008</v>
          </cell>
          <cell r="J603">
            <v>292.0736</v>
          </cell>
          <cell r="K603">
            <v>309.25439999999998</v>
          </cell>
          <cell r="L603">
            <v>320.9024</v>
          </cell>
          <cell r="M603">
            <v>331.96800000000002</v>
          </cell>
          <cell r="N603">
            <v>342.45119999999997</v>
          </cell>
          <cell r="O603">
            <v>358.75839999999999</v>
          </cell>
          <cell r="P603">
            <v>368.36799999999999</v>
          </cell>
          <cell r="Q603">
            <v>384.38400000000001</v>
          </cell>
          <cell r="R603">
            <v>393.12</v>
          </cell>
          <cell r="S603">
            <v>408.84480000000002</v>
          </cell>
          <cell r="T603">
            <v>416.7072</v>
          </cell>
          <cell r="U603">
            <v>432.14080000000001</v>
          </cell>
          <cell r="V603">
            <v>447.57440000000003</v>
          </cell>
          <cell r="W603">
            <v>463.00799999999998</v>
          </cell>
          <cell r="X603">
            <v>469.4144</v>
          </cell>
          <cell r="Y603">
            <v>484.55680000000001</v>
          </cell>
          <cell r="Z603">
            <v>499.69920000000002</v>
          </cell>
          <cell r="AA603">
            <v>504.94080000000002</v>
          </cell>
          <cell r="AB603">
            <v>519.79200000000003</v>
          </cell>
          <cell r="AC603">
            <v>534.64319999999998</v>
          </cell>
          <cell r="AD603">
            <v>549.49440000000004</v>
          </cell>
          <cell r="AE603">
            <v>564.34559999999999</v>
          </cell>
          <cell r="AF603">
            <v>567.84</v>
          </cell>
          <cell r="AG603">
            <v>582.4</v>
          </cell>
          <cell r="AH603">
            <v>596.96</v>
          </cell>
          <cell r="AI603">
            <v>611.52</v>
          </cell>
          <cell r="AJ603">
            <v>626.08000000000004</v>
          </cell>
          <cell r="AK603">
            <v>807.20640000000003</v>
          </cell>
          <cell r="AL603">
            <v>825.55200000000002</v>
          </cell>
          <cell r="AM603">
            <v>843.89760000000001</v>
          </cell>
          <cell r="AN603">
            <v>848.55679999999995</v>
          </cell>
          <cell r="AO603">
            <v>866.61120000000005</v>
          </cell>
          <cell r="AP603">
            <v>884.66560000000004</v>
          </cell>
          <cell r="AQ603">
            <v>902.72</v>
          </cell>
          <cell r="AR603">
            <v>920.77440000000001</v>
          </cell>
          <cell r="AS603">
            <v>938.8288</v>
          </cell>
          <cell r="AT603">
            <v>956.88319999999999</v>
          </cell>
          <cell r="AW603">
            <v>43.35</v>
          </cell>
          <cell r="AX603">
            <v>43.35</v>
          </cell>
          <cell r="AY603">
            <v>43.35</v>
          </cell>
          <cell r="AZ603">
            <v>43.79</v>
          </cell>
          <cell r="BA603">
            <v>43.79</v>
          </cell>
          <cell r="BB603">
            <v>43.79</v>
          </cell>
          <cell r="BC603">
            <v>43.79</v>
          </cell>
          <cell r="BD603">
            <v>43.79</v>
          </cell>
          <cell r="BE603">
            <v>43.79</v>
          </cell>
          <cell r="BF603">
            <v>43.79</v>
          </cell>
          <cell r="BG603">
            <v>45.1</v>
          </cell>
          <cell r="BH603">
            <v>45.1</v>
          </cell>
          <cell r="BI603">
            <v>45.1</v>
          </cell>
          <cell r="BJ603">
            <v>45.1</v>
          </cell>
          <cell r="BK603">
            <v>45.1</v>
          </cell>
          <cell r="BL603">
            <v>51.46</v>
          </cell>
          <cell r="BM603">
            <v>51.46</v>
          </cell>
          <cell r="BN603">
            <v>51.46</v>
          </cell>
          <cell r="BO603">
            <v>51.46</v>
          </cell>
          <cell r="BP603">
            <v>51.46</v>
          </cell>
          <cell r="BQ603">
            <v>51.46</v>
          </cell>
          <cell r="BR603">
            <v>51.46</v>
          </cell>
          <cell r="BS603">
            <v>51.46</v>
          </cell>
          <cell r="BT603">
            <v>51.46</v>
          </cell>
          <cell r="BU603">
            <v>51.46</v>
          </cell>
          <cell r="BV603">
            <v>51.46</v>
          </cell>
          <cell r="BW603">
            <v>51.46</v>
          </cell>
          <cell r="BX603">
            <v>55.71</v>
          </cell>
          <cell r="BY603">
            <v>55.71</v>
          </cell>
          <cell r="BZ603">
            <v>55.71</v>
          </cell>
          <cell r="CA603">
            <v>55.71</v>
          </cell>
          <cell r="CB603">
            <v>55.71</v>
          </cell>
          <cell r="CC603">
            <v>55.71</v>
          </cell>
          <cell r="CD603">
            <v>55.71</v>
          </cell>
          <cell r="CE603">
            <v>87.91</v>
          </cell>
          <cell r="CF603">
            <v>87.91</v>
          </cell>
          <cell r="CG603">
            <v>87.91</v>
          </cell>
          <cell r="CH603">
            <v>87.91</v>
          </cell>
          <cell r="CI603">
            <v>87.91</v>
          </cell>
          <cell r="CJ603">
            <v>87.91</v>
          </cell>
          <cell r="CK603">
            <v>87.91</v>
          </cell>
          <cell r="CL603">
            <v>87.91</v>
          </cell>
          <cell r="CM603">
            <v>87.91</v>
          </cell>
          <cell r="CN603">
            <v>87.91</v>
          </cell>
        </row>
        <row r="604">
          <cell r="C604">
            <v>211.12</v>
          </cell>
          <cell r="D604">
            <v>222.27920000000003</v>
          </cell>
          <cell r="E604">
            <v>235.24800000000002</v>
          </cell>
          <cell r="F604">
            <v>247.0104</v>
          </cell>
          <cell r="G604">
            <v>261.78879999999998</v>
          </cell>
          <cell r="H604">
            <v>275.964</v>
          </cell>
          <cell r="I604">
            <v>289.53600000000006</v>
          </cell>
          <cell r="J604">
            <v>302.50479999999999</v>
          </cell>
          <cell r="K604">
            <v>314.87040000000002</v>
          </cell>
          <cell r="L604">
            <v>326.63279999999997</v>
          </cell>
          <cell r="M604">
            <v>337.79199999999997</v>
          </cell>
          <cell r="N604">
            <v>354.6816</v>
          </cell>
          <cell r="O604">
            <v>364.93599999999998</v>
          </cell>
          <cell r="P604">
            <v>374.58720000000005</v>
          </cell>
          <cell r="Q604">
            <v>390.87360000000001</v>
          </cell>
          <cell r="R604">
            <v>407.16</v>
          </cell>
          <cell r="S604">
            <v>415.60480000000001</v>
          </cell>
          <cell r="T604">
            <v>431.58960000000002</v>
          </cell>
          <cell r="U604">
            <v>439.12959999999998</v>
          </cell>
          <cell r="V604">
            <v>454.81279999999998</v>
          </cell>
          <cell r="W604">
            <v>470.49599999999998</v>
          </cell>
          <cell r="X604">
            <v>476.82960000000003</v>
          </cell>
          <cell r="Y604">
            <v>492.21120000000002</v>
          </cell>
          <cell r="Z604">
            <v>507.59280000000001</v>
          </cell>
          <cell r="AA604">
            <v>522.97439999999995</v>
          </cell>
          <cell r="AB604">
            <v>527.79999999999995</v>
          </cell>
          <cell r="AC604">
            <v>542.88</v>
          </cell>
          <cell r="AD604">
            <v>557.96</v>
          </cell>
          <cell r="AE604">
            <v>573.04</v>
          </cell>
          <cell r="AF604">
            <v>588.12</v>
          </cell>
          <cell r="AG604">
            <v>591.13599999999997</v>
          </cell>
          <cell r="AH604">
            <v>605.9144</v>
          </cell>
          <cell r="AI604">
            <v>620.69280000000003</v>
          </cell>
          <cell r="AJ604">
            <v>635.47119999999995</v>
          </cell>
          <cell r="AK604">
            <v>822.76480000000004</v>
          </cell>
          <cell r="AL604">
            <v>841.46400000000006</v>
          </cell>
          <cell r="AM604">
            <v>846.28959999999995</v>
          </cell>
          <cell r="AN604">
            <v>864.68719999999996</v>
          </cell>
          <cell r="AO604">
            <v>883.08479999999997</v>
          </cell>
          <cell r="AP604">
            <v>901.48239999999998</v>
          </cell>
          <cell r="AQ604">
            <v>919.88</v>
          </cell>
          <cell r="AR604">
            <v>938.27760000000001</v>
          </cell>
          <cell r="AS604">
            <v>956.67520000000002</v>
          </cell>
          <cell r="AT604">
            <v>975.07280000000003</v>
          </cell>
          <cell r="AW604">
            <v>43.35</v>
          </cell>
          <cell r="AX604">
            <v>43.35</v>
          </cell>
          <cell r="AY604">
            <v>43.79</v>
          </cell>
          <cell r="AZ604">
            <v>43.79</v>
          </cell>
          <cell r="BA604">
            <v>43.79</v>
          </cell>
          <cell r="BB604">
            <v>43.79</v>
          </cell>
          <cell r="BC604">
            <v>43.79</v>
          </cell>
          <cell r="BD604">
            <v>43.79</v>
          </cell>
          <cell r="BE604">
            <v>45.1</v>
          </cell>
          <cell r="BF604">
            <v>45.1</v>
          </cell>
          <cell r="BG604">
            <v>45.1</v>
          </cell>
          <cell r="BH604">
            <v>45.1</v>
          </cell>
          <cell r="BI604">
            <v>45.1</v>
          </cell>
          <cell r="BJ604">
            <v>45.1</v>
          </cell>
          <cell r="BK604">
            <v>51.46</v>
          </cell>
          <cell r="BL604">
            <v>51.46</v>
          </cell>
          <cell r="BM604">
            <v>51.46</v>
          </cell>
          <cell r="BN604">
            <v>51.46</v>
          </cell>
          <cell r="BO604">
            <v>51.46</v>
          </cell>
          <cell r="BP604">
            <v>51.46</v>
          </cell>
          <cell r="BQ604">
            <v>51.46</v>
          </cell>
          <cell r="BR604">
            <v>51.46</v>
          </cell>
          <cell r="BS604">
            <v>51.46</v>
          </cell>
          <cell r="BT604">
            <v>51.46</v>
          </cell>
          <cell r="BU604">
            <v>51.46</v>
          </cell>
          <cell r="BV604">
            <v>55.71</v>
          </cell>
          <cell r="BW604">
            <v>55.71</v>
          </cell>
          <cell r="BX604">
            <v>55.71</v>
          </cell>
          <cell r="BY604">
            <v>55.71</v>
          </cell>
          <cell r="BZ604">
            <v>55.71</v>
          </cell>
          <cell r="CA604">
            <v>55.71</v>
          </cell>
          <cell r="CB604">
            <v>55.71</v>
          </cell>
          <cell r="CC604">
            <v>55.71</v>
          </cell>
          <cell r="CD604">
            <v>55.71</v>
          </cell>
          <cell r="CE604">
            <v>87.91</v>
          </cell>
          <cell r="CF604">
            <v>87.91</v>
          </cell>
          <cell r="CG604">
            <v>87.91</v>
          </cell>
          <cell r="CH604">
            <v>87.91</v>
          </cell>
          <cell r="CI604">
            <v>87.91</v>
          </cell>
          <cell r="CJ604">
            <v>87.91</v>
          </cell>
          <cell r="CK604">
            <v>87.91</v>
          </cell>
          <cell r="CL604">
            <v>87.91</v>
          </cell>
          <cell r="CM604">
            <v>87.91</v>
          </cell>
          <cell r="CN604">
            <v>87.91</v>
          </cell>
        </row>
        <row r="605">
          <cell r="C605">
            <v>237.12</v>
          </cell>
          <cell r="D605">
            <v>250.536</v>
          </cell>
          <cell r="E605">
            <v>265.82400000000001</v>
          </cell>
          <cell r="F605">
            <v>279.86399999999998</v>
          </cell>
          <cell r="G605">
            <v>292.65600000000006</v>
          </cell>
          <cell r="H605">
            <v>308.88</v>
          </cell>
          <cell r="I605">
            <v>319.488</v>
          </cell>
          <cell r="J605">
            <v>334.15199999999999</v>
          </cell>
          <cell r="K605">
            <v>348.19200000000001</v>
          </cell>
          <cell r="L605">
            <v>361.60800000000006</v>
          </cell>
          <cell r="M605">
            <v>374.40000000000003</v>
          </cell>
          <cell r="N605">
            <v>393.12000000000006</v>
          </cell>
          <cell r="O605">
            <v>404.976</v>
          </cell>
          <cell r="P605">
            <v>416.20800000000003</v>
          </cell>
          <cell r="Q605">
            <v>434.30399999999997</v>
          </cell>
          <cell r="R605">
            <v>444.6</v>
          </cell>
          <cell r="S605">
            <v>462.38400000000001</v>
          </cell>
          <cell r="T605">
            <v>471.74400000000003</v>
          </cell>
          <cell r="U605">
            <v>489.21600000000001</v>
          </cell>
          <cell r="V605">
            <v>497.64</v>
          </cell>
          <cell r="W605">
            <v>514.79999999999995</v>
          </cell>
          <cell r="X605">
            <v>531.96</v>
          </cell>
          <cell r="Y605">
            <v>539.13599999999997</v>
          </cell>
          <cell r="Z605">
            <v>555.98400000000004</v>
          </cell>
          <cell r="AA605">
            <v>572.83199999999999</v>
          </cell>
          <cell r="AB605">
            <v>578.7600000000001</v>
          </cell>
          <cell r="AC605">
            <v>595.29600000000016</v>
          </cell>
          <cell r="AD605">
            <v>611.83200000000011</v>
          </cell>
          <cell r="AE605">
            <v>628.36800000000017</v>
          </cell>
          <cell r="AF605">
            <v>644.90400000000011</v>
          </cell>
          <cell r="AG605">
            <v>648.96</v>
          </cell>
          <cell r="AH605">
            <v>665.18399999999997</v>
          </cell>
          <cell r="AI605">
            <v>681.40800000000002</v>
          </cell>
          <cell r="AJ605">
            <v>818.37599999999998</v>
          </cell>
          <cell r="AK605">
            <v>837.40800000000002</v>
          </cell>
          <cell r="AL605">
            <v>842.4</v>
          </cell>
          <cell r="AM605">
            <v>861.12</v>
          </cell>
          <cell r="AN605">
            <v>879.84</v>
          </cell>
          <cell r="AO605">
            <v>898.56</v>
          </cell>
          <cell r="AP605">
            <v>917.28</v>
          </cell>
          <cell r="AQ605">
            <v>936</v>
          </cell>
          <cell r="AR605">
            <v>954.72</v>
          </cell>
          <cell r="AS605">
            <v>973.44000000000017</v>
          </cell>
          <cell r="AT605">
            <v>975.62400000000002</v>
          </cell>
          <cell r="AW605">
            <v>43.35</v>
          </cell>
          <cell r="AX605">
            <v>43.35</v>
          </cell>
          <cell r="AY605">
            <v>43.79</v>
          </cell>
          <cell r="AZ605">
            <v>43.79</v>
          </cell>
          <cell r="BA605">
            <v>43.79</v>
          </cell>
          <cell r="BB605">
            <v>43.79</v>
          </cell>
          <cell r="BC605">
            <v>43.79</v>
          </cell>
          <cell r="BD605">
            <v>45.1</v>
          </cell>
          <cell r="BE605">
            <v>45.1</v>
          </cell>
          <cell r="BF605">
            <v>45.1</v>
          </cell>
          <cell r="BG605">
            <v>45.1</v>
          </cell>
          <cell r="BH605">
            <v>45.1</v>
          </cell>
          <cell r="BI605">
            <v>45.1</v>
          </cell>
          <cell r="BJ605">
            <v>51.46</v>
          </cell>
          <cell r="BK605">
            <v>51.46</v>
          </cell>
          <cell r="BL605">
            <v>51.46</v>
          </cell>
          <cell r="BM605">
            <v>51.46</v>
          </cell>
          <cell r="BN605">
            <v>51.46</v>
          </cell>
          <cell r="BO605">
            <v>51.46</v>
          </cell>
          <cell r="BP605">
            <v>51.46</v>
          </cell>
          <cell r="BQ605">
            <v>51.46</v>
          </cell>
          <cell r="BR605">
            <v>51.46</v>
          </cell>
          <cell r="BS605">
            <v>51.46</v>
          </cell>
          <cell r="BT605">
            <v>51.46</v>
          </cell>
          <cell r="BU605">
            <v>55.71</v>
          </cell>
          <cell r="BV605">
            <v>55.71</v>
          </cell>
          <cell r="BW605">
            <v>55.71</v>
          </cell>
          <cell r="BX605">
            <v>55.71</v>
          </cell>
          <cell r="BY605">
            <v>55.71</v>
          </cell>
          <cell r="BZ605">
            <v>55.71</v>
          </cell>
          <cell r="CA605">
            <v>55.71</v>
          </cell>
          <cell r="CB605">
            <v>55.71</v>
          </cell>
          <cell r="CC605">
            <v>55.71</v>
          </cell>
          <cell r="CD605">
            <v>87.91</v>
          </cell>
          <cell r="CE605">
            <v>87.91</v>
          </cell>
          <cell r="CF605">
            <v>87.91</v>
          </cell>
          <cell r="CG605">
            <v>87.91</v>
          </cell>
          <cell r="CH605">
            <v>87.91</v>
          </cell>
          <cell r="CI605">
            <v>87.91</v>
          </cell>
          <cell r="CJ605">
            <v>87.91</v>
          </cell>
          <cell r="CK605">
            <v>87.91</v>
          </cell>
          <cell r="CL605">
            <v>87.91</v>
          </cell>
          <cell r="CM605">
            <v>87.91</v>
          </cell>
          <cell r="CN605">
            <v>87.91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Q45"/>
  <sheetViews>
    <sheetView showGridLines="0" view="pageBreakPreview" topLeftCell="A13" zoomScale="115" zoomScaleNormal="100" zoomScaleSheetLayoutView="115" workbookViewId="0">
      <selection activeCell="A20" sqref="A20:Q20"/>
    </sheetView>
  </sheetViews>
  <sheetFormatPr defaultRowHeight="15" x14ac:dyDescent="0.25"/>
  <cols>
    <col min="1" max="6" width="6.140625" customWidth="1"/>
    <col min="7" max="7" width="8" customWidth="1"/>
    <col min="8" max="17" width="6.140625" customWidth="1"/>
  </cols>
  <sheetData>
    <row r="1" spans="1:17" x14ac:dyDescent="0.25">
      <c r="A1" s="405"/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</row>
    <row r="2" spans="1:17" x14ac:dyDescent="0.25">
      <c r="A2" s="405"/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</row>
    <row r="3" spans="1:17" x14ac:dyDescent="0.25">
      <c r="A3" s="405"/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</row>
    <row r="4" spans="1:17" ht="17.25" customHeight="1" x14ac:dyDescent="0.25">
      <c r="A4" s="601" t="s">
        <v>956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</row>
    <row r="5" spans="1:17" x14ac:dyDescent="0.25">
      <c r="A5" s="602"/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</row>
    <row r="6" spans="1:17" x14ac:dyDescent="0.25">
      <c r="A6" s="406" t="s">
        <v>856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</row>
    <row r="7" spans="1:17" ht="15.75" x14ac:dyDescent="0.25">
      <c r="A7" s="604" t="s">
        <v>682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604"/>
      <c r="Q7" s="604"/>
    </row>
    <row r="8" spans="1:17" s="394" customFormat="1" ht="14.25" hidden="1" customHeight="1" x14ac:dyDescent="0.25">
      <c r="A8" s="594" t="s">
        <v>860</v>
      </c>
      <c r="B8" s="594"/>
      <c r="C8" s="594"/>
      <c r="D8" s="594"/>
      <c r="E8" s="594"/>
      <c r="F8" s="594"/>
      <c r="G8" s="595"/>
      <c r="H8" s="404">
        <v>1</v>
      </c>
      <c r="J8" s="78"/>
      <c r="K8" s="78"/>
      <c r="L8" s="78"/>
      <c r="M8" s="78"/>
      <c r="N8" s="78"/>
      <c r="O8" s="78"/>
      <c r="P8" s="78"/>
      <c r="Q8" s="78"/>
    </row>
    <row r="9" spans="1:17" s="394" customFormat="1" x14ac:dyDescent="0.25">
      <c r="A9" s="598" t="s">
        <v>865</v>
      </c>
      <c r="B9" s="598"/>
      <c r="C9" s="598"/>
      <c r="D9" s="598"/>
      <c r="E9" s="598"/>
      <c r="F9" s="598"/>
      <c r="G9" s="599"/>
      <c r="H9" s="407">
        <v>0</v>
      </c>
      <c r="I9" s="408"/>
      <c r="J9" s="598" t="s">
        <v>868</v>
      </c>
      <c r="K9" s="598"/>
      <c r="L9" s="598"/>
      <c r="M9" s="598"/>
      <c r="N9" s="598"/>
      <c r="O9" s="598"/>
      <c r="P9" s="599"/>
      <c r="Q9" s="407">
        <v>0.25</v>
      </c>
    </row>
    <row r="10" spans="1:17" s="394" customFormat="1" x14ac:dyDescent="0.25">
      <c r="A10" s="598" t="s">
        <v>861</v>
      </c>
      <c r="B10" s="598"/>
      <c r="C10" s="598"/>
      <c r="D10" s="598"/>
      <c r="E10" s="598"/>
      <c r="F10" s="598"/>
      <c r="G10" s="599"/>
      <c r="H10" s="407">
        <v>0.25</v>
      </c>
      <c r="I10" s="408"/>
      <c r="J10" s="598" t="s">
        <v>863</v>
      </c>
      <c r="K10" s="598"/>
      <c r="L10" s="598"/>
      <c r="M10" s="598"/>
      <c r="N10" s="598"/>
      <c r="O10" s="598"/>
      <c r="P10" s="599"/>
      <c r="Q10" s="407">
        <v>0.25</v>
      </c>
    </row>
    <row r="11" spans="1:17" s="394" customFormat="1" x14ac:dyDescent="0.25">
      <c r="A11" s="598" t="s">
        <v>862</v>
      </c>
      <c r="B11" s="598"/>
      <c r="C11" s="598"/>
      <c r="D11" s="598"/>
      <c r="E11" s="598"/>
      <c r="F11" s="598"/>
      <c r="G11" s="599"/>
      <c r="H11" s="407">
        <v>0.25</v>
      </c>
      <c r="I11" s="408"/>
      <c r="J11" s="598" t="s">
        <v>864</v>
      </c>
      <c r="K11" s="598"/>
      <c r="L11" s="598"/>
      <c r="M11" s="598"/>
      <c r="N11" s="598"/>
      <c r="O11" s="598"/>
      <c r="P11" s="599"/>
      <c r="Q11" s="407">
        <v>0.25</v>
      </c>
    </row>
    <row r="12" spans="1:17" s="394" customFormat="1" x14ac:dyDescent="0.25">
      <c r="A12" s="408"/>
      <c r="B12" s="408"/>
      <c r="C12" s="408"/>
      <c r="D12" s="408"/>
      <c r="E12" s="408"/>
      <c r="F12" s="408"/>
      <c r="G12" s="408"/>
      <c r="H12" s="408"/>
      <c r="I12" s="408"/>
      <c r="J12" s="409"/>
      <c r="K12" s="409"/>
      <c r="L12" s="409"/>
      <c r="M12" s="409"/>
      <c r="N12" s="409"/>
      <c r="O12" s="409"/>
      <c r="P12" s="409"/>
      <c r="Q12" s="409"/>
    </row>
    <row r="13" spans="1:17" s="394" customFormat="1" x14ac:dyDescent="0.25">
      <c r="A13" s="408"/>
      <c r="B13" s="408"/>
      <c r="C13" s="408"/>
      <c r="D13" s="408"/>
      <c r="E13" s="408"/>
      <c r="F13" s="408"/>
      <c r="G13" s="408"/>
      <c r="H13" s="408"/>
      <c r="I13" s="408"/>
      <c r="J13" s="409"/>
      <c r="K13" s="409"/>
      <c r="L13" s="409"/>
      <c r="M13" s="409"/>
      <c r="N13" s="409"/>
      <c r="O13" s="409"/>
      <c r="P13" s="409"/>
      <c r="Q13" s="409"/>
    </row>
    <row r="14" spans="1:17" x14ac:dyDescent="0.25">
      <c r="A14" s="408"/>
      <c r="B14" s="408"/>
      <c r="C14" s="408"/>
      <c r="D14" s="408"/>
      <c r="E14" s="408"/>
      <c r="F14" s="408"/>
      <c r="G14" s="408"/>
      <c r="H14" s="408"/>
      <c r="I14" s="408"/>
      <c r="J14" s="405"/>
      <c r="K14" s="405"/>
      <c r="L14" s="405"/>
      <c r="M14" s="405"/>
      <c r="N14" s="405"/>
      <c r="O14" s="405"/>
      <c r="P14" s="405"/>
      <c r="Q14" s="405"/>
    </row>
    <row r="15" spans="1:17" ht="15.75" x14ac:dyDescent="0.25">
      <c r="A15" s="410" t="s">
        <v>661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</row>
    <row r="16" spans="1:17" x14ac:dyDescent="0.25">
      <c r="A16" s="596" t="s">
        <v>648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6"/>
      <c r="P16" s="596"/>
      <c r="Q16" s="596"/>
    </row>
    <row r="17" spans="1:17" x14ac:dyDescent="0.25">
      <c r="A17" s="605" t="s">
        <v>649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</row>
    <row r="18" spans="1:17" x14ac:dyDescent="0.25">
      <c r="A18" s="596" t="s">
        <v>650</v>
      </c>
      <c r="B18" s="596"/>
      <c r="C18" s="596"/>
      <c r="D18" s="596"/>
      <c r="E18" s="596"/>
      <c r="F18" s="596"/>
      <c r="G18" s="596"/>
      <c r="H18" s="596"/>
      <c r="I18" s="596"/>
      <c r="J18" s="596"/>
      <c r="K18" s="596"/>
      <c r="L18" s="596"/>
      <c r="M18" s="596"/>
      <c r="N18" s="596"/>
      <c r="O18" s="596"/>
      <c r="P18" s="596"/>
      <c r="Q18" s="596"/>
    </row>
    <row r="19" spans="1:17" x14ac:dyDescent="0.25">
      <c r="A19" s="596" t="s">
        <v>750</v>
      </c>
      <c r="B19" s="596"/>
      <c r="C19" s="596"/>
      <c r="D19" s="596"/>
      <c r="E19" s="596"/>
      <c r="F19" s="596"/>
      <c r="G19" s="596"/>
      <c r="H19" s="596"/>
      <c r="I19" s="596"/>
      <c r="J19" s="596"/>
      <c r="K19" s="596"/>
      <c r="L19" s="596"/>
      <c r="M19" s="596"/>
      <c r="N19" s="596"/>
      <c r="O19" s="596"/>
      <c r="P19" s="596"/>
      <c r="Q19" s="596"/>
    </row>
    <row r="20" spans="1:17" x14ac:dyDescent="0.25">
      <c r="A20" s="597" t="s">
        <v>751</v>
      </c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6"/>
      <c r="O20" s="596"/>
      <c r="P20" s="596"/>
      <c r="Q20" s="596"/>
    </row>
    <row r="21" spans="1:17" x14ac:dyDescent="0.25">
      <c r="A21" s="597" t="s">
        <v>830</v>
      </c>
      <c r="B21" s="597"/>
      <c r="C21" s="597"/>
      <c r="D21" s="597"/>
      <c r="E21" s="597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</row>
    <row r="22" spans="1:17" s="444" customFormat="1" x14ac:dyDescent="0.25">
      <c r="A22" s="600" t="s">
        <v>955</v>
      </c>
      <c r="B22" s="600"/>
      <c r="C22" s="600"/>
      <c r="D22" s="600"/>
      <c r="E22" s="600"/>
      <c r="F22" s="600"/>
      <c r="G22" s="600"/>
      <c r="H22" s="600"/>
      <c r="I22" s="600"/>
      <c r="J22" s="600"/>
      <c r="K22" s="600"/>
      <c r="L22" s="600"/>
      <c r="M22" s="600"/>
      <c r="N22" s="600"/>
      <c r="O22" s="600"/>
      <c r="P22" s="600"/>
      <c r="Q22" s="600"/>
    </row>
    <row r="23" spans="1:17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</row>
    <row r="24" spans="1:17" ht="15.75" x14ac:dyDescent="0.25">
      <c r="A24" s="410" t="s">
        <v>662</v>
      </c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</row>
    <row r="25" spans="1:17" x14ac:dyDescent="0.25">
      <c r="A25" s="596" t="s">
        <v>651</v>
      </c>
      <c r="B25" s="596"/>
      <c r="C25" s="596"/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596"/>
      <c r="O25" s="596"/>
      <c r="P25" s="596"/>
      <c r="Q25" s="596"/>
    </row>
    <row r="26" spans="1:17" x14ac:dyDescent="0.25">
      <c r="A26" s="596" t="s">
        <v>652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</row>
    <row r="27" spans="1:17" x14ac:dyDescent="0.25">
      <c r="A27" s="596" t="s">
        <v>653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P27" s="596"/>
      <c r="Q27" s="596"/>
    </row>
    <row r="28" spans="1:17" x14ac:dyDescent="0.25">
      <c r="A28" s="596" t="s">
        <v>654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</row>
    <row r="29" spans="1:17" x14ac:dyDescent="0.25">
      <c r="A29" s="596" t="s">
        <v>655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6"/>
      <c r="N29" s="596"/>
      <c r="O29" s="596"/>
      <c r="P29" s="596"/>
      <c r="Q29" s="596"/>
    </row>
    <row r="30" spans="1:17" x14ac:dyDescent="0.25">
      <c r="A30" s="596" t="s">
        <v>656</v>
      </c>
      <c r="B30" s="596"/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</row>
    <row r="31" spans="1:17" x14ac:dyDescent="0.25">
      <c r="A31" s="596" t="s">
        <v>657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  <c r="Q31" s="596"/>
    </row>
    <row r="32" spans="1:17" x14ac:dyDescent="0.25">
      <c r="A32" s="596" t="s">
        <v>658</v>
      </c>
      <c r="B32" s="596"/>
      <c r="C32" s="596"/>
      <c r="D32" s="596"/>
      <c r="E32" s="596"/>
      <c r="F32" s="596"/>
      <c r="G32" s="596"/>
      <c r="H32" s="596"/>
      <c r="I32" s="596"/>
      <c r="J32" s="596"/>
      <c r="K32" s="596"/>
      <c r="L32" s="596"/>
      <c r="M32" s="596"/>
      <c r="N32" s="596"/>
      <c r="O32" s="596"/>
      <c r="P32" s="596"/>
      <c r="Q32" s="596"/>
    </row>
    <row r="33" spans="1:17" x14ac:dyDescent="0.25">
      <c r="A33" s="596" t="s">
        <v>659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6"/>
      <c r="P33" s="596"/>
      <c r="Q33" s="596"/>
    </row>
    <row r="34" spans="1:17" x14ac:dyDescent="0.25">
      <c r="A34" s="596" t="s">
        <v>660</v>
      </c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P34" s="596"/>
      <c r="Q34" s="596"/>
    </row>
    <row r="35" spans="1:17" s="225" customFormat="1" x14ac:dyDescent="0.25">
      <c r="A35" s="603" t="s">
        <v>839</v>
      </c>
      <c r="B35" s="603"/>
      <c r="C35" s="603"/>
      <c r="D35" s="603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03"/>
      <c r="P35" s="603"/>
      <c r="Q35" s="603"/>
    </row>
    <row r="36" spans="1:17" s="225" customFormat="1" x14ac:dyDescent="0.25">
      <c r="A36" s="603" t="s">
        <v>840</v>
      </c>
      <c r="B36" s="603"/>
      <c r="C36" s="603"/>
      <c r="D36" s="603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3"/>
      <c r="P36" s="603"/>
      <c r="Q36" s="603"/>
    </row>
    <row r="37" spans="1:17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</row>
    <row r="38" spans="1:17" ht="15.75" x14ac:dyDescent="0.25">
      <c r="A38" s="410" t="s">
        <v>663</v>
      </c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</row>
    <row r="39" spans="1:17" x14ac:dyDescent="0.25">
      <c r="A39" s="596" t="s">
        <v>685</v>
      </c>
      <c r="B39" s="596"/>
      <c r="C39" s="596"/>
      <c r="D39" s="596"/>
      <c r="E39" s="596"/>
      <c r="F39" s="596"/>
      <c r="G39" s="596"/>
      <c r="H39" s="596"/>
      <c r="I39" s="596"/>
      <c r="J39" s="596"/>
      <c r="K39" s="596"/>
      <c r="L39" s="596"/>
      <c r="M39" s="596"/>
      <c r="N39" s="596"/>
      <c r="O39" s="596"/>
      <c r="P39" s="596"/>
      <c r="Q39" s="596"/>
    </row>
    <row r="40" spans="1:17" x14ac:dyDescent="0.25">
      <c r="A40" s="596" t="s">
        <v>686</v>
      </c>
      <c r="B40" s="596"/>
      <c r="C40" s="596"/>
      <c r="D40" s="596"/>
      <c r="E40" s="596"/>
      <c r="F40" s="596"/>
      <c r="G40" s="596"/>
      <c r="H40" s="596"/>
      <c r="I40" s="596"/>
      <c r="J40" s="596"/>
      <c r="K40" s="596"/>
      <c r="L40" s="596"/>
      <c r="M40" s="596"/>
      <c r="N40" s="596"/>
      <c r="O40" s="596"/>
      <c r="P40" s="596"/>
      <c r="Q40" s="596"/>
    </row>
    <row r="41" spans="1:17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</row>
    <row r="42" spans="1:17" x14ac:dyDescent="0.25">
      <c r="A42" s="596" t="s">
        <v>687</v>
      </c>
      <c r="B42" s="596"/>
      <c r="C42" s="596"/>
      <c r="D42" s="596"/>
      <c r="E42" s="596"/>
      <c r="F42" s="596"/>
      <c r="G42" s="596"/>
      <c r="H42" s="596"/>
      <c r="I42" s="596"/>
      <c r="J42" s="596"/>
      <c r="K42" s="596"/>
      <c r="L42" s="596"/>
      <c r="M42" s="596"/>
      <c r="N42" s="596"/>
      <c r="O42" s="596"/>
      <c r="P42" s="596"/>
      <c r="Q42" s="596"/>
    </row>
    <row r="43" spans="1:17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</row>
    <row r="44" spans="1:17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</row>
    <row r="45" spans="1:17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</row>
  </sheetData>
  <sheetProtection selectLockedCells="1"/>
  <mergeCells count="31">
    <mergeCell ref="A4:Q5"/>
    <mergeCell ref="A42:Q42"/>
    <mergeCell ref="A28:Q28"/>
    <mergeCell ref="A29:Q29"/>
    <mergeCell ref="A30:Q30"/>
    <mergeCell ref="A31:Q31"/>
    <mergeCell ref="A32:Q32"/>
    <mergeCell ref="A35:Q35"/>
    <mergeCell ref="A36:Q36"/>
    <mergeCell ref="A7:Q7"/>
    <mergeCell ref="A16:Q16"/>
    <mergeCell ref="A17:Q17"/>
    <mergeCell ref="A18:Q18"/>
    <mergeCell ref="A19:Q19"/>
    <mergeCell ref="A33:Q33"/>
    <mergeCell ref="A34:Q34"/>
    <mergeCell ref="A8:G8"/>
    <mergeCell ref="A39:Q39"/>
    <mergeCell ref="A40:Q40"/>
    <mergeCell ref="A20:Q20"/>
    <mergeCell ref="A21:Q21"/>
    <mergeCell ref="A25:Q25"/>
    <mergeCell ref="A26:Q26"/>
    <mergeCell ref="A27:Q27"/>
    <mergeCell ref="J11:P11"/>
    <mergeCell ref="J10:P10"/>
    <mergeCell ref="J9:P9"/>
    <mergeCell ref="A11:G11"/>
    <mergeCell ref="A10:G10"/>
    <mergeCell ref="A9:G9"/>
    <mergeCell ref="A22:Q22"/>
  </mergeCells>
  <hyperlinks>
    <hyperlink ref="A16" location="'1.1 Описание Гараж. ворот'!A1" display="1.1 Описание конструкции гаражных секционных ворот"/>
    <hyperlink ref="A17" location="'1.2 Типы монтажа ГВ'!A1" display="1.2 Типы монтажа гаражных секционных ворот"/>
    <hyperlink ref="A18" location="'1.3 Встроенный монтаж ГВ'!A1" display="1.3 Встроенный монтаж гаражных секционных ворот"/>
    <hyperlink ref="A19" location="'1.4 Classic'!A1" display="1.4 Прайс-лист на гаражные секционные ворота серии Classic"/>
    <hyperlink ref="A20" location="'1.5 Trend'!A1" display="1.5 Прайс-лист на гаражные секционные ворота серии Trend"/>
    <hyperlink ref="A25" location="'2.1 Описание Пром. ворот'!A1" display="2.1 Описание конструкции промышленных секционных ворот"/>
    <hyperlink ref="A26" location="'2.2 Описание Панорамных ворот'!A1" display="2.2 Описание конструкции панорамных секционных ворот"/>
    <hyperlink ref="A27" location="'2.3 Типы монтажа ПВ 1 вал'!A1" display="2.3 Типы монтажа промышленных и панорамных ворот с одновальной системой балансировки"/>
    <hyperlink ref="A28" location="'2.4 Типы монтажа ПВ 2 вала'!A1" display="2.4 Типы монтажа промышленных и панорамных ворот с двухвальной системой балансировки"/>
    <hyperlink ref="A29" location="'2.5 ProPlus'!A1" display="2.5 Прайс-лист на промышленные ворота серии ProPlus"/>
    <hyperlink ref="A30" location="'2.6 ProTrend'!A1" display="2.6 Прайс-лист на промышленные ворота серии ProTrend"/>
    <hyperlink ref="A31" location="'2.7 AluPro (АЛП)'!A1" display="2.7 Прайс-лист на панорамные ворота серии AluPro (тип полотна АЛП)"/>
    <hyperlink ref="A32" location="'2.8 AluPro (АЛПС)'!A1" display="2.8 Прайс-лист на панорамные ворота серии AluPro (тип полотна АЛПС)"/>
    <hyperlink ref="A33" location="'2.9 AluTherm (АЛП)'!A1" display="2.9 Прайс-лист на панорамные ворота серии AluTherm (тип полотна АЛП)"/>
    <hyperlink ref="A34" location="'2.10 AluTherm (АЛПС)'!A1" display="2.10 Прайс-лист на панорамные ворота серии AluTherm (тип полотна АЛПC)"/>
    <hyperlink ref="A39" location="'3.1 Описание двери боковой'!A1" display="3.1 Описание конструкции двери боковой"/>
    <hyperlink ref="A40" location="'3.2 Дверь боковая'!A1" display="3.2 Прайс-лист на дверь боковую"/>
    <hyperlink ref="A42" location="'4 Доп.опции'!A1" display="4. Дополнительные опции для секционных ворот и двери боковой"/>
    <hyperlink ref="A19:Q19" location="'1.4 Classic'!A1" display="1.4 Прайс-лист на гаражные секционные ворота серии Classic"/>
    <hyperlink ref="A20:Q20" location="'1.5 Trend'!A1" display=" 1.5 Прайс-лист на гаражные секционные ворота Trend"/>
    <hyperlink ref="A39:Q39" location="'3.1 Описание калитки в фасаде'!A1" display="3.1 Описание конструкции калитки в фасаде"/>
    <hyperlink ref="A40:Q40" location="'3.2 Калитка в фасаде'!A1" display="3.2 Прайс-лист на калитку в фасаде"/>
    <hyperlink ref="A21:Q21" location="'1.6 Акция ВДК'!A1" display="1.6 Акция ВДК"/>
    <hyperlink ref="A35:Q35" location="'2.11 AluTrend (АЛП)'!A1" display="2.11 Прайс-лист на панорамные ворота AluTrend (тип полотна АЛП) "/>
    <hyperlink ref="A36:Q36" location="'2.12 AluTrend (АЛПС)'!A1" display="2.12 Прайс-лист на панорамные ворота AluTrend (тип полотна АЛПС)"/>
    <hyperlink ref="A22" location="'1.7 Роллетные ворота'!Область_печати" display="1.7 Роллетные ворота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X120"/>
  <sheetViews>
    <sheetView showGridLines="0" view="pageBreakPreview" zoomScale="80" zoomScaleNormal="100" zoomScaleSheetLayoutView="80" workbookViewId="0">
      <pane ySplit="4" topLeftCell="A17" activePane="bottomLeft" state="frozen"/>
      <selection activeCell="I1" sqref="I1"/>
      <selection pane="bottomLeft" activeCell="AA27" sqref="AA27"/>
    </sheetView>
  </sheetViews>
  <sheetFormatPr defaultRowHeight="15" outlineLevelCol="1" x14ac:dyDescent="0.25"/>
  <cols>
    <col min="1" max="1" width="4.42578125" style="436" customWidth="1"/>
    <col min="2" max="2" width="11.5703125" style="436" customWidth="1"/>
    <col min="3" max="3" width="22.5703125" style="436" customWidth="1"/>
    <col min="4" max="5" width="10.5703125" style="436" customWidth="1"/>
    <col min="6" max="6" width="32.85546875" style="436" customWidth="1"/>
    <col min="7" max="7" width="12.7109375" style="436" customWidth="1"/>
    <col min="8" max="8" width="11.140625" style="436" customWidth="1"/>
    <col min="9" max="9" width="31.5703125" style="436" customWidth="1"/>
    <col min="10" max="10" width="13" style="436" customWidth="1"/>
    <col min="11" max="11" width="10.85546875" style="436" customWidth="1"/>
    <col min="12" max="12" width="5.28515625" style="436" customWidth="1"/>
    <col min="13" max="13" width="7.140625" style="436" hidden="1" customWidth="1" outlineLevel="1"/>
    <col min="14" max="14" width="11.42578125" style="436" hidden="1" customWidth="1" outlineLevel="1"/>
    <col min="15" max="15" width="27.5703125" style="436" hidden="1" customWidth="1" outlineLevel="1"/>
    <col min="16" max="17" width="9.140625" style="436" hidden="1" customWidth="1" outlineLevel="1"/>
    <col min="18" max="18" width="21.28515625" style="436" hidden="1" customWidth="1" outlineLevel="1"/>
    <col min="19" max="20" width="9.140625" style="436" hidden="1" customWidth="1" outlineLevel="1"/>
    <col min="21" max="21" width="22.42578125" style="436" hidden="1" customWidth="1" outlineLevel="1"/>
    <col min="22" max="23" width="9.140625" style="436" hidden="1" customWidth="1" outlineLevel="1"/>
    <col min="24" max="24" width="9.140625" style="436" collapsed="1"/>
    <col min="25" max="16384" width="9.140625" style="436"/>
  </cols>
  <sheetData>
    <row r="1" spans="1:16" x14ac:dyDescent="0.25">
      <c r="B1" s="319"/>
      <c r="C1" s="319"/>
      <c r="D1" s="319"/>
      <c r="E1" s="319"/>
      <c r="G1" s="265"/>
      <c r="H1" s="265"/>
      <c r="I1" s="769" t="s">
        <v>74</v>
      </c>
      <c r="J1" s="769"/>
      <c r="K1" s="769"/>
      <c r="L1" s="433"/>
      <c r="P1" s="266"/>
    </row>
    <row r="2" spans="1:16" ht="15.75" customHeight="1" x14ac:dyDescent="0.25">
      <c r="A2" s="770" t="s">
        <v>784</v>
      </c>
      <c r="B2" s="770"/>
      <c r="C2" s="770"/>
      <c r="D2" s="770"/>
      <c r="E2" s="770"/>
      <c r="F2" s="770"/>
      <c r="G2" s="770"/>
      <c r="H2" s="770"/>
      <c r="I2" s="770"/>
      <c r="J2" s="770"/>
      <c r="K2" s="770"/>
      <c r="L2" s="433"/>
      <c r="P2" s="266"/>
    </row>
    <row r="3" spans="1:16" ht="18.75" customHeight="1" thickBot="1" x14ac:dyDescent="0.3">
      <c r="A3" s="771" t="s">
        <v>785</v>
      </c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433"/>
      <c r="P3" s="267"/>
    </row>
    <row r="4" spans="1:16" ht="18" thickBot="1" x14ac:dyDescent="0.35">
      <c r="A4" s="402" t="s">
        <v>865</v>
      </c>
      <c r="B4" s="291"/>
      <c r="D4" s="403">
        <v>0.1</v>
      </c>
    </row>
    <row r="5" spans="1:16" x14ac:dyDescent="0.25">
      <c r="A5" s="772" t="s">
        <v>560</v>
      </c>
      <c r="B5" s="772"/>
      <c r="C5" s="772"/>
      <c r="D5" s="772"/>
      <c r="E5" s="772"/>
      <c r="F5" s="772"/>
      <c r="G5" s="772"/>
      <c r="H5" s="772"/>
      <c r="I5" s="772"/>
      <c r="J5" s="772"/>
      <c r="K5" s="772"/>
    </row>
    <row r="6" spans="1:16" x14ac:dyDescent="0.25">
      <c r="D6" s="268" t="s">
        <v>786</v>
      </c>
      <c r="E6" s="269"/>
      <c r="F6" s="269"/>
      <c r="G6" s="268" t="s">
        <v>787</v>
      </c>
    </row>
    <row r="7" spans="1:16" ht="15" customHeight="1" x14ac:dyDescent="0.25">
      <c r="D7" s="270" t="s">
        <v>833</v>
      </c>
      <c r="E7" s="269"/>
      <c r="F7" s="270"/>
      <c r="G7" s="271" t="s">
        <v>562</v>
      </c>
      <c r="J7" s="272"/>
    </row>
    <row r="8" spans="1:16" ht="15" customHeight="1" x14ac:dyDescent="0.25">
      <c r="D8" s="270" t="s">
        <v>834</v>
      </c>
      <c r="E8" s="270"/>
      <c r="F8" s="270"/>
      <c r="G8" s="271" t="s">
        <v>563</v>
      </c>
      <c r="H8" s="273"/>
      <c r="J8" s="272"/>
    </row>
    <row r="9" spans="1:16" ht="15" customHeight="1" x14ac:dyDescent="0.25">
      <c r="D9" s="270" t="s">
        <v>788</v>
      </c>
      <c r="E9" s="269"/>
      <c r="F9" s="270"/>
      <c r="G9" s="274"/>
    </row>
    <row r="10" spans="1:16" x14ac:dyDescent="0.25">
      <c r="E10" s="275"/>
      <c r="F10" s="275"/>
      <c r="G10" s="272"/>
      <c r="H10" s="273"/>
    </row>
    <row r="11" spans="1:16" ht="15" customHeight="1" x14ac:dyDescent="0.25">
      <c r="A11" s="276"/>
      <c r="B11" s="276"/>
      <c r="C11" s="276"/>
      <c r="D11" s="276"/>
      <c r="F11" s="275"/>
      <c r="G11" s="272"/>
    </row>
    <row r="12" spans="1:16" x14ac:dyDescent="0.25">
      <c r="A12" s="276"/>
      <c r="B12" s="276"/>
      <c r="D12" s="277" t="s">
        <v>789</v>
      </c>
      <c r="E12" s="275"/>
      <c r="F12" s="275"/>
      <c r="G12" s="272"/>
    </row>
    <row r="13" spans="1:16" x14ac:dyDescent="0.25">
      <c r="A13" s="773"/>
      <c r="B13" s="773"/>
      <c r="C13" s="276"/>
      <c r="D13" s="278" t="s">
        <v>790</v>
      </c>
      <c r="E13" s="276"/>
      <c r="G13" s="434"/>
    </row>
    <row r="14" spans="1:16" x14ac:dyDescent="0.25">
      <c r="A14" s="774"/>
      <c r="B14" s="774"/>
      <c r="C14" s="774"/>
      <c r="D14" s="278" t="s">
        <v>791</v>
      </c>
    </row>
    <row r="15" spans="1:16" x14ac:dyDescent="0.25">
      <c r="D15" s="278" t="s">
        <v>792</v>
      </c>
    </row>
    <row r="16" spans="1:16" x14ac:dyDescent="0.25">
      <c r="A16" s="435"/>
      <c r="B16" s="435"/>
      <c r="C16" s="435"/>
      <c r="D16" s="278" t="s">
        <v>793</v>
      </c>
    </row>
    <row r="17" spans="1:23" x14ac:dyDescent="0.25">
      <c r="A17" s="775" t="s">
        <v>794</v>
      </c>
      <c r="B17" s="775"/>
      <c r="C17" s="775"/>
      <c r="D17" s="278" t="s">
        <v>795</v>
      </c>
    </row>
    <row r="20" spans="1:23" x14ac:dyDescent="0.25">
      <c r="A20" s="776" t="s">
        <v>796</v>
      </c>
      <c r="B20" s="776"/>
      <c r="C20" s="776"/>
      <c r="D20" s="776"/>
      <c r="E20" s="776"/>
      <c r="F20" s="776"/>
      <c r="G20" s="776"/>
      <c r="H20" s="776"/>
      <c r="I20" s="776"/>
      <c r="J20" s="776"/>
      <c r="K20" s="776"/>
    </row>
    <row r="21" spans="1:23" ht="15.75" customHeight="1" x14ac:dyDescent="0.25">
      <c r="A21" s="777" t="s">
        <v>797</v>
      </c>
      <c r="B21" s="777"/>
      <c r="C21" s="777"/>
      <c r="D21" s="777"/>
      <c r="E21" s="279"/>
    </row>
    <row r="22" spans="1:23" ht="21" customHeight="1" x14ac:dyDescent="0.25">
      <c r="A22" s="778" t="s">
        <v>858</v>
      </c>
      <c r="B22" s="779"/>
      <c r="C22" s="779"/>
      <c r="D22" s="779"/>
      <c r="E22" s="779"/>
      <c r="F22" s="779"/>
      <c r="G22" s="779"/>
      <c r="H22" s="779"/>
      <c r="I22" s="779"/>
      <c r="J22" s="779"/>
      <c r="K22" s="780"/>
      <c r="L22" s="27"/>
    </row>
    <row r="23" spans="1:23" ht="15.75" customHeight="1" x14ac:dyDescent="0.25">
      <c r="A23" s="781" t="s">
        <v>620</v>
      </c>
      <c r="B23" s="781" t="s">
        <v>634</v>
      </c>
      <c r="C23" s="783" t="s">
        <v>798</v>
      </c>
      <c r="D23" s="784"/>
      <c r="E23" s="785"/>
      <c r="F23" s="786" t="s">
        <v>799</v>
      </c>
      <c r="G23" s="786"/>
      <c r="H23" s="786"/>
      <c r="I23" s="787" t="s">
        <v>800</v>
      </c>
      <c r="J23" s="787"/>
      <c r="K23" s="787"/>
      <c r="M23" s="325" t="s">
        <v>620</v>
      </c>
      <c r="N23" s="325" t="s">
        <v>634</v>
      </c>
      <c r="O23" s="326" t="s">
        <v>798</v>
      </c>
      <c r="P23" s="327"/>
      <c r="Q23" s="328"/>
      <c r="R23" s="329" t="s">
        <v>831</v>
      </c>
      <c r="S23" s="330"/>
      <c r="T23" s="331"/>
      <c r="U23" s="332" t="s">
        <v>832</v>
      </c>
      <c r="V23" s="333"/>
      <c r="W23" s="334"/>
    </row>
    <row r="24" spans="1:23" ht="25.5" x14ac:dyDescent="0.25">
      <c r="A24" s="782"/>
      <c r="B24" s="782"/>
      <c r="C24" s="280" t="s">
        <v>565</v>
      </c>
      <c r="D24" s="280" t="s">
        <v>801</v>
      </c>
      <c r="E24" s="280" t="s">
        <v>802</v>
      </c>
      <c r="F24" s="281" t="s">
        <v>565</v>
      </c>
      <c r="G24" s="281" t="s">
        <v>801</v>
      </c>
      <c r="H24" s="281" t="s">
        <v>802</v>
      </c>
      <c r="I24" s="282" t="s">
        <v>565</v>
      </c>
      <c r="J24" s="282" t="s">
        <v>801</v>
      </c>
      <c r="K24" s="282" t="s">
        <v>802</v>
      </c>
      <c r="M24" s="335"/>
      <c r="N24" s="335"/>
      <c r="O24" s="280" t="s">
        <v>565</v>
      </c>
      <c r="P24" s="280" t="s">
        <v>801</v>
      </c>
      <c r="Q24" s="280" t="s">
        <v>802</v>
      </c>
      <c r="R24" s="281" t="s">
        <v>565</v>
      </c>
      <c r="S24" s="281" t="s">
        <v>801</v>
      </c>
      <c r="T24" s="281" t="s">
        <v>802</v>
      </c>
      <c r="U24" s="282" t="s">
        <v>565</v>
      </c>
      <c r="V24" s="282" t="s">
        <v>801</v>
      </c>
      <c r="W24" s="282" t="s">
        <v>802</v>
      </c>
    </row>
    <row r="25" spans="1:23" ht="22.5" x14ac:dyDescent="0.25">
      <c r="A25" s="788">
        <v>1</v>
      </c>
      <c r="B25" s="788" t="s">
        <v>803</v>
      </c>
      <c r="C25" s="283" t="s">
        <v>804</v>
      </c>
      <c r="D25" s="299">
        <f>E25-D26</f>
        <v>30184.000000000004</v>
      </c>
      <c r="E25" s="791">
        <f>Q25*(1+$D$4)</f>
        <v>30976.000000000004</v>
      </c>
      <c r="F25" s="314" t="s">
        <v>804</v>
      </c>
      <c r="G25" s="300">
        <f>H25-G26</f>
        <v>30976</v>
      </c>
      <c r="H25" s="794">
        <f>T25*(1+$D$4)</f>
        <v>39424</v>
      </c>
      <c r="I25" s="315" t="s">
        <v>804</v>
      </c>
      <c r="J25" s="301">
        <f>K25-J26-J27</f>
        <v>30976</v>
      </c>
      <c r="K25" s="797">
        <f>W25*(1+$D$4)</f>
        <v>42768</v>
      </c>
      <c r="M25" s="336">
        <v>1</v>
      </c>
      <c r="N25" s="336" t="s">
        <v>803</v>
      </c>
      <c r="O25" s="283" t="s">
        <v>804</v>
      </c>
      <c r="P25" s="437">
        <v>27440</v>
      </c>
      <c r="Q25" s="438">
        <v>28160</v>
      </c>
      <c r="R25" s="314" t="s">
        <v>804</v>
      </c>
      <c r="S25" s="437">
        <v>28160</v>
      </c>
      <c r="T25" s="438">
        <v>35840</v>
      </c>
      <c r="U25" s="315" t="s">
        <v>804</v>
      </c>
      <c r="V25" s="439">
        <v>28160</v>
      </c>
      <c r="W25" s="438">
        <v>38880</v>
      </c>
    </row>
    <row r="26" spans="1:23" ht="22.5" customHeight="1" x14ac:dyDescent="0.25">
      <c r="A26" s="789"/>
      <c r="B26" s="789"/>
      <c r="C26" s="800" t="s">
        <v>805</v>
      </c>
      <c r="D26" s="802">
        <f>P26*(1+$D$4)</f>
        <v>792.00000000000011</v>
      </c>
      <c r="E26" s="792"/>
      <c r="F26" s="804" t="s">
        <v>806</v>
      </c>
      <c r="G26" s="806">
        <f>S26*(1+$D$4)</f>
        <v>8448</v>
      </c>
      <c r="H26" s="795"/>
      <c r="I26" s="316" t="s">
        <v>807</v>
      </c>
      <c r="J26" s="302">
        <f>V26*(1+$D$4)</f>
        <v>10824</v>
      </c>
      <c r="K26" s="798"/>
      <c r="M26" s="337"/>
      <c r="N26" s="337"/>
      <c r="O26" s="338" t="s">
        <v>805</v>
      </c>
      <c r="P26" s="440">
        <v>720</v>
      </c>
      <c r="Q26" s="441"/>
      <c r="R26" s="323" t="s">
        <v>806</v>
      </c>
      <c r="S26" s="440">
        <v>7680</v>
      </c>
      <c r="T26" s="441"/>
      <c r="U26" s="316" t="s">
        <v>807</v>
      </c>
      <c r="V26" s="439">
        <v>9840</v>
      </c>
      <c r="W26" s="441"/>
    </row>
    <row r="27" spans="1:23" ht="23.25" x14ac:dyDescent="0.25">
      <c r="A27" s="790"/>
      <c r="B27" s="790"/>
      <c r="C27" s="801"/>
      <c r="D27" s="803"/>
      <c r="E27" s="793"/>
      <c r="F27" s="805"/>
      <c r="G27" s="807"/>
      <c r="H27" s="796"/>
      <c r="I27" s="317" t="s">
        <v>808</v>
      </c>
      <c r="J27" s="303">
        <f>V27*(1+$D$4)</f>
        <v>968.00000000000011</v>
      </c>
      <c r="K27" s="799"/>
      <c r="M27" s="324"/>
      <c r="N27" s="324"/>
      <c r="O27" s="339"/>
      <c r="P27" s="442"/>
      <c r="Q27" s="443"/>
      <c r="R27" s="340"/>
      <c r="S27" s="442"/>
      <c r="T27" s="443"/>
      <c r="U27" s="317" t="s">
        <v>808</v>
      </c>
      <c r="V27" s="439">
        <v>880</v>
      </c>
      <c r="W27" s="443"/>
    </row>
    <row r="28" spans="1:23" ht="22.5" x14ac:dyDescent="0.25">
      <c r="A28" s="788">
        <v>2</v>
      </c>
      <c r="B28" s="788" t="s">
        <v>809</v>
      </c>
      <c r="C28" s="283" t="s">
        <v>804</v>
      </c>
      <c r="D28" s="299">
        <f>E28-D29</f>
        <v>30360.000000000004</v>
      </c>
      <c r="E28" s="791">
        <f>Q28*(1+$D$4)</f>
        <v>31152.000000000004</v>
      </c>
      <c r="F28" s="314" t="s">
        <v>804</v>
      </c>
      <c r="G28" s="300">
        <f>H28-G29</f>
        <v>31152</v>
      </c>
      <c r="H28" s="794">
        <f>T28*(1+$D$4)</f>
        <v>39600</v>
      </c>
      <c r="I28" s="315" t="s">
        <v>804</v>
      </c>
      <c r="J28" s="301">
        <f>K28-J29-J30</f>
        <v>31152</v>
      </c>
      <c r="K28" s="797">
        <f>W28*(1+$D$4)</f>
        <v>42944</v>
      </c>
      <c r="M28" s="336">
        <v>2</v>
      </c>
      <c r="N28" s="336" t="s">
        <v>809</v>
      </c>
      <c r="O28" s="283" t="s">
        <v>804</v>
      </c>
      <c r="P28" s="437">
        <v>27600</v>
      </c>
      <c r="Q28" s="438">
        <v>28320</v>
      </c>
      <c r="R28" s="314" t="s">
        <v>804</v>
      </c>
      <c r="S28" s="437">
        <v>28320</v>
      </c>
      <c r="T28" s="438">
        <v>36000</v>
      </c>
      <c r="U28" s="315" t="s">
        <v>804</v>
      </c>
      <c r="V28" s="439">
        <v>28320</v>
      </c>
      <c r="W28" s="438">
        <v>39040</v>
      </c>
    </row>
    <row r="29" spans="1:23" ht="22.5" customHeight="1" x14ac:dyDescent="0.25">
      <c r="A29" s="789"/>
      <c r="B29" s="789"/>
      <c r="C29" s="800" t="s">
        <v>805</v>
      </c>
      <c r="D29" s="802">
        <f>P29*(1+$D$4)</f>
        <v>792.00000000000011</v>
      </c>
      <c r="E29" s="792"/>
      <c r="F29" s="804" t="s">
        <v>806</v>
      </c>
      <c r="G29" s="806">
        <f>S29*(1+$D$4)</f>
        <v>8448</v>
      </c>
      <c r="H29" s="795"/>
      <c r="I29" s="316" t="s">
        <v>807</v>
      </c>
      <c r="J29" s="302">
        <f>V29*(1+$D$4)</f>
        <v>10824</v>
      </c>
      <c r="K29" s="798"/>
      <c r="M29" s="337"/>
      <c r="N29" s="337"/>
      <c r="O29" s="338" t="s">
        <v>805</v>
      </c>
      <c r="P29" s="440">
        <v>720</v>
      </c>
      <c r="Q29" s="441"/>
      <c r="R29" s="323" t="s">
        <v>806</v>
      </c>
      <c r="S29" s="440">
        <v>7680</v>
      </c>
      <c r="T29" s="441"/>
      <c r="U29" s="316" t="s">
        <v>807</v>
      </c>
      <c r="V29" s="439">
        <v>9840</v>
      </c>
      <c r="W29" s="441"/>
    </row>
    <row r="30" spans="1:23" ht="23.25" x14ac:dyDescent="0.25">
      <c r="A30" s="790"/>
      <c r="B30" s="790"/>
      <c r="C30" s="801"/>
      <c r="D30" s="803"/>
      <c r="E30" s="793"/>
      <c r="F30" s="805"/>
      <c r="G30" s="807"/>
      <c r="H30" s="796"/>
      <c r="I30" s="317" t="s">
        <v>808</v>
      </c>
      <c r="J30" s="303">
        <f>V30*(1+$D$4)</f>
        <v>968.00000000000011</v>
      </c>
      <c r="K30" s="799"/>
      <c r="M30" s="324"/>
      <c r="N30" s="324"/>
      <c r="O30" s="339"/>
      <c r="P30" s="442"/>
      <c r="Q30" s="443"/>
      <c r="R30" s="340"/>
      <c r="S30" s="442"/>
      <c r="T30" s="443"/>
      <c r="U30" s="317" t="s">
        <v>808</v>
      </c>
      <c r="V30" s="439">
        <v>880</v>
      </c>
      <c r="W30" s="443"/>
    </row>
    <row r="31" spans="1:23" ht="22.5" x14ac:dyDescent="0.25">
      <c r="A31" s="788">
        <v>3</v>
      </c>
      <c r="B31" s="788" t="s">
        <v>568</v>
      </c>
      <c r="C31" s="283" t="s">
        <v>804</v>
      </c>
      <c r="D31" s="299">
        <f>E31-D32</f>
        <v>32120</v>
      </c>
      <c r="E31" s="791">
        <f>Q31*(1+$D$4)</f>
        <v>32912</v>
      </c>
      <c r="F31" s="314" t="s">
        <v>804</v>
      </c>
      <c r="G31" s="300">
        <f>H31-G32</f>
        <v>32912</v>
      </c>
      <c r="H31" s="794">
        <f>T31*(1+$D$4)</f>
        <v>41360</v>
      </c>
      <c r="I31" s="315" t="s">
        <v>804</v>
      </c>
      <c r="J31" s="301">
        <f>K31-J32-J33</f>
        <v>32912</v>
      </c>
      <c r="K31" s="797">
        <f>W31*(1+$D$4)</f>
        <v>44704</v>
      </c>
      <c r="M31" s="336">
        <v>3</v>
      </c>
      <c r="N31" s="336" t="s">
        <v>568</v>
      </c>
      <c r="O31" s="283" t="s">
        <v>804</v>
      </c>
      <c r="P31" s="437">
        <v>29200</v>
      </c>
      <c r="Q31" s="438">
        <v>29920</v>
      </c>
      <c r="R31" s="314" t="s">
        <v>804</v>
      </c>
      <c r="S31" s="437">
        <v>29920</v>
      </c>
      <c r="T31" s="438">
        <v>37600</v>
      </c>
      <c r="U31" s="315" t="s">
        <v>804</v>
      </c>
      <c r="V31" s="439">
        <v>29920</v>
      </c>
      <c r="W31" s="438">
        <v>40640</v>
      </c>
    </row>
    <row r="32" spans="1:23" ht="22.5" customHeight="1" x14ac:dyDescent="0.25">
      <c r="A32" s="789"/>
      <c r="B32" s="789"/>
      <c r="C32" s="800" t="s">
        <v>805</v>
      </c>
      <c r="D32" s="802">
        <f>P32*(1+$D$4)</f>
        <v>792.00000000000011</v>
      </c>
      <c r="E32" s="792"/>
      <c r="F32" s="804" t="s">
        <v>806</v>
      </c>
      <c r="G32" s="806">
        <f>S32*(1+$D$4)</f>
        <v>8448</v>
      </c>
      <c r="H32" s="795"/>
      <c r="I32" s="316" t="s">
        <v>807</v>
      </c>
      <c r="J32" s="302">
        <f>V32*(1+$D$4)</f>
        <v>10824</v>
      </c>
      <c r="K32" s="798"/>
      <c r="M32" s="337"/>
      <c r="N32" s="337"/>
      <c r="O32" s="338" t="s">
        <v>805</v>
      </c>
      <c r="P32" s="440">
        <v>720</v>
      </c>
      <c r="Q32" s="441"/>
      <c r="R32" s="323" t="s">
        <v>806</v>
      </c>
      <c r="S32" s="440">
        <v>7680</v>
      </c>
      <c r="T32" s="441"/>
      <c r="U32" s="316" t="s">
        <v>807</v>
      </c>
      <c r="V32" s="439">
        <v>9840</v>
      </c>
      <c r="W32" s="441"/>
    </row>
    <row r="33" spans="1:23" ht="23.25" x14ac:dyDescent="0.25">
      <c r="A33" s="790"/>
      <c r="B33" s="790"/>
      <c r="C33" s="801"/>
      <c r="D33" s="803"/>
      <c r="E33" s="793"/>
      <c r="F33" s="805"/>
      <c r="G33" s="807"/>
      <c r="H33" s="796"/>
      <c r="I33" s="317" t="s">
        <v>808</v>
      </c>
      <c r="J33" s="303">
        <f>V33*(1+$D$4)</f>
        <v>968.00000000000011</v>
      </c>
      <c r="K33" s="799"/>
      <c r="M33" s="324"/>
      <c r="N33" s="324"/>
      <c r="O33" s="339"/>
      <c r="P33" s="442"/>
      <c r="Q33" s="443"/>
      <c r="R33" s="340"/>
      <c r="S33" s="442"/>
      <c r="T33" s="443"/>
      <c r="U33" s="317" t="s">
        <v>808</v>
      </c>
      <c r="V33" s="439">
        <v>880</v>
      </c>
      <c r="W33" s="443"/>
    </row>
    <row r="34" spans="1:23" ht="22.5" x14ac:dyDescent="0.25">
      <c r="A34" s="788">
        <v>4</v>
      </c>
      <c r="B34" s="788" t="s">
        <v>573</v>
      </c>
      <c r="C34" s="283" t="s">
        <v>804</v>
      </c>
      <c r="D34" s="299">
        <f>E34-D35</f>
        <v>32120</v>
      </c>
      <c r="E34" s="791">
        <f>Q34*(1+$D$4)</f>
        <v>32912</v>
      </c>
      <c r="F34" s="314" t="s">
        <v>804</v>
      </c>
      <c r="G34" s="300">
        <f>H34-G35</f>
        <v>32912</v>
      </c>
      <c r="H34" s="794">
        <f>T34*(1+$D$4)</f>
        <v>41360</v>
      </c>
      <c r="I34" s="315" t="s">
        <v>804</v>
      </c>
      <c r="J34" s="301">
        <f>K34-J35-J36</f>
        <v>32912</v>
      </c>
      <c r="K34" s="797">
        <f>W34*(1+$D$4)</f>
        <v>44704</v>
      </c>
      <c r="L34" s="284"/>
      <c r="M34" s="336">
        <v>4</v>
      </c>
      <c r="N34" s="336" t="s">
        <v>573</v>
      </c>
      <c r="O34" s="283" t="s">
        <v>804</v>
      </c>
      <c r="P34" s="437">
        <v>29200</v>
      </c>
      <c r="Q34" s="438">
        <v>29920</v>
      </c>
      <c r="R34" s="314" t="s">
        <v>804</v>
      </c>
      <c r="S34" s="437">
        <v>29920</v>
      </c>
      <c r="T34" s="438">
        <v>37600</v>
      </c>
      <c r="U34" s="315" t="s">
        <v>804</v>
      </c>
      <c r="V34" s="439">
        <v>29920</v>
      </c>
      <c r="W34" s="438">
        <v>40640</v>
      </c>
    </row>
    <row r="35" spans="1:23" ht="22.5" customHeight="1" x14ac:dyDescent="0.25">
      <c r="A35" s="789"/>
      <c r="B35" s="789"/>
      <c r="C35" s="800" t="s">
        <v>805</v>
      </c>
      <c r="D35" s="802">
        <f>P35*(1+$D$4)</f>
        <v>792.00000000000011</v>
      </c>
      <c r="E35" s="792"/>
      <c r="F35" s="804" t="s">
        <v>806</v>
      </c>
      <c r="G35" s="806">
        <f>S35*(1+$D$4)</f>
        <v>8448</v>
      </c>
      <c r="H35" s="795"/>
      <c r="I35" s="316" t="s">
        <v>807</v>
      </c>
      <c r="J35" s="302">
        <f>V35*(1+$D$4)</f>
        <v>10824</v>
      </c>
      <c r="K35" s="798"/>
      <c r="L35" s="284"/>
      <c r="M35" s="337"/>
      <c r="N35" s="337"/>
      <c r="O35" s="338" t="s">
        <v>805</v>
      </c>
      <c r="P35" s="440">
        <v>720</v>
      </c>
      <c r="Q35" s="441"/>
      <c r="R35" s="323" t="s">
        <v>806</v>
      </c>
      <c r="S35" s="440">
        <v>7680</v>
      </c>
      <c r="T35" s="441"/>
      <c r="U35" s="316" t="s">
        <v>807</v>
      </c>
      <c r="V35" s="439">
        <v>9840</v>
      </c>
      <c r="W35" s="441"/>
    </row>
    <row r="36" spans="1:23" ht="23.25" x14ac:dyDescent="0.25">
      <c r="A36" s="790"/>
      <c r="B36" s="790"/>
      <c r="C36" s="801"/>
      <c r="D36" s="803"/>
      <c r="E36" s="793"/>
      <c r="F36" s="805"/>
      <c r="G36" s="807"/>
      <c r="H36" s="796"/>
      <c r="I36" s="317" t="s">
        <v>808</v>
      </c>
      <c r="J36" s="303">
        <f>V36*(1+$D$4)</f>
        <v>968.00000000000011</v>
      </c>
      <c r="K36" s="799"/>
      <c r="L36" s="284"/>
      <c r="M36" s="324"/>
      <c r="N36" s="324"/>
      <c r="O36" s="339"/>
      <c r="P36" s="442"/>
      <c r="Q36" s="443"/>
      <c r="R36" s="340"/>
      <c r="S36" s="442"/>
      <c r="T36" s="443"/>
      <c r="U36" s="317" t="s">
        <v>808</v>
      </c>
      <c r="V36" s="439">
        <v>880</v>
      </c>
      <c r="W36" s="443"/>
    </row>
    <row r="37" spans="1:23" ht="22.5" x14ac:dyDescent="0.25">
      <c r="A37" s="788">
        <v>5</v>
      </c>
      <c r="B37" s="788" t="s">
        <v>576</v>
      </c>
      <c r="C37" s="283" t="s">
        <v>804</v>
      </c>
      <c r="D37" s="299">
        <f>E37-D38</f>
        <v>33352</v>
      </c>
      <c r="E37" s="791">
        <f>Q37*(1+$D$4)</f>
        <v>34144</v>
      </c>
      <c r="F37" s="314" t="s">
        <v>804</v>
      </c>
      <c r="G37" s="300">
        <f>H37-G38</f>
        <v>34144</v>
      </c>
      <c r="H37" s="794">
        <f>T37*(1+$D$4)</f>
        <v>42592</v>
      </c>
      <c r="I37" s="315" t="s">
        <v>804</v>
      </c>
      <c r="J37" s="301">
        <f>K37-J38-J39</f>
        <v>34144.000000000007</v>
      </c>
      <c r="K37" s="797">
        <f>W37*(1+$D$4)</f>
        <v>45936.000000000007</v>
      </c>
      <c r="L37" s="284"/>
      <c r="M37" s="336">
        <v>5</v>
      </c>
      <c r="N37" s="336" t="s">
        <v>576</v>
      </c>
      <c r="O37" s="283" t="s">
        <v>804</v>
      </c>
      <c r="P37" s="437">
        <v>30320</v>
      </c>
      <c r="Q37" s="438">
        <v>31040</v>
      </c>
      <c r="R37" s="314" t="s">
        <v>804</v>
      </c>
      <c r="S37" s="437">
        <v>31040</v>
      </c>
      <c r="T37" s="438">
        <v>38720</v>
      </c>
      <c r="U37" s="315" t="s">
        <v>804</v>
      </c>
      <c r="V37" s="439">
        <v>31040</v>
      </c>
      <c r="W37" s="438">
        <v>41760</v>
      </c>
    </row>
    <row r="38" spans="1:23" ht="22.5" customHeight="1" x14ac:dyDescent="0.25">
      <c r="A38" s="789"/>
      <c r="B38" s="789"/>
      <c r="C38" s="800" t="s">
        <v>810</v>
      </c>
      <c r="D38" s="802">
        <f>P38*(1+$D$4)</f>
        <v>792.00000000000011</v>
      </c>
      <c r="E38" s="792"/>
      <c r="F38" s="804" t="s">
        <v>806</v>
      </c>
      <c r="G38" s="806">
        <f>S38*(1+$D$4)</f>
        <v>8448</v>
      </c>
      <c r="H38" s="795"/>
      <c r="I38" s="316" t="s">
        <v>807</v>
      </c>
      <c r="J38" s="302">
        <f>V38*(1+$D$4)</f>
        <v>10824</v>
      </c>
      <c r="K38" s="798"/>
      <c r="L38" s="284"/>
      <c r="M38" s="337"/>
      <c r="N38" s="337"/>
      <c r="O38" s="338" t="s">
        <v>810</v>
      </c>
      <c r="P38" s="440">
        <v>720</v>
      </c>
      <c r="Q38" s="441"/>
      <c r="R38" s="323" t="s">
        <v>806</v>
      </c>
      <c r="S38" s="440">
        <v>7680</v>
      </c>
      <c r="T38" s="441"/>
      <c r="U38" s="316" t="s">
        <v>807</v>
      </c>
      <c r="V38" s="439">
        <v>9840</v>
      </c>
      <c r="W38" s="441"/>
    </row>
    <row r="39" spans="1:23" ht="23.25" x14ac:dyDescent="0.25">
      <c r="A39" s="790"/>
      <c r="B39" s="790"/>
      <c r="C39" s="801"/>
      <c r="D39" s="803"/>
      <c r="E39" s="793"/>
      <c r="F39" s="805"/>
      <c r="G39" s="807"/>
      <c r="H39" s="796"/>
      <c r="I39" s="317" t="s">
        <v>808</v>
      </c>
      <c r="J39" s="303">
        <f>V39*(1+$D$4)</f>
        <v>968.00000000000011</v>
      </c>
      <c r="K39" s="799"/>
      <c r="L39" s="284"/>
      <c r="M39" s="324"/>
      <c r="N39" s="324"/>
      <c r="O39" s="339"/>
      <c r="P39" s="442"/>
      <c r="Q39" s="443"/>
      <c r="R39" s="340"/>
      <c r="S39" s="442"/>
      <c r="T39" s="443"/>
      <c r="U39" s="317" t="s">
        <v>808</v>
      </c>
      <c r="V39" s="439">
        <v>880</v>
      </c>
      <c r="W39" s="443"/>
    </row>
    <row r="40" spans="1:23" ht="22.5" x14ac:dyDescent="0.25">
      <c r="A40" s="788">
        <v>6</v>
      </c>
      <c r="B40" s="788" t="s">
        <v>605</v>
      </c>
      <c r="C40" s="283" t="s">
        <v>804</v>
      </c>
      <c r="D40" s="299">
        <f>E40-D41</f>
        <v>34408</v>
      </c>
      <c r="E40" s="791">
        <f>Q40*(1+$D$4)</f>
        <v>35200</v>
      </c>
      <c r="F40" s="314" t="s">
        <v>804</v>
      </c>
      <c r="G40" s="300">
        <f>H40-G41</f>
        <v>35200</v>
      </c>
      <c r="H40" s="794">
        <f>T40*(1+$D$4)</f>
        <v>43648</v>
      </c>
      <c r="I40" s="315" t="s">
        <v>804</v>
      </c>
      <c r="J40" s="301">
        <f>K40-J41-J42</f>
        <v>35200.000000000007</v>
      </c>
      <c r="K40" s="797">
        <f>W40*(1+$D$4)</f>
        <v>46992.000000000007</v>
      </c>
      <c r="L40" s="284"/>
      <c r="M40" s="336">
        <v>6</v>
      </c>
      <c r="N40" s="336" t="s">
        <v>605</v>
      </c>
      <c r="O40" s="283" t="s">
        <v>804</v>
      </c>
      <c r="P40" s="437">
        <v>31280</v>
      </c>
      <c r="Q40" s="438">
        <v>32000</v>
      </c>
      <c r="R40" s="314" t="s">
        <v>804</v>
      </c>
      <c r="S40" s="437">
        <v>32000</v>
      </c>
      <c r="T40" s="438">
        <v>39680</v>
      </c>
      <c r="U40" s="315" t="s">
        <v>804</v>
      </c>
      <c r="V40" s="439">
        <v>32000</v>
      </c>
      <c r="W40" s="438">
        <v>42720</v>
      </c>
    </row>
    <row r="41" spans="1:23" ht="22.5" customHeight="1" x14ac:dyDescent="0.25">
      <c r="A41" s="789"/>
      <c r="B41" s="789"/>
      <c r="C41" s="800" t="s">
        <v>811</v>
      </c>
      <c r="D41" s="802">
        <f>P41*(1+$D$4)</f>
        <v>792.00000000000011</v>
      </c>
      <c r="E41" s="792"/>
      <c r="F41" s="804" t="s">
        <v>806</v>
      </c>
      <c r="G41" s="806">
        <f>S41*(1+$D$4)</f>
        <v>8448</v>
      </c>
      <c r="H41" s="795"/>
      <c r="I41" s="316" t="s">
        <v>807</v>
      </c>
      <c r="J41" s="302">
        <f>V41*(1+$D$4)</f>
        <v>10824</v>
      </c>
      <c r="K41" s="798"/>
      <c r="L41" s="284"/>
      <c r="M41" s="337"/>
      <c r="N41" s="337"/>
      <c r="O41" s="338" t="s">
        <v>811</v>
      </c>
      <c r="P41" s="440">
        <v>720</v>
      </c>
      <c r="Q41" s="441"/>
      <c r="R41" s="323" t="s">
        <v>806</v>
      </c>
      <c r="S41" s="440">
        <v>7680</v>
      </c>
      <c r="T41" s="441"/>
      <c r="U41" s="316" t="s">
        <v>807</v>
      </c>
      <c r="V41" s="439">
        <v>9840</v>
      </c>
      <c r="W41" s="441"/>
    </row>
    <row r="42" spans="1:23" ht="23.25" x14ac:dyDescent="0.25">
      <c r="A42" s="790"/>
      <c r="B42" s="790"/>
      <c r="C42" s="801"/>
      <c r="D42" s="803"/>
      <c r="E42" s="793"/>
      <c r="F42" s="805"/>
      <c r="G42" s="807"/>
      <c r="H42" s="796"/>
      <c r="I42" s="317" t="s">
        <v>808</v>
      </c>
      <c r="J42" s="303">
        <f>V42*(1+$D$4)</f>
        <v>968.00000000000011</v>
      </c>
      <c r="K42" s="799"/>
      <c r="L42" s="284"/>
      <c r="M42" s="324"/>
      <c r="N42" s="324"/>
      <c r="O42" s="339"/>
      <c r="P42" s="442"/>
      <c r="Q42" s="443"/>
      <c r="R42" s="340"/>
      <c r="S42" s="442"/>
      <c r="T42" s="443"/>
      <c r="U42" s="317" t="s">
        <v>808</v>
      </c>
      <c r="V42" s="439">
        <v>880</v>
      </c>
      <c r="W42" s="443"/>
    </row>
    <row r="43" spans="1:23" ht="22.5" x14ac:dyDescent="0.25">
      <c r="A43" s="788">
        <v>7</v>
      </c>
      <c r="B43" s="788" t="s">
        <v>608</v>
      </c>
      <c r="C43" s="283" t="s">
        <v>804</v>
      </c>
      <c r="D43" s="299">
        <f>E43-D44</f>
        <v>34672</v>
      </c>
      <c r="E43" s="791">
        <f>Q43*(1+$D$4)</f>
        <v>35464</v>
      </c>
      <c r="F43" s="314" t="s">
        <v>804</v>
      </c>
      <c r="G43" s="300">
        <f>H43-G44</f>
        <v>35464</v>
      </c>
      <c r="H43" s="794">
        <f>T43*(1+$D$4)</f>
        <v>43912</v>
      </c>
      <c r="I43" s="315" t="s">
        <v>804</v>
      </c>
      <c r="J43" s="301">
        <f>K43-J44-J45</f>
        <v>35464.000000000007</v>
      </c>
      <c r="K43" s="797">
        <f>W43*(1+$D$4)</f>
        <v>47256.000000000007</v>
      </c>
      <c r="L43" s="284"/>
      <c r="M43" s="336">
        <v>7</v>
      </c>
      <c r="N43" s="336" t="s">
        <v>608</v>
      </c>
      <c r="O43" s="283" t="s">
        <v>804</v>
      </c>
      <c r="P43" s="437">
        <v>31520</v>
      </c>
      <c r="Q43" s="438">
        <v>32240</v>
      </c>
      <c r="R43" s="314" t="s">
        <v>804</v>
      </c>
      <c r="S43" s="437">
        <v>32240</v>
      </c>
      <c r="T43" s="438">
        <v>39920</v>
      </c>
      <c r="U43" s="315" t="s">
        <v>804</v>
      </c>
      <c r="V43" s="439">
        <v>32240</v>
      </c>
      <c r="W43" s="438">
        <v>42960</v>
      </c>
    </row>
    <row r="44" spans="1:23" ht="22.5" customHeight="1" x14ac:dyDescent="0.25">
      <c r="A44" s="789"/>
      <c r="B44" s="789"/>
      <c r="C44" s="800" t="s">
        <v>812</v>
      </c>
      <c r="D44" s="802">
        <f>P44*(1+$D$4)</f>
        <v>792.00000000000011</v>
      </c>
      <c r="E44" s="792"/>
      <c r="F44" s="804" t="s">
        <v>806</v>
      </c>
      <c r="G44" s="806">
        <f>S44*(1+$D$4)</f>
        <v>8448</v>
      </c>
      <c r="H44" s="795"/>
      <c r="I44" s="316" t="s">
        <v>807</v>
      </c>
      <c r="J44" s="302">
        <f>V44*(1+$D$4)</f>
        <v>10824</v>
      </c>
      <c r="K44" s="798"/>
      <c r="L44" s="284"/>
      <c r="M44" s="337"/>
      <c r="N44" s="337"/>
      <c r="O44" s="338" t="s">
        <v>812</v>
      </c>
      <c r="P44" s="440">
        <v>720</v>
      </c>
      <c r="Q44" s="441"/>
      <c r="R44" s="323" t="s">
        <v>806</v>
      </c>
      <c r="S44" s="440">
        <v>7680</v>
      </c>
      <c r="T44" s="441"/>
      <c r="U44" s="316" t="s">
        <v>807</v>
      </c>
      <c r="V44" s="439">
        <v>9840</v>
      </c>
      <c r="W44" s="441"/>
    </row>
    <row r="45" spans="1:23" ht="23.25" x14ac:dyDescent="0.25">
      <c r="A45" s="790"/>
      <c r="B45" s="790"/>
      <c r="C45" s="801"/>
      <c r="D45" s="803"/>
      <c r="E45" s="793"/>
      <c r="F45" s="805"/>
      <c r="G45" s="807"/>
      <c r="H45" s="796"/>
      <c r="I45" s="317" t="s">
        <v>808</v>
      </c>
      <c r="J45" s="303">
        <f>V45*(1+$D$4)</f>
        <v>968.00000000000011</v>
      </c>
      <c r="K45" s="799"/>
      <c r="L45" s="284"/>
      <c r="M45" s="324"/>
      <c r="N45" s="324"/>
      <c r="O45" s="339"/>
      <c r="P45" s="442"/>
      <c r="Q45" s="443"/>
      <c r="R45" s="340"/>
      <c r="S45" s="442"/>
      <c r="T45" s="443"/>
      <c r="U45" s="317" t="s">
        <v>808</v>
      </c>
      <c r="V45" s="439">
        <v>880</v>
      </c>
      <c r="W45" s="443"/>
    </row>
    <row r="46" spans="1:23" ht="22.5" x14ac:dyDescent="0.25">
      <c r="A46" s="788">
        <v>8</v>
      </c>
      <c r="B46" s="788" t="s">
        <v>611</v>
      </c>
      <c r="C46" s="283" t="s">
        <v>804</v>
      </c>
      <c r="D46" s="299">
        <f>E46-D47</f>
        <v>36520</v>
      </c>
      <c r="E46" s="791">
        <f>Q46*(1+$D$4)</f>
        <v>37312</v>
      </c>
      <c r="F46" s="314" t="s">
        <v>804</v>
      </c>
      <c r="G46" s="300">
        <f>H46-G47</f>
        <v>37312.000000000007</v>
      </c>
      <c r="H46" s="794">
        <f>T46*(1+$D$4)</f>
        <v>45760.000000000007</v>
      </c>
      <c r="I46" s="315" t="s">
        <v>804</v>
      </c>
      <c r="J46" s="301">
        <f>K46-J47-J48</f>
        <v>37312.000000000007</v>
      </c>
      <c r="K46" s="797">
        <f>W46*(1+$D$4)</f>
        <v>49104.000000000007</v>
      </c>
      <c r="L46" s="284"/>
      <c r="M46" s="336">
        <v>8</v>
      </c>
      <c r="N46" s="336" t="s">
        <v>611</v>
      </c>
      <c r="O46" s="283" t="s">
        <v>804</v>
      </c>
      <c r="P46" s="437">
        <v>33200</v>
      </c>
      <c r="Q46" s="438">
        <v>33920</v>
      </c>
      <c r="R46" s="314" t="s">
        <v>804</v>
      </c>
      <c r="S46" s="437">
        <v>33920</v>
      </c>
      <c r="T46" s="438">
        <v>41600</v>
      </c>
      <c r="U46" s="315" t="s">
        <v>804</v>
      </c>
      <c r="V46" s="439">
        <v>33920</v>
      </c>
      <c r="W46" s="438">
        <v>44640</v>
      </c>
    </row>
    <row r="47" spans="1:23" ht="22.5" customHeight="1" x14ac:dyDescent="0.25">
      <c r="A47" s="789"/>
      <c r="B47" s="789"/>
      <c r="C47" s="800" t="s">
        <v>813</v>
      </c>
      <c r="D47" s="802">
        <f>P47*(1+$D$4)</f>
        <v>792.00000000000011</v>
      </c>
      <c r="E47" s="792"/>
      <c r="F47" s="804" t="s">
        <v>806</v>
      </c>
      <c r="G47" s="806">
        <f>S47*(1+$D$4)</f>
        <v>8448</v>
      </c>
      <c r="H47" s="795"/>
      <c r="I47" s="316" t="s">
        <v>807</v>
      </c>
      <c r="J47" s="302">
        <f>V47*(1+$D$4)</f>
        <v>10824</v>
      </c>
      <c r="K47" s="798"/>
      <c r="L47" s="284"/>
      <c r="M47" s="337"/>
      <c r="N47" s="337"/>
      <c r="O47" s="338" t="s">
        <v>813</v>
      </c>
      <c r="P47" s="440">
        <v>720</v>
      </c>
      <c r="Q47" s="441"/>
      <c r="R47" s="323" t="s">
        <v>806</v>
      </c>
      <c r="S47" s="440">
        <v>7680</v>
      </c>
      <c r="T47" s="441"/>
      <c r="U47" s="316" t="s">
        <v>807</v>
      </c>
      <c r="V47" s="439">
        <v>9840</v>
      </c>
      <c r="W47" s="441"/>
    </row>
    <row r="48" spans="1:23" ht="23.25" x14ac:dyDescent="0.25">
      <c r="A48" s="790"/>
      <c r="B48" s="790"/>
      <c r="C48" s="801"/>
      <c r="D48" s="803"/>
      <c r="E48" s="793"/>
      <c r="F48" s="805"/>
      <c r="G48" s="807"/>
      <c r="H48" s="796"/>
      <c r="I48" s="317" t="s">
        <v>808</v>
      </c>
      <c r="J48" s="303">
        <f>V48*(1+$D$4)</f>
        <v>968.00000000000011</v>
      </c>
      <c r="K48" s="799"/>
      <c r="L48" s="284"/>
      <c r="M48" s="324"/>
      <c r="N48" s="324"/>
      <c r="O48" s="339"/>
      <c r="P48" s="442"/>
      <c r="Q48" s="443"/>
      <c r="R48" s="340"/>
      <c r="S48" s="442"/>
      <c r="T48" s="443"/>
      <c r="U48" s="317" t="s">
        <v>808</v>
      </c>
      <c r="V48" s="439">
        <v>880</v>
      </c>
      <c r="W48" s="443"/>
    </row>
    <row r="49" spans="1:23" ht="22.5" x14ac:dyDescent="0.25">
      <c r="A49" s="788">
        <v>9</v>
      </c>
      <c r="B49" s="788" t="s">
        <v>814</v>
      </c>
      <c r="C49" s="283" t="s">
        <v>804</v>
      </c>
      <c r="D49" s="299">
        <f>E49-D50</f>
        <v>40040</v>
      </c>
      <c r="E49" s="791">
        <f>Q49*(1+$D$4)</f>
        <v>40832</v>
      </c>
      <c r="F49" s="314" t="s">
        <v>804</v>
      </c>
      <c r="G49" s="300">
        <f>H49-G50</f>
        <v>40832.000000000007</v>
      </c>
      <c r="H49" s="794">
        <f>T49*(1+$D$4)</f>
        <v>49280.000000000007</v>
      </c>
      <c r="I49" s="315" t="s">
        <v>804</v>
      </c>
      <c r="J49" s="301">
        <f>K49-J50-J51</f>
        <v>40832.000000000007</v>
      </c>
      <c r="K49" s="797">
        <f>W49*(1+$D$4)</f>
        <v>52624.000000000007</v>
      </c>
      <c r="L49" s="284"/>
      <c r="M49" s="336">
        <v>9</v>
      </c>
      <c r="N49" s="336" t="s">
        <v>814</v>
      </c>
      <c r="O49" s="283" t="s">
        <v>804</v>
      </c>
      <c r="P49" s="437">
        <v>36400</v>
      </c>
      <c r="Q49" s="438">
        <v>37120</v>
      </c>
      <c r="R49" s="314" t="s">
        <v>804</v>
      </c>
      <c r="S49" s="437">
        <v>37120</v>
      </c>
      <c r="T49" s="438">
        <v>44800</v>
      </c>
      <c r="U49" s="315" t="s">
        <v>804</v>
      </c>
      <c r="V49" s="439">
        <v>37120</v>
      </c>
      <c r="W49" s="438">
        <v>47840</v>
      </c>
    </row>
    <row r="50" spans="1:23" ht="22.5" customHeight="1" x14ac:dyDescent="0.25">
      <c r="A50" s="789"/>
      <c r="B50" s="789"/>
      <c r="C50" s="800" t="s">
        <v>815</v>
      </c>
      <c r="D50" s="802">
        <f>P50*(1+$D$4)</f>
        <v>792.00000000000011</v>
      </c>
      <c r="E50" s="792"/>
      <c r="F50" s="804" t="s">
        <v>806</v>
      </c>
      <c r="G50" s="806">
        <f>S50*(1+$D$4)</f>
        <v>8448</v>
      </c>
      <c r="H50" s="795"/>
      <c r="I50" s="316" t="s">
        <v>807</v>
      </c>
      <c r="J50" s="302">
        <f>V50*(1+$D$4)</f>
        <v>10824</v>
      </c>
      <c r="K50" s="798"/>
      <c r="L50" s="284"/>
      <c r="M50" s="337"/>
      <c r="N50" s="337"/>
      <c r="O50" s="338" t="s">
        <v>815</v>
      </c>
      <c r="P50" s="440">
        <v>720</v>
      </c>
      <c r="Q50" s="441"/>
      <c r="R50" s="323" t="s">
        <v>806</v>
      </c>
      <c r="S50" s="440">
        <v>7680</v>
      </c>
      <c r="T50" s="441"/>
      <c r="U50" s="316" t="s">
        <v>807</v>
      </c>
      <c r="V50" s="439">
        <v>9840</v>
      </c>
      <c r="W50" s="441"/>
    </row>
    <row r="51" spans="1:23" ht="23.25" x14ac:dyDescent="0.25">
      <c r="A51" s="790"/>
      <c r="B51" s="790"/>
      <c r="C51" s="801"/>
      <c r="D51" s="803"/>
      <c r="E51" s="793"/>
      <c r="F51" s="805"/>
      <c r="G51" s="807"/>
      <c r="H51" s="796"/>
      <c r="I51" s="317" t="s">
        <v>808</v>
      </c>
      <c r="J51" s="303">
        <f>V51*(1+$D$4)</f>
        <v>968.00000000000011</v>
      </c>
      <c r="K51" s="799"/>
      <c r="L51" s="284"/>
      <c r="M51" s="324"/>
      <c r="N51" s="324"/>
      <c r="O51" s="339"/>
      <c r="P51" s="442"/>
      <c r="Q51" s="443"/>
      <c r="R51" s="340"/>
      <c r="S51" s="442"/>
      <c r="T51" s="443"/>
      <c r="U51" s="317" t="s">
        <v>808</v>
      </c>
      <c r="V51" s="439">
        <v>880</v>
      </c>
      <c r="W51" s="443"/>
    </row>
    <row r="52" spans="1:23" ht="22.5" x14ac:dyDescent="0.25">
      <c r="A52" s="788">
        <v>10</v>
      </c>
      <c r="B52" s="788" t="s">
        <v>591</v>
      </c>
      <c r="C52" s="283" t="s">
        <v>804</v>
      </c>
      <c r="D52" s="299">
        <f>E52-D53</f>
        <v>40216</v>
      </c>
      <c r="E52" s="791">
        <f>Q52*(1+$D$4)</f>
        <v>41008</v>
      </c>
      <c r="F52" s="314" t="s">
        <v>804</v>
      </c>
      <c r="G52" s="300">
        <f>H52-G53</f>
        <v>41008.000000000007</v>
      </c>
      <c r="H52" s="794">
        <f>T52*(1+$D$4)</f>
        <v>49456.000000000007</v>
      </c>
      <c r="I52" s="315" t="s">
        <v>804</v>
      </c>
      <c r="J52" s="301">
        <f>K52-J53-J54</f>
        <v>41008.000000000007</v>
      </c>
      <c r="K52" s="797">
        <f>W52*(1+$D$4)</f>
        <v>52800.000000000007</v>
      </c>
      <c r="L52" s="284"/>
      <c r="M52" s="336">
        <v>10</v>
      </c>
      <c r="N52" s="336" t="s">
        <v>591</v>
      </c>
      <c r="O52" s="283" t="s">
        <v>804</v>
      </c>
      <c r="P52" s="437">
        <v>36560</v>
      </c>
      <c r="Q52" s="438">
        <v>37280</v>
      </c>
      <c r="R52" s="314" t="s">
        <v>804</v>
      </c>
      <c r="S52" s="437">
        <v>37280</v>
      </c>
      <c r="T52" s="438">
        <v>44960</v>
      </c>
      <c r="U52" s="315" t="s">
        <v>804</v>
      </c>
      <c r="V52" s="439">
        <v>37280</v>
      </c>
      <c r="W52" s="438">
        <v>48000</v>
      </c>
    </row>
    <row r="53" spans="1:23" ht="22.5" customHeight="1" x14ac:dyDescent="0.25">
      <c r="A53" s="789"/>
      <c r="B53" s="789"/>
      <c r="C53" s="800" t="s">
        <v>816</v>
      </c>
      <c r="D53" s="802">
        <f>P53*(1+$D$4)</f>
        <v>792.00000000000011</v>
      </c>
      <c r="E53" s="792"/>
      <c r="F53" s="804" t="s">
        <v>806</v>
      </c>
      <c r="G53" s="806">
        <f>S53*(1+$D$4)</f>
        <v>8448</v>
      </c>
      <c r="H53" s="795"/>
      <c r="I53" s="316" t="s">
        <v>807</v>
      </c>
      <c r="J53" s="302">
        <f>V53*(1+$D$4)</f>
        <v>10824</v>
      </c>
      <c r="K53" s="798"/>
      <c r="L53" s="284"/>
      <c r="M53" s="337"/>
      <c r="N53" s="337"/>
      <c r="O53" s="338" t="s">
        <v>816</v>
      </c>
      <c r="P53" s="440">
        <v>720</v>
      </c>
      <c r="Q53" s="441"/>
      <c r="R53" s="323" t="s">
        <v>806</v>
      </c>
      <c r="S53" s="440">
        <v>7680</v>
      </c>
      <c r="T53" s="441"/>
      <c r="U53" s="316" t="s">
        <v>807</v>
      </c>
      <c r="V53" s="439">
        <v>9840</v>
      </c>
      <c r="W53" s="441"/>
    </row>
    <row r="54" spans="1:23" ht="23.25" x14ac:dyDescent="0.25">
      <c r="A54" s="790"/>
      <c r="B54" s="790"/>
      <c r="C54" s="801"/>
      <c r="D54" s="803"/>
      <c r="E54" s="793"/>
      <c r="F54" s="805"/>
      <c r="G54" s="807"/>
      <c r="H54" s="796"/>
      <c r="I54" s="317" t="s">
        <v>808</v>
      </c>
      <c r="J54" s="303">
        <f>V54*(1+$D$4)</f>
        <v>968.00000000000011</v>
      </c>
      <c r="K54" s="799"/>
      <c r="L54" s="284"/>
      <c r="M54" s="324"/>
      <c r="N54" s="324"/>
      <c r="O54" s="339"/>
      <c r="P54" s="442"/>
      <c r="Q54" s="443"/>
      <c r="R54" s="340"/>
      <c r="S54" s="442"/>
      <c r="T54" s="443"/>
      <c r="U54" s="317" t="s">
        <v>808</v>
      </c>
      <c r="V54" s="439">
        <v>880</v>
      </c>
      <c r="W54" s="443"/>
    </row>
    <row r="55" spans="1:23" ht="22.5" x14ac:dyDescent="0.25">
      <c r="A55" s="788">
        <v>11</v>
      </c>
      <c r="B55" s="788" t="s">
        <v>594</v>
      </c>
      <c r="C55" s="283" t="s">
        <v>804</v>
      </c>
      <c r="D55" s="299">
        <f>E55-D56</f>
        <v>41624</v>
      </c>
      <c r="E55" s="791">
        <f>Q55*(1+$D$4)</f>
        <v>42416</v>
      </c>
      <c r="F55" s="314" t="s">
        <v>804</v>
      </c>
      <c r="G55" s="300">
        <f>H55-G56</f>
        <v>42416.000000000007</v>
      </c>
      <c r="H55" s="794">
        <f>T55*(1+$D$4)</f>
        <v>50864.000000000007</v>
      </c>
      <c r="I55" s="315" t="s">
        <v>804</v>
      </c>
      <c r="J55" s="301">
        <f>K55-J56-J57</f>
        <v>42416.000000000007</v>
      </c>
      <c r="K55" s="797">
        <f>W55*(1+$D$4)</f>
        <v>54208.000000000007</v>
      </c>
      <c r="L55" s="284"/>
      <c r="M55" s="336">
        <v>11</v>
      </c>
      <c r="N55" s="336" t="s">
        <v>594</v>
      </c>
      <c r="O55" s="283" t="s">
        <v>804</v>
      </c>
      <c r="P55" s="437">
        <v>37840</v>
      </c>
      <c r="Q55" s="438">
        <v>38560</v>
      </c>
      <c r="R55" s="314" t="s">
        <v>804</v>
      </c>
      <c r="S55" s="437">
        <v>38560</v>
      </c>
      <c r="T55" s="438">
        <v>46240</v>
      </c>
      <c r="U55" s="315" t="s">
        <v>804</v>
      </c>
      <c r="V55" s="439">
        <v>38560</v>
      </c>
      <c r="W55" s="438">
        <v>49280</v>
      </c>
    </row>
    <row r="56" spans="1:23" ht="22.5" customHeight="1" x14ac:dyDescent="0.25">
      <c r="A56" s="789"/>
      <c r="B56" s="789"/>
      <c r="C56" s="800" t="s">
        <v>817</v>
      </c>
      <c r="D56" s="802">
        <f>P56*(1+$D$4)</f>
        <v>792.00000000000011</v>
      </c>
      <c r="E56" s="792"/>
      <c r="F56" s="804" t="s">
        <v>806</v>
      </c>
      <c r="G56" s="806">
        <f>S56*(1+$D$4)</f>
        <v>8448</v>
      </c>
      <c r="H56" s="795"/>
      <c r="I56" s="316" t="s">
        <v>807</v>
      </c>
      <c r="J56" s="302">
        <f>V56*(1+$D$4)</f>
        <v>10824</v>
      </c>
      <c r="K56" s="798"/>
      <c r="L56" s="284"/>
      <c r="M56" s="337"/>
      <c r="N56" s="337"/>
      <c r="O56" s="338" t="s">
        <v>817</v>
      </c>
      <c r="P56" s="440">
        <v>720</v>
      </c>
      <c r="Q56" s="441"/>
      <c r="R56" s="323" t="s">
        <v>806</v>
      </c>
      <c r="S56" s="440">
        <v>7680</v>
      </c>
      <c r="T56" s="441"/>
      <c r="U56" s="316" t="s">
        <v>807</v>
      </c>
      <c r="V56" s="439">
        <v>9840</v>
      </c>
      <c r="W56" s="441"/>
    </row>
    <row r="57" spans="1:23" ht="23.25" x14ac:dyDescent="0.25">
      <c r="A57" s="790"/>
      <c r="B57" s="790"/>
      <c r="C57" s="801"/>
      <c r="D57" s="803"/>
      <c r="E57" s="793"/>
      <c r="F57" s="805"/>
      <c r="G57" s="807"/>
      <c r="H57" s="796"/>
      <c r="I57" s="317" t="s">
        <v>808</v>
      </c>
      <c r="J57" s="303">
        <f>V57*(1+$D$4)</f>
        <v>968.00000000000011</v>
      </c>
      <c r="K57" s="799"/>
      <c r="L57" s="284"/>
      <c r="M57" s="324"/>
      <c r="N57" s="324"/>
      <c r="O57" s="339"/>
      <c r="P57" s="442"/>
      <c r="Q57" s="443"/>
      <c r="R57" s="340"/>
      <c r="S57" s="442"/>
      <c r="T57" s="443"/>
      <c r="U57" s="317" t="s">
        <v>808</v>
      </c>
      <c r="V57" s="439">
        <v>880</v>
      </c>
      <c r="W57" s="443"/>
    </row>
    <row r="58" spans="1:23" ht="22.5" x14ac:dyDescent="0.25">
      <c r="A58" s="788">
        <v>12</v>
      </c>
      <c r="B58" s="788" t="s">
        <v>818</v>
      </c>
      <c r="C58" s="283" t="s">
        <v>819</v>
      </c>
      <c r="D58" s="299">
        <f>E58-D59</f>
        <v>60544.000000000007</v>
      </c>
      <c r="E58" s="791">
        <f>Q58*(1+$D$4)</f>
        <v>61336.000000000007</v>
      </c>
      <c r="F58" s="314" t="s">
        <v>819</v>
      </c>
      <c r="G58" s="300">
        <f>H58-G59</f>
        <v>61336</v>
      </c>
      <c r="H58" s="794">
        <f>T58*(1+$D$4)</f>
        <v>70752</v>
      </c>
      <c r="I58" s="315" t="s">
        <v>819</v>
      </c>
      <c r="J58" s="301">
        <f>K58-J59-J60</f>
        <v>61336</v>
      </c>
      <c r="K58" s="797">
        <f>W58*(1+$D$4)</f>
        <v>74624</v>
      </c>
      <c r="L58" s="284"/>
      <c r="M58" s="336">
        <v>12</v>
      </c>
      <c r="N58" s="336" t="s">
        <v>818</v>
      </c>
      <c r="O58" s="283" t="s">
        <v>819</v>
      </c>
      <c r="P58" s="437">
        <v>55040</v>
      </c>
      <c r="Q58" s="438">
        <v>55760</v>
      </c>
      <c r="R58" s="314" t="s">
        <v>819</v>
      </c>
      <c r="S58" s="437">
        <v>55760</v>
      </c>
      <c r="T58" s="438">
        <v>64320</v>
      </c>
      <c r="U58" s="315" t="s">
        <v>819</v>
      </c>
      <c r="V58" s="439">
        <v>55760</v>
      </c>
      <c r="W58" s="438">
        <v>67840</v>
      </c>
    </row>
    <row r="59" spans="1:23" ht="22.5" customHeight="1" x14ac:dyDescent="0.25">
      <c r="A59" s="789"/>
      <c r="B59" s="789"/>
      <c r="C59" s="800" t="s">
        <v>820</v>
      </c>
      <c r="D59" s="802">
        <f>P59*(1+$D$4)</f>
        <v>792.00000000000011</v>
      </c>
      <c r="E59" s="792"/>
      <c r="F59" s="804" t="s">
        <v>821</v>
      </c>
      <c r="G59" s="806">
        <f>S59*(1+$D$4)</f>
        <v>9416</v>
      </c>
      <c r="H59" s="795"/>
      <c r="I59" s="316" t="s">
        <v>822</v>
      </c>
      <c r="J59" s="302">
        <f>V59*(1+$D$4)</f>
        <v>12320.000000000002</v>
      </c>
      <c r="K59" s="798"/>
      <c r="L59" s="284"/>
      <c r="M59" s="337"/>
      <c r="N59" s="337"/>
      <c r="O59" s="338" t="s">
        <v>820</v>
      </c>
      <c r="P59" s="440">
        <v>720</v>
      </c>
      <c r="Q59" s="441"/>
      <c r="R59" s="323" t="s">
        <v>821</v>
      </c>
      <c r="S59" s="440">
        <v>8560</v>
      </c>
      <c r="T59" s="441"/>
      <c r="U59" s="316" t="s">
        <v>822</v>
      </c>
      <c r="V59" s="439">
        <v>11200</v>
      </c>
      <c r="W59" s="441"/>
    </row>
    <row r="60" spans="1:23" ht="23.25" x14ac:dyDescent="0.25">
      <c r="A60" s="790"/>
      <c r="B60" s="790"/>
      <c r="C60" s="801"/>
      <c r="D60" s="803"/>
      <c r="E60" s="793"/>
      <c r="F60" s="805"/>
      <c r="G60" s="807"/>
      <c r="H60" s="796"/>
      <c r="I60" s="317" t="s">
        <v>808</v>
      </c>
      <c r="J60" s="303">
        <f>V60*(1+$D$4)</f>
        <v>968.00000000000011</v>
      </c>
      <c r="K60" s="799"/>
      <c r="L60" s="284"/>
      <c r="M60" s="324"/>
      <c r="N60" s="324"/>
      <c r="O60" s="339"/>
      <c r="P60" s="442"/>
      <c r="Q60" s="443"/>
      <c r="R60" s="340"/>
      <c r="S60" s="442"/>
      <c r="T60" s="443"/>
      <c r="U60" s="317" t="s">
        <v>808</v>
      </c>
      <c r="V60" s="439">
        <v>880</v>
      </c>
      <c r="W60" s="443"/>
    </row>
    <row r="61" spans="1:23" ht="22.5" x14ac:dyDescent="0.25">
      <c r="A61" s="788">
        <v>13</v>
      </c>
      <c r="B61" s="788" t="s">
        <v>823</v>
      </c>
      <c r="C61" s="283" t="s">
        <v>819</v>
      </c>
      <c r="D61" s="299">
        <f>E61-D62</f>
        <v>61072.000000000007</v>
      </c>
      <c r="E61" s="791">
        <f>Q61*(1+$D$4)</f>
        <v>61864.000000000007</v>
      </c>
      <c r="F61" s="314" t="s">
        <v>819</v>
      </c>
      <c r="G61" s="300">
        <f>H61-G62</f>
        <v>61864</v>
      </c>
      <c r="H61" s="794">
        <f>T61*(1+$D$4)</f>
        <v>71280</v>
      </c>
      <c r="I61" s="315" t="s">
        <v>819</v>
      </c>
      <c r="J61" s="301">
        <f>K61-J62-J63</f>
        <v>61864</v>
      </c>
      <c r="K61" s="797">
        <f>W61*(1+$D$4)</f>
        <v>75152</v>
      </c>
      <c r="L61" s="284"/>
      <c r="M61" s="336">
        <v>13</v>
      </c>
      <c r="N61" s="336" t="s">
        <v>823</v>
      </c>
      <c r="O61" s="283" t="s">
        <v>819</v>
      </c>
      <c r="P61" s="437">
        <v>55520</v>
      </c>
      <c r="Q61" s="438">
        <v>56240</v>
      </c>
      <c r="R61" s="314" t="s">
        <v>819</v>
      </c>
      <c r="S61" s="437">
        <v>56240</v>
      </c>
      <c r="T61" s="438">
        <v>64800</v>
      </c>
      <c r="U61" s="315" t="s">
        <v>819</v>
      </c>
      <c r="V61" s="439">
        <v>56240</v>
      </c>
      <c r="W61" s="438">
        <v>68320</v>
      </c>
    </row>
    <row r="62" spans="1:23" ht="22.5" customHeight="1" x14ac:dyDescent="0.25">
      <c r="A62" s="789"/>
      <c r="B62" s="789"/>
      <c r="C62" s="800" t="s">
        <v>820</v>
      </c>
      <c r="D62" s="802">
        <f>P62*(1+$D$4)</f>
        <v>792.00000000000011</v>
      </c>
      <c r="E62" s="792"/>
      <c r="F62" s="804" t="s">
        <v>821</v>
      </c>
      <c r="G62" s="806">
        <f>S62*(1+$D$4)</f>
        <v>9416</v>
      </c>
      <c r="H62" s="795"/>
      <c r="I62" s="316" t="s">
        <v>822</v>
      </c>
      <c r="J62" s="302">
        <f>V62*(1+$D$4)</f>
        <v>12320.000000000002</v>
      </c>
      <c r="K62" s="798"/>
      <c r="L62" s="284"/>
      <c r="M62" s="337"/>
      <c r="N62" s="337"/>
      <c r="O62" s="338" t="s">
        <v>820</v>
      </c>
      <c r="P62" s="440">
        <v>720</v>
      </c>
      <c r="Q62" s="441"/>
      <c r="R62" s="323" t="s">
        <v>821</v>
      </c>
      <c r="S62" s="440">
        <v>8560</v>
      </c>
      <c r="T62" s="441"/>
      <c r="U62" s="316" t="s">
        <v>822</v>
      </c>
      <c r="V62" s="439">
        <v>11200</v>
      </c>
      <c r="W62" s="441"/>
    </row>
    <row r="63" spans="1:23" ht="23.25" x14ac:dyDescent="0.25">
      <c r="A63" s="790"/>
      <c r="B63" s="790"/>
      <c r="C63" s="801"/>
      <c r="D63" s="803"/>
      <c r="E63" s="793"/>
      <c r="F63" s="805"/>
      <c r="G63" s="807"/>
      <c r="H63" s="796"/>
      <c r="I63" s="317" t="s">
        <v>808</v>
      </c>
      <c r="J63" s="303">
        <f>V63*(1+$D$4)</f>
        <v>968.00000000000011</v>
      </c>
      <c r="K63" s="799"/>
      <c r="L63" s="284"/>
      <c r="M63" s="324"/>
      <c r="N63" s="324"/>
      <c r="O63" s="339"/>
      <c r="P63" s="442"/>
      <c r="Q63" s="443"/>
      <c r="R63" s="340"/>
      <c r="S63" s="442"/>
      <c r="T63" s="443"/>
      <c r="U63" s="317" t="s">
        <v>808</v>
      </c>
      <c r="V63" s="439">
        <v>880</v>
      </c>
      <c r="W63" s="443"/>
    </row>
    <row r="64" spans="1:23" x14ac:dyDescent="0.25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4"/>
      <c r="L64" s="284"/>
      <c r="M64" s="285"/>
      <c r="N64" s="285"/>
      <c r="O64" s="285"/>
    </row>
    <row r="65" spans="1:23" x14ac:dyDescent="0.25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4"/>
      <c r="L65" s="284"/>
      <c r="M65" s="285"/>
      <c r="N65" s="285"/>
      <c r="O65" s="285"/>
    </row>
    <row r="66" spans="1:23" x14ac:dyDescent="0.25">
      <c r="A66" s="776" t="s">
        <v>824</v>
      </c>
      <c r="B66" s="776"/>
      <c r="C66" s="776"/>
      <c r="D66" s="776"/>
      <c r="E66" s="776"/>
      <c r="F66" s="776"/>
      <c r="G66" s="776"/>
      <c r="H66" s="776"/>
      <c r="I66" s="776"/>
      <c r="J66" s="776"/>
      <c r="K66" s="776"/>
      <c r="L66" s="284"/>
      <c r="M66" s="285"/>
      <c r="N66" s="285"/>
      <c r="O66" s="285"/>
    </row>
    <row r="67" spans="1:23" ht="15.75" customHeight="1" x14ac:dyDescent="0.25">
      <c r="A67" s="808" t="s">
        <v>825</v>
      </c>
      <c r="B67" s="808"/>
      <c r="C67" s="808"/>
      <c r="D67" s="808"/>
      <c r="E67" s="279"/>
      <c r="L67" s="284"/>
      <c r="M67" s="285"/>
      <c r="N67" s="285"/>
      <c r="O67" s="285"/>
    </row>
    <row r="68" spans="1:23" ht="21" customHeight="1" x14ac:dyDescent="0.25">
      <c r="A68" s="778" t="s">
        <v>826</v>
      </c>
      <c r="B68" s="779"/>
      <c r="C68" s="779"/>
      <c r="D68" s="779"/>
      <c r="E68" s="779"/>
      <c r="F68" s="779"/>
      <c r="G68" s="779"/>
      <c r="H68" s="779"/>
      <c r="I68" s="779"/>
      <c r="J68" s="779"/>
      <c r="K68" s="780"/>
      <c r="L68" s="284"/>
      <c r="M68" s="285"/>
      <c r="N68" s="285"/>
      <c r="O68" s="285"/>
    </row>
    <row r="69" spans="1:23" ht="15.75" customHeight="1" x14ac:dyDescent="0.25">
      <c r="A69" s="781" t="s">
        <v>620</v>
      </c>
      <c r="B69" s="781" t="s">
        <v>634</v>
      </c>
      <c r="C69" s="783" t="s">
        <v>798</v>
      </c>
      <c r="D69" s="784"/>
      <c r="E69" s="785"/>
      <c r="F69" s="786" t="s">
        <v>799</v>
      </c>
      <c r="G69" s="786"/>
      <c r="H69" s="786"/>
      <c r="I69" s="787" t="s">
        <v>800</v>
      </c>
      <c r="J69" s="787"/>
      <c r="K69" s="787"/>
      <c r="L69" s="284"/>
      <c r="M69" s="341" t="s">
        <v>620</v>
      </c>
      <c r="N69" s="341" t="s">
        <v>634</v>
      </c>
      <c r="O69" s="342" t="s">
        <v>798</v>
      </c>
      <c r="P69" s="343"/>
      <c r="Q69" s="344"/>
      <c r="R69" s="345" t="s">
        <v>831</v>
      </c>
      <c r="S69" s="346"/>
      <c r="T69" s="347"/>
      <c r="U69" s="348" t="s">
        <v>832</v>
      </c>
      <c r="V69" s="349"/>
      <c r="W69" s="350"/>
    </row>
    <row r="70" spans="1:23" ht="25.5" x14ac:dyDescent="0.25">
      <c r="A70" s="782"/>
      <c r="B70" s="782"/>
      <c r="C70" s="280" t="s">
        <v>565</v>
      </c>
      <c r="D70" s="280" t="s">
        <v>801</v>
      </c>
      <c r="E70" s="280" t="s">
        <v>802</v>
      </c>
      <c r="F70" s="281" t="s">
        <v>565</v>
      </c>
      <c r="G70" s="281" t="s">
        <v>801</v>
      </c>
      <c r="H70" s="281" t="s">
        <v>802</v>
      </c>
      <c r="I70" s="282" t="s">
        <v>565</v>
      </c>
      <c r="J70" s="282" t="s">
        <v>801</v>
      </c>
      <c r="K70" s="282" t="s">
        <v>802</v>
      </c>
      <c r="L70" s="284"/>
      <c r="M70" s="335"/>
      <c r="N70" s="335"/>
      <c r="O70" s="280" t="s">
        <v>565</v>
      </c>
      <c r="P70" s="280" t="s">
        <v>801</v>
      </c>
      <c r="Q70" s="280" t="s">
        <v>802</v>
      </c>
      <c r="R70" s="281" t="s">
        <v>565</v>
      </c>
      <c r="S70" s="281" t="s">
        <v>801</v>
      </c>
      <c r="T70" s="281" t="s">
        <v>802</v>
      </c>
      <c r="U70" s="282" t="s">
        <v>565</v>
      </c>
      <c r="V70" s="282" t="s">
        <v>801</v>
      </c>
      <c r="W70" s="282" t="s">
        <v>802</v>
      </c>
    </row>
    <row r="71" spans="1:23" ht="22.5" x14ac:dyDescent="0.25">
      <c r="A71" s="788">
        <v>1</v>
      </c>
      <c r="B71" s="788" t="s">
        <v>803</v>
      </c>
      <c r="C71" s="283" t="s">
        <v>804</v>
      </c>
      <c r="D71" s="299">
        <f>E71-D72</f>
        <v>33264</v>
      </c>
      <c r="E71" s="791">
        <f>Q71*(1+$D$4)</f>
        <v>34056</v>
      </c>
      <c r="F71" s="314" t="s">
        <v>804</v>
      </c>
      <c r="G71" s="300">
        <f>E71</f>
        <v>34056</v>
      </c>
      <c r="H71" s="794">
        <f>G71+G72</f>
        <v>42504</v>
      </c>
      <c r="I71" s="315" t="s">
        <v>804</v>
      </c>
      <c r="J71" s="301">
        <f>G71</f>
        <v>34056</v>
      </c>
      <c r="K71" s="797">
        <f>J71+J72+J73</f>
        <v>45848</v>
      </c>
      <c r="L71" s="284"/>
      <c r="M71" s="336">
        <v>1</v>
      </c>
      <c r="N71" s="336" t="s">
        <v>803</v>
      </c>
      <c r="O71" s="283" t="s">
        <v>804</v>
      </c>
      <c r="P71" s="437">
        <v>30240</v>
      </c>
      <c r="Q71" s="438">
        <v>30960</v>
      </c>
      <c r="R71" s="314" t="s">
        <v>804</v>
      </c>
      <c r="S71" s="437">
        <v>30960</v>
      </c>
      <c r="T71" s="438">
        <v>38640</v>
      </c>
      <c r="U71" s="315" t="s">
        <v>804</v>
      </c>
      <c r="V71" s="439">
        <v>30960</v>
      </c>
      <c r="W71" s="438">
        <v>41680</v>
      </c>
    </row>
    <row r="72" spans="1:23" ht="22.5" customHeight="1" x14ac:dyDescent="0.25">
      <c r="A72" s="789"/>
      <c r="B72" s="789"/>
      <c r="C72" s="800" t="s">
        <v>805</v>
      </c>
      <c r="D72" s="802">
        <f>$D$26</f>
        <v>792.00000000000011</v>
      </c>
      <c r="E72" s="792"/>
      <c r="F72" s="804" t="s">
        <v>806</v>
      </c>
      <c r="G72" s="806">
        <f>$G$26</f>
        <v>8448</v>
      </c>
      <c r="H72" s="795"/>
      <c r="I72" s="316" t="s">
        <v>807</v>
      </c>
      <c r="J72" s="302">
        <f>$J$26</f>
        <v>10824</v>
      </c>
      <c r="K72" s="798"/>
      <c r="L72" s="284"/>
      <c r="M72" s="337"/>
      <c r="N72" s="337"/>
      <c r="O72" s="338" t="s">
        <v>805</v>
      </c>
      <c r="P72" s="440">
        <v>720</v>
      </c>
      <c r="Q72" s="441"/>
      <c r="R72" s="323" t="s">
        <v>806</v>
      </c>
      <c r="S72" s="440">
        <v>7680</v>
      </c>
      <c r="T72" s="441"/>
      <c r="U72" s="316" t="s">
        <v>807</v>
      </c>
      <c r="V72" s="439">
        <v>9840</v>
      </c>
      <c r="W72" s="441"/>
    </row>
    <row r="73" spans="1:23" ht="23.25" x14ac:dyDescent="0.25">
      <c r="A73" s="790"/>
      <c r="B73" s="790"/>
      <c r="C73" s="801"/>
      <c r="D73" s="803"/>
      <c r="E73" s="793"/>
      <c r="F73" s="805"/>
      <c r="G73" s="807"/>
      <c r="H73" s="796"/>
      <c r="I73" s="317" t="s">
        <v>808</v>
      </c>
      <c r="J73" s="304">
        <f>$J$27</f>
        <v>968.00000000000011</v>
      </c>
      <c r="K73" s="799"/>
      <c r="L73" s="284"/>
      <c r="M73" s="324"/>
      <c r="N73" s="324"/>
      <c r="O73" s="339"/>
      <c r="P73" s="442"/>
      <c r="Q73" s="443"/>
      <c r="R73" s="340"/>
      <c r="S73" s="442"/>
      <c r="T73" s="443"/>
      <c r="U73" s="317" t="s">
        <v>808</v>
      </c>
      <c r="V73" s="439">
        <v>880</v>
      </c>
      <c r="W73" s="443"/>
    </row>
    <row r="74" spans="1:23" ht="22.5" x14ac:dyDescent="0.25">
      <c r="A74" s="788">
        <v>2</v>
      </c>
      <c r="B74" s="788" t="s">
        <v>809</v>
      </c>
      <c r="C74" s="283" t="s">
        <v>804</v>
      </c>
      <c r="D74" s="299">
        <f>E74-D75</f>
        <v>33440</v>
      </c>
      <c r="E74" s="791">
        <f>Q74*(1+$D$4)</f>
        <v>34232</v>
      </c>
      <c r="F74" s="314" t="s">
        <v>804</v>
      </c>
      <c r="G74" s="300">
        <f>E74</f>
        <v>34232</v>
      </c>
      <c r="H74" s="794">
        <f>G74+G75</f>
        <v>42680</v>
      </c>
      <c r="I74" s="315" t="s">
        <v>804</v>
      </c>
      <c r="J74" s="301">
        <f>G74</f>
        <v>34232</v>
      </c>
      <c r="K74" s="797">
        <f>J74+J75+J76</f>
        <v>46024</v>
      </c>
      <c r="L74" s="284"/>
      <c r="M74" s="336">
        <v>2</v>
      </c>
      <c r="N74" s="336" t="s">
        <v>809</v>
      </c>
      <c r="O74" s="283" t="s">
        <v>804</v>
      </c>
      <c r="P74" s="437">
        <v>30400</v>
      </c>
      <c r="Q74" s="438">
        <v>31120</v>
      </c>
      <c r="R74" s="314" t="s">
        <v>804</v>
      </c>
      <c r="S74" s="437">
        <v>31120</v>
      </c>
      <c r="T74" s="438">
        <v>38800</v>
      </c>
      <c r="U74" s="315" t="s">
        <v>804</v>
      </c>
      <c r="V74" s="439">
        <v>31120</v>
      </c>
      <c r="W74" s="438">
        <v>41840</v>
      </c>
    </row>
    <row r="75" spans="1:23" ht="22.5" customHeight="1" x14ac:dyDescent="0.25">
      <c r="A75" s="789"/>
      <c r="B75" s="789"/>
      <c r="C75" s="800" t="s">
        <v>805</v>
      </c>
      <c r="D75" s="802">
        <f>$D$26</f>
        <v>792.00000000000011</v>
      </c>
      <c r="E75" s="792"/>
      <c r="F75" s="804" t="s">
        <v>806</v>
      </c>
      <c r="G75" s="806">
        <f>$G$26</f>
        <v>8448</v>
      </c>
      <c r="H75" s="795"/>
      <c r="I75" s="316" t="s">
        <v>807</v>
      </c>
      <c r="J75" s="302">
        <f>$J$26</f>
        <v>10824</v>
      </c>
      <c r="K75" s="798"/>
      <c r="L75" s="284"/>
      <c r="M75" s="337"/>
      <c r="N75" s="337"/>
      <c r="O75" s="338" t="s">
        <v>805</v>
      </c>
      <c r="P75" s="440">
        <v>720</v>
      </c>
      <c r="Q75" s="441"/>
      <c r="R75" s="323" t="s">
        <v>806</v>
      </c>
      <c r="S75" s="440">
        <v>7680</v>
      </c>
      <c r="T75" s="441"/>
      <c r="U75" s="316" t="s">
        <v>807</v>
      </c>
      <c r="V75" s="439">
        <v>9840</v>
      </c>
      <c r="W75" s="441"/>
    </row>
    <row r="76" spans="1:23" ht="23.25" x14ac:dyDescent="0.25">
      <c r="A76" s="790"/>
      <c r="B76" s="790"/>
      <c r="C76" s="801"/>
      <c r="D76" s="803"/>
      <c r="E76" s="793"/>
      <c r="F76" s="805"/>
      <c r="G76" s="807"/>
      <c r="H76" s="796"/>
      <c r="I76" s="317" t="s">
        <v>808</v>
      </c>
      <c r="J76" s="304">
        <f>$J$27</f>
        <v>968.00000000000011</v>
      </c>
      <c r="K76" s="799"/>
      <c r="L76" s="284"/>
      <c r="M76" s="324"/>
      <c r="N76" s="324"/>
      <c r="O76" s="339"/>
      <c r="P76" s="442"/>
      <c r="Q76" s="443"/>
      <c r="R76" s="340"/>
      <c r="S76" s="442"/>
      <c r="T76" s="443"/>
      <c r="U76" s="317" t="s">
        <v>808</v>
      </c>
      <c r="V76" s="439">
        <v>880</v>
      </c>
      <c r="W76" s="443"/>
    </row>
    <row r="77" spans="1:23" ht="22.5" x14ac:dyDescent="0.25">
      <c r="A77" s="788">
        <v>3</v>
      </c>
      <c r="B77" s="788" t="s">
        <v>568</v>
      </c>
      <c r="C77" s="283" t="s">
        <v>804</v>
      </c>
      <c r="D77" s="299">
        <f>E77-D78</f>
        <v>35200</v>
      </c>
      <c r="E77" s="791">
        <f>Q77*(1+$D$4)</f>
        <v>35992</v>
      </c>
      <c r="F77" s="314" t="s">
        <v>804</v>
      </c>
      <c r="G77" s="300">
        <f>E77</f>
        <v>35992</v>
      </c>
      <c r="H77" s="794">
        <f>G77+G78</f>
        <v>44440</v>
      </c>
      <c r="I77" s="315" t="s">
        <v>804</v>
      </c>
      <c r="J77" s="301">
        <f>G77</f>
        <v>35992</v>
      </c>
      <c r="K77" s="797">
        <f>J77+J78+J79</f>
        <v>47784</v>
      </c>
      <c r="L77" s="284"/>
      <c r="M77" s="336">
        <v>3</v>
      </c>
      <c r="N77" s="336" t="s">
        <v>568</v>
      </c>
      <c r="O77" s="283" t="s">
        <v>804</v>
      </c>
      <c r="P77" s="437">
        <v>32000</v>
      </c>
      <c r="Q77" s="438">
        <v>32720</v>
      </c>
      <c r="R77" s="314" t="s">
        <v>804</v>
      </c>
      <c r="S77" s="437">
        <v>32720</v>
      </c>
      <c r="T77" s="438">
        <v>40400</v>
      </c>
      <c r="U77" s="315" t="s">
        <v>804</v>
      </c>
      <c r="V77" s="439">
        <v>32720</v>
      </c>
      <c r="W77" s="438">
        <v>43440</v>
      </c>
    </row>
    <row r="78" spans="1:23" ht="22.5" customHeight="1" x14ac:dyDescent="0.25">
      <c r="A78" s="789"/>
      <c r="B78" s="789"/>
      <c r="C78" s="800" t="s">
        <v>805</v>
      </c>
      <c r="D78" s="802">
        <f>$D$26</f>
        <v>792.00000000000011</v>
      </c>
      <c r="E78" s="792"/>
      <c r="F78" s="804" t="s">
        <v>806</v>
      </c>
      <c r="G78" s="806">
        <f>$G$26</f>
        <v>8448</v>
      </c>
      <c r="H78" s="795"/>
      <c r="I78" s="316" t="s">
        <v>807</v>
      </c>
      <c r="J78" s="302">
        <f>$J$26</f>
        <v>10824</v>
      </c>
      <c r="K78" s="798"/>
      <c r="L78" s="284"/>
      <c r="M78" s="337"/>
      <c r="N78" s="337"/>
      <c r="O78" s="338" t="s">
        <v>805</v>
      </c>
      <c r="P78" s="440">
        <v>720</v>
      </c>
      <c r="Q78" s="441"/>
      <c r="R78" s="323" t="s">
        <v>806</v>
      </c>
      <c r="S78" s="440">
        <v>7680</v>
      </c>
      <c r="T78" s="441"/>
      <c r="U78" s="316" t="s">
        <v>807</v>
      </c>
      <c r="V78" s="439">
        <v>9840</v>
      </c>
      <c r="W78" s="441"/>
    </row>
    <row r="79" spans="1:23" ht="23.25" x14ac:dyDescent="0.25">
      <c r="A79" s="790"/>
      <c r="B79" s="790"/>
      <c r="C79" s="801"/>
      <c r="D79" s="803"/>
      <c r="E79" s="793"/>
      <c r="F79" s="805"/>
      <c r="G79" s="807"/>
      <c r="H79" s="796"/>
      <c r="I79" s="317" t="s">
        <v>808</v>
      </c>
      <c r="J79" s="304">
        <f>$J$27</f>
        <v>968.00000000000011</v>
      </c>
      <c r="K79" s="799"/>
      <c r="L79" s="284"/>
      <c r="M79" s="324"/>
      <c r="N79" s="324"/>
      <c r="O79" s="339"/>
      <c r="P79" s="442"/>
      <c r="Q79" s="443"/>
      <c r="R79" s="340"/>
      <c r="S79" s="442"/>
      <c r="T79" s="443"/>
      <c r="U79" s="317" t="s">
        <v>808</v>
      </c>
      <c r="V79" s="439">
        <v>880</v>
      </c>
      <c r="W79" s="443"/>
    </row>
    <row r="80" spans="1:23" ht="22.5" x14ac:dyDescent="0.25">
      <c r="A80" s="788">
        <v>4</v>
      </c>
      <c r="B80" s="788" t="s">
        <v>573</v>
      </c>
      <c r="C80" s="283" t="s">
        <v>804</v>
      </c>
      <c r="D80" s="299">
        <f>E80-D81</f>
        <v>35200</v>
      </c>
      <c r="E80" s="791">
        <f>Q80*(1+$D$4)</f>
        <v>35992</v>
      </c>
      <c r="F80" s="314" t="s">
        <v>804</v>
      </c>
      <c r="G80" s="300">
        <f>E80</f>
        <v>35992</v>
      </c>
      <c r="H80" s="794">
        <f t="shared" ref="H80" si="0">G80+G81</f>
        <v>44440</v>
      </c>
      <c r="I80" s="315" t="s">
        <v>804</v>
      </c>
      <c r="J80" s="301">
        <f>G80</f>
        <v>35992</v>
      </c>
      <c r="K80" s="797">
        <f>J80+J81+J82</f>
        <v>47784</v>
      </c>
      <c r="L80" s="284"/>
      <c r="M80" s="336">
        <v>4</v>
      </c>
      <c r="N80" s="336" t="s">
        <v>573</v>
      </c>
      <c r="O80" s="283" t="s">
        <v>804</v>
      </c>
      <c r="P80" s="437">
        <v>32000</v>
      </c>
      <c r="Q80" s="438">
        <v>32720</v>
      </c>
      <c r="R80" s="314" t="s">
        <v>804</v>
      </c>
      <c r="S80" s="437">
        <v>32720</v>
      </c>
      <c r="T80" s="438">
        <v>40400</v>
      </c>
      <c r="U80" s="315" t="s">
        <v>804</v>
      </c>
      <c r="V80" s="439">
        <v>32720</v>
      </c>
      <c r="W80" s="438">
        <v>43440</v>
      </c>
    </row>
    <row r="81" spans="1:23" ht="22.5" customHeight="1" x14ac:dyDescent="0.25">
      <c r="A81" s="789"/>
      <c r="B81" s="789"/>
      <c r="C81" s="800" t="s">
        <v>805</v>
      </c>
      <c r="D81" s="802">
        <f>$D$26</f>
        <v>792.00000000000011</v>
      </c>
      <c r="E81" s="792"/>
      <c r="F81" s="804" t="s">
        <v>806</v>
      </c>
      <c r="G81" s="806">
        <f>$G$26</f>
        <v>8448</v>
      </c>
      <c r="H81" s="795"/>
      <c r="I81" s="316" t="s">
        <v>807</v>
      </c>
      <c r="J81" s="302">
        <f>$J$26</f>
        <v>10824</v>
      </c>
      <c r="K81" s="798"/>
      <c r="L81" s="284"/>
      <c r="M81" s="337"/>
      <c r="N81" s="337"/>
      <c r="O81" s="338" t="s">
        <v>805</v>
      </c>
      <c r="P81" s="440">
        <v>720</v>
      </c>
      <c r="Q81" s="441"/>
      <c r="R81" s="323" t="s">
        <v>806</v>
      </c>
      <c r="S81" s="440">
        <v>7680</v>
      </c>
      <c r="T81" s="441"/>
      <c r="U81" s="316" t="s">
        <v>807</v>
      </c>
      <c r="V81" s="439">
        <v>9840</v>
      </c>
      <c r="W81" s="441"/>
    </row>
    <row r="82" spans="1:23" ht="23.25" x14ac:dyDescent="0.25">
      <c r="A82" s="790"/>
      <c r="B82" s="790"/>
      <c r="C82" s="801"/>
      <c r="D82" s="803"/>
      <c r="E82" s="793"/>
      <c r="F82" s="805"/>
      <c r="G82" s="807"/>
      <c r="H82" s="796"/>
      <c r="I82" s="317" t="s">
        <v>808</v>
      </c>
      <c r="J82" s="304">
        <f>$J$27</f>
        <v>968.00000000000011</v>
      </c>
      <c r="K82" s="799"/>
      <c r="L82" s="284"/>
      <c r="M82" s="324"/>
      <c r="N82" s="324"/>
      <c r="O82" s="339"/>
      <c r="P82" s="442"/>
      <c r="Q82" s="443"/>
      <c r="R82" s="340"/>
      <c r="S82" s="442"/>
      <c r="T82" s="443"/>
      <c r="U82" s="317" t="s">
        <v>808</v>
      </c>
      <c r="V82" s="439">
        <v>880</v>
      </c>
      <c r="W82" s="443"/>
    </row>
    <row r="83" spans="1:23" ht="22.5" x14ac:dyDescent="0.25">
      <c r="A83" s="788">
        <v>5</v>
      </c>
      <c r="B83" s="788" t="s">
        <v>576</v>
      </c>
      <c r="C83" s="283" t="s">
        <v>804</v>
      </c>
      <c r="D83" s="299">
        <f>E83-D84</f>
        <v>35728</v>
      </c>
      <c r="E83" s="791">
        <f>Q83*(1+$D$4)</f>
        <v>36520</v>
      </c>
      <c r="F83" s="314" t="s">
        <v>804</v>
      </c>
      <c r="G83" s="300">
        <f>E83</f>
        <v>36520</v>
      </c>
      <c r="H83" s="794">
        <f t="shared" ref="H83" si="1">G83+G84</f>
        <v>44968</v>
      </c>
      <c r="I83" s="315" t="s">
        <v>804</v>
      </c>
      <c r="J83" s="301">
        <f>G83</f>
        <v>36520</v>
      </c>
      <c r="K83" s="797">
        <f>J83+J84+J85</f>
        <v>48312</v>
      </c>
      <c r="L83" s="284"/>
      <c r="M83" s="336">
        <v>5</v>
      </c>
      <c r="N83" s="336" t="s">
        <v>576</v>
      </c>
      <c r="O83" s="283" t="s">
        <v>804</v>
      </c>
      <c r="P83" s="437">
        <v>32480</v>
      </c>
      <c r="Q83" s="438">
        <v>33200</v>
      </c>
      <c r="R83" s="314" t="s">
        <v>804</v>
      </c>
      <c r="S83" s="437">
        <v>33200</v>
      </c>
      <c r="T83" s="438">
        <v>40880</v>
      </c>
      <c r="U83" s="315" t="s">
        <v>804</v>
      </c>
      <c r="V83" s="439">
        <v>33200</v>
      </c>
      <c r="W83" s="438">
        <v>43920</v>
      </c>
    </row>
    <row r="84" spans="1:23" ht="22.5" customHeight="1" x14ac:dyDescent="0.25">
      <c r="A84" s="789"/>
      <c r="B84" s="789"/>
      <c r="C84" s="800" t="s">
        <v>810</v>
      </c>
      <c r="D84" s="802">
        <f>$D$26</f>
        <v>792.00000000000011</v>
      </c>
      <c r="E84" s="792"/>
      <c r="F84" s="804" t="s">
        <v>806</v>
      </c>
      <c r="G84" s="806">
        <f>$G$26</f>
        <v>8448</v>
      </c>
      <c r="H84" s="795"/>
      <c r="I84" s="316" t="s">
        <v>807</v>
      </c>
      <c r="J84" s="302">
        <f>$J$26</f>
        <v>10824</v>
      </c>
      <c r="K84" s="798"/>
      <c r="L84" s="284"/>
      <c r="M84" s="337"/>
      <c r="N84" s="337"/>
      <c r="O84" s="338" t="s">
        <v>810</v>
      </c>
      <c r="P84" s="440">
        <v>720</v>
      </c>
      <c r="Q84" s="441"/>
      <c r="R84" s="323" t="s">
        <v>806</v>
      </c>
      <c r="S84" s="440">
        <v>7680</v>
      </c>
      <c r="T84" s="441"/>
      <c r="U84" s="316" t="s">
        <v>807</v>
      </c>
      <c r="V84" s="439">
        <v>9840</v>
      </c>
      <c r="W84" s="441"/>
    </row>
    <row r="85" spans="1:23" ht="23.25" x14ac:dyDescent="0.25">
      <c r="A85" s="790"/>
      <c r="B85" s="790"/>
      <c r="C85" s="801"/>
      <c r="D85" s="803"/>
      <c r="E85" s="793"/>
      <c r="F85" s="805"/>
      <c r="G85" s="807"/>
      <c r="H85" s="796"/>
      <c r="I85" s="317" t="s">
        <v>808</v>
      </c>
      <c r="J85" s="304">
        <f>$J$27</f>
        <v>968.00000000000011</v>
      </c>
      <c r="K85" s="799"/>
      <c r="L85" s="284"/>
      <c r="M85" s="324"/>
      <c r="N85" s="324"/>
      <c r="O85" s="339"/>
      <c r="P85" s="442"/>
      <c r="Q85" s="443"/>
      <c r="R85" s="340"/>
      <c r="S85" s="442"/>
      <c r="T85" s="443"/>
      <c r="U85" s="317" t="s">
        <v>808</v>
      </c>
      <c r="V85" s="439">
        <v>880</v>
      </c>
      <c r="W85" s="443"/>
    </row>
    <row r="86" spans="1:23" ht="22.5" x14ac:dyDescent="0.25">
      <c r="A86" s="788">
        <v>6</v>
      </c>
      <c r="B86" s="788" t="s">
        <v>605</v>
      </c>
      <c r="C86" s="283" t="s">
        <v>804</v>
      </c>
      <c r="D86" s="299">
        <f>E86-D87</f>
        <v>38544</v>
      </c>
      <c r="E86" s="791">
        <f>Q86*(1+$D$4)</f>
        <v>39336</v>
      </c>
      <c r="F86" s="314" t="s">
        <v>804</v>
      </c>
      <c r="G86" s="300">
        <f>E86</f>
        <v>39336</v>
      </c>
      <c r="H86" s="794">
        <f t="shared" ref="H86" si="2">G86+G87</f>
        <v>47784</v>
      </c>
      <c r="I86" s="315" t="s">
        <v>804</v>
      </c>
      <c r="J86" s="301">
        <f>G86</f>
        <v>39336</v>
      </c>
      <c r="K86" s="797">
        <f>J86+J87+J88</f>
        <v>51128</v>
      </c>
      <c r="L86" s="284"/>
      <c r="M86" s="336">
        <v>6</v>
      </c>
      <c r="N86" s="336" t="s">
        <v>605</v>
      </c>
      <c r="O86" s="283" t="s">
        <v>804</v>
      </c>
      <c r="P86" s="437">
        <v>35040</v>
      </c>
      <c r="Q86" s="438">
        <v>35760</v>
      </c>
      <c r="R86" s="314" t="s">
        <v>804</v>
      </c>
      <c r="S86" s="437">
        <v>35760</v>
      </c>
      <c r="T86" s="438">
        <v>43440</v>
      </c>
      <c r="U86" s="315" t="s">
        <v>804</v>
      </c>
      <c r="V86" s="439">
        <v>35760</v>
      </c>
      <c r="W86" s="438">
        <v>46480</v>
      </c>
    </row>
    <row r="87" spans="1:23" ht="22.5" customHeight="1" x14ac:dyDescent="0.25">
      <c r="A87" s="789"/>
      <c r="B87" s="789"/>
      <c r="C87" s="800" t="s">
        <v>811</v>
      </c>
      <c r="D87" s="802">
        <f>$D$26</f>
        <v>792.00000000000011</v>
      </c>
      <c r="E87" s="792"/>
      <c r="F87" s="804" t="s">
        <v>806</v>
      </c>
      <c r="G87" s="806">
        <f>$G$26</f>
        <v>8448</v>
      </c>
      <c r="H87" s="795"/>
      <c r="I87" s="316" t="s">
        <v>807</v>
      </c>
      <c r="J87" s="302">
        <f>$J$26</f>
        <v>10824</v>
      </c>
      <c r="K87" s="798"/>
      <c r="L87" s="284"/>
      <c r="M87" s="337"/>
      <c r="N87" s="337"/>
      <c r="O87" s="338" t="s">
        <v>811</v>
      </c>
      <c r="P87" s="440">
        <v>720</v>
      </c>
      <c r="Q87" s="441"/>
      <c r="R87" s="323" t="s">
        <v>806</v>
      </c>
      <c r="S87" s="440">
        <v>7680</v>
      </c>
      <c r="T87" s="441"/>
      <c r="U87" s="316" t="s">
        <v>807</v>
      </c>
      <c r="V87" s="439">
        <v>9840</v>
      </c>
      <c r="W87" s="441"/>
    </row>
    <row r="88" spans="1:23" ht="23.25" x14ac:dyDescent="0.25">
      <c r="A88" s="790"/>
      <c r="B88" s="790"/>
      <c r="C88" s="801"/>
      <c r="D88" s="803"/>
      <c r="E88" s="793"/>
      <c r="F88" s="805"/>
      <c r="G88" s="807"/>
      <c r="H88" s="796"/>
      <c r="I88" s="317" t="s">
        <v>808</v>
      </c>
      <c r="J88" s="304">
        <f>$J$27</f>
        <v>968.00000000000011</v>
      </c>
      <c r="K88" s="799"/>
      <c r="L88" s="284"/>
      <c r="M88" s="324"/>
      <c r="N88" s="324"/>
      <c r="O88" s="339"/>
      <c r="P88" s="442"/>
      <c r="Q88" s="443"/>
      <c r="R88" s="340"/>
      <c r="S88" s="442"/>
      <c r="T88" s="443"/>
      <c r="U88" s="317" t="s">
        <v>808</v>
      </c>
      <c r="V88" s="439">
        <v>880</v>
      </c>
      <c r="W88" s="443"/>
    </row>
    <row r="89" spans="1:23" ht="22.5" x14ac:dyDescent="0.25">
      <c r="A89" s="788">
        <v>7</v>
      </c>
      <c r="B89" s="788" t="s">
        <v>608</v>
      </c>
      <c r="C89" s="283" t="s">
        <v>804</v>
      </c>
      <c r="D89" s="299">
        <f>E89-D90</f>
        <v>38192</v>
      </c>
      <c r="E89" s="791">
        <f>Q89*(1+$D$4)</f>
        <v>38984</v>
      </c>
      <c r="F89" s="314" t="s">
        <v>804</v>
      </c>
      <c r="G89" s="300">
        <f>E89</f>
        <v>38984</v>
      </c>
      <c r="H89" s="794">
        <f t="shared" ref="H89" si="3">G89+G90</f>
        <v>47432</v>
      </c>
      <c r="I89" s="315" t="s">
        <v>804</v>
      </c>
      <c r="J89" s="301">
        <f>G89</f>
        <v>38984</v>
      </c>
      <c r="K89" s="797">
        <f>J89+J90+J91</f>
        <v>50776</v>
      </c>
      <c r="L89" s="284"/>
      <c r="M89" s="336">
        <v>7</v>
      </c>
      <c r="N89" s="336" t="s">
        <v>608</v>
      </c>
      <c r="O89" s="283" t="s">
        <v>804</v>
      </c>
      <c r="P89" s="437">
        <v>34720</v>
      </c>
      <c r="Q89" s="438">
        <v>35440</v>
      </c>
      <c r="R89" s="314" t="s">
        <v>804</v>
      </c>
      <c r="S89" s="437">
        <v>35440</v>
      </c>
      <c r="T89" s="438">
        <v>43120</v>
      </c>
      <c r="U89" s="315" t="s">
        <v>804</v>
      </c>
      <c r="V89" s="439">
        <v>35440</v>
      </c>
      <c r="W89" s="438">
        <v>46160</v>
      </c>
    </row>
    <row r="90" spans="1:23" ht="22.5" customHeight="1" x14ac:dyDescent="0.25">
      <c r="A90" s="789"/>
      <c r="B90" s="789"/>
      <c r="C90" s="800" t="s">
        <v>812</v>
      </c>
      <c r="D90" s="802">
        <f>$D$26</f>
        <v>792.00000000000011</v>
      </c>
      <c r="E90" s="792"/>
      <c r="F90" s="804" t="s">
        <v>806</v>
      </c>
      <c r="G90" s="806">
        <f>$G$26</f>
        <v>8448</v>
      </c>
      <c r="H90" s="795"/>
      <c r="I90" s="316" t="s">
        <v>807</v>
      </c>
      <c r="J90" s="302">
        <f>$J$26</f>
        <v>10824</v>
      </c>
      <c r="K90" s="798"/>
      <c r="L90" s="284"/>
      <c r="M90" s="337"/>
      <c r="N90" s="337"/>
      <c r="O90" s="338" t="s">
        <v>812</v>
      </c>
      <c r="P90" s="440">
        <v>720</v>
      </c>
      <c r="Q90" s="441"/>
      <c r="R90" s="323" t="s">
        <v>806</v>
      </c>
      <c r="S90" s="440">
        <v>7680</v>
      </c>
      <c r="T90" s="441"/>
      <c r="U90" s="316" t="s">
        <v>807</v>
      </c>
      <c r="V90" s="439">
        <v>9840</v>
      </c>
      <c r="W90" s="441"/>
    </row>
    <row r="91" spans="1:23" ht="23.25" x14ac:dyDescent="0.25">
      <c r="A91" s="790"/>
      <c r="B91" s="790"/>
      <c r="C91" s="801"/>
      <c r="D91" s="803"/>
      <c r="E91" s="793"/>
      <c r="F91" s="805"/>
      <c r="G91" s="807"/>
      <c r="H91" s="796"/>
      <c r="I91" s="317" t="s">
        <v>808</v>
      </c>
      <c r="J91" s="304">
        <f>$J$27</f>
        <v>968.00000000000011</v>
      </c>
      <c r="K91" s="799"/>
      <c r="L91" s="284"/>
      <c r="M91" s="324"/>
      <c r="N91" s="324"/>
      <c r="O91" s="339"/>
      <c r="P91" s="442"/>
      <c r="Q91" s="443"/>
      <c r="R91" s="340"/>
      <c r="S91" s="442"/>
      <c r="T91" s="443"/>
      <c r="U91" s="317" t="s">
        <v>808</v>
      </c>
      <c r="V91" s="439">
        <v>880</v>
      </c>
      <c r="W91" s="443"/>
    </row>
    <row r="92" spans="1:23" ht="22.5" x14ac:dyDescent="0.25">
      <c r="A92" s="788">
        <v>8</v>
      </c>
      <c r="B92" s="788" t="s">
        <v>611</v>
      </c>
      <c r="C92" s="283" t="s">
        <v>804</v>
      </c>
      <c r="D92" s="299">
        <f>E92-D93</f>
        <v>40568</v>
      </c>
      <c r="E92" s="791">
        <f>Q92*(1+$D$4)</f>
        <v>41360</v>
      </c>
      <c r="F92" s="314" t="s">
        <v>804</v>
      </c>
      <c r="G92" s="300">
        <f>E92</f>
        <v>41360</v>
      </c>
      <c r="H92" s="794">
        <f t="shared" ref="H92" si="4">G92+G93</f>
        <v>49808</v>
      </c>
      <c r="I92" s="315" t="s">
        <v>804</v>
      </c>
      <c r="J92" s="301">
        <f>G92</f>
        <v>41360</v>
      </c>
      <c r="K92" s="797">
        <f>J92+J93+J94</f>
        <v>53152</v>
      </c>
      <c r="L92" s="284"/>
      <c r="M92" s="336">
        <v>8</v>
      </c>
      <c r="N92" s="336" t="s">
        <v>611</v>
      </c>
      <c r="O92" s="283" t="s">
        <v>804</v>
      </c>
      <c r="P92" s="437">
        <v>36880</v>
      </c>
      <c r="Q92" s="438">
        <v>37600</v>
      </c>
      <c r="R92" s="314" t="s">
        <v>804</v>
      </c>
      <c r="S92" s="437">
        <v>37600</v>
      </c>
      <c r="T92" s="438">
        <v>45280</v>
      </c>
      <c r="U92" s="315" t="s">
        <v>804</v>
      </c>
      <c r="V92" s="439">
        <v>37600</v>
      </c>
      <c r="W92" s="438">
        <v>48320</v>
      </c>
    </row>
    <row r="93" spans="1:23" ht="22.5" customHeight="1" x14ac:dyDescent="0.25">
      <c r="A93" s="789"/>
      <c r="B93" s="789"/>
      <c r="C93" s="800" t="s">
        <v>813</v>
      </c>
      <c r="D93" s="802">
        <f>$D$26</f>
        <v>792.00000000000011</v>
      </c>
      <c r="E93" s="792"/>
      <c r="F93" s="804" t="s">
        <v>806</v>
      </c>
      <c r="G93" s="806">
        <f>$G$26</f>
        <v>8448</v>
      </c>
      <c r="H93" s="795"/>
      <c r="I93" s="316" t="s">
        <v>807</v>
      </c>
      <c r="J93" s="302">
        <f>$J$26</f>
        <v>10824</v>
      </c>
      <c r="K93" s="798"/>
      <c r="L93" s="284"/>
      <c r="M93" s="337"/>
      <c r="N93" s="337"/>
      <c r="O93" s="338" t="s">
        <v>813</v>
      </c>
      <c r="P93" s="440">
        <v>720</v>
      </c>
      <c r="Q93" s="441"/>
      <c r="R93" s="323" t="s">
        <v>806</v>
      </c>
      <c r="S93" s="440">
        <v>7680</v>
      </c>
      <c r="T93" s="441"/>
      <c r="U93" s="316" t="s">
        <v>807</v>
      </c>
      <c r="V93" s="439">
        <v>9840</v>
      </c>
      <c r="W93" s="441"/>
    </row>
    <row r="94" spans="1:23" ht="23.25" x14ac:dyDescent="0.25">
      <c r="A94" s="790"/>
      <c r="B94" s="790"/>
      <c r="C94" s="801"/>
      <c r="D94" s="803"/>
      <c r="E94" s="793"/>
      <c r="F94" s="805"/>
      <c r="G94" s="807"/>
      <c r="H94" s="796"/>
      <c r="I94" s="317" t="s">
        <v>808</v>
      </c>
      <c r="J94" s="304">
        <f>$J$27</f>
        <v>968.00000000000011</v>
      </c>
      <c r="K94" s="799"/>
      <c r="L94" s="284"/>
      <c r="M94" s="324"/>
      <c r="N94" s="324"/>
      <c r="O94" s="339"/>
      <c r="P94" s="442"/>
      <c r="Q94" s="443"/>
      <c r="R94" s="340"/>
      <c r="S94" s="442"/>
      <c r="T94" s="443"/>
      <c r="U94" s="317" t="s">
        <v>808</v>
      </c>
      <c r="V94" s="439">
        <v>880</v>
      </c>
      <c r="W94" s="443"/>
    </row>
    <row r="95" spans="1:23" ht="22.5" x14ac:dyDescent="0.25">
      <c r="A95" s="788">
        <v>9</v>
      </c>
      <c r="B95" s="788" t="s">
        <v>814</v>
      </c>
      <c r="C95" s="283" t="s">
        <v>804</v>
      </c>
      <c r="D95" s="299">
        <f>E95-D96</f>
        <v>42944</v>
      </c>
      <c r="E95" s="791">
        <f>Q95*(1+$D$4)</f>
        <v>43736</v>
      </c>
      <c r="F95" s="314" t="s">
        <v>804</v>
      </c>
      <c r="G95" s="300">
        <f>E95</f>
        <v>43736</v>
      </c>
      <c r="H95" s="794">
        <f t="shared" ref="H95" si="5">G95+G96</f>
        <v>52184</v>
      </c>
      <c r="I95" s="315" t="s">
        <v>804</v>
      </c>
      <c r="J95" s="301">
        <f>G95</f>
        <v>43736</v>
      </c>
      <c r="K95" s="797">
        <f>J95+J96+J97</f>
        <v>55528</v>
      </c>
      <c r="L95" s="284"/>
      <c r="M95" s="336">
        <v>9</v>
      </c>
      <c r="N95" s="336" t="s">
        <v>814</v>
      </c>
      <c r="O95" s="283" t="s">
        <v>804</v>
      </c>
      <c r="P95" s="437">
        <v>39040</v>
      </c>
      <c r="Q95" s="438">
        <v>39760</v>
      </c>
      <c r="R95" s="314" t="s">
        <v>804</v>
      </c>
      <c r="S95" s="437">
        <v>39760</v>
      </c>
      <c r="T95" s="438">
        <v>47440</v>
      </c>
      <c r="U95" s="315" t="s">
        <v>804</v>
      </c>
      <c r="V95" s="439">
        <v>39760</v>
      </c>
      <c r="W95" s="438">
        <v>50480</v>
      </c>
    </row>
    <row r="96" spans="1:23" ht="22.5" customHeight="1" x14ac:dyDescent="0.25">
      <c r="A96" s="789"/>
      <c r="B96" s="789"/>
      <c r="C96" s="800" t="s">
        <v>815</v>
      </c>
      <c r="D96" s="802">
        <f>$D$26</f>
        <v>792.00000000000011</v>
      </c>
      <c r="E96" s="792"/>
      <c r="F96" s="804" t="s">
        <v>806</v>
      </c>
      <c r="G96" s="806">
        <f>$G$26</f>
        <v>8448</v>
      </c>
      <c r="H96" s="795"/>
      <c r="I96" s="316" t="s">
        <v>807</v>
      </c>
      <c r="J96" s="302">
        <f>$J$26</f>
        <v>10824</v>
      </c>
      <c r="K96" s="798"/>
      <c r="L96" s="284"/>
      <c r="M96" s="337"/>
      <c r="N96" s="337"/>
      <c r="O96" s="338" t="s">
        <v>815</v>
      </c>
      <c r="P96" s="440">
        <v>720</v>
      </c>
      <c r="Q96" s="441"/>
      <c r="R96" s="323" t="s">
        <v>806</v>
      </c>
      <c r="S96" s="440">
        <v>7680</v>
      </c>
      <c r="T96" s="441"/>
      <c r="U96" s="316" t="s">
        <v>807</v>
      </c>
      <c r="V96" s="439">
        <v>9840</v>
      </c>
      <c r="W96" s="441"/>
    </row>
    <row r="97" spans="1:23" ht="23.25" x14ac:dyDescent="0.25">
      <c r="A97" s="790"/>
      <c r="B97" s="790"/>
      <c r="C97" s="801"/>
      <c r="D97" s="803"/>
      <c r="E97" s="793"/>
      <c r="F97" s="805"/>
      <c r="G97" s="807"/>
      <c r="H97" s="796"/>
      <c r="I97" s="317" t="s">
        <v>808</v>
      </c>
      <c r="J97" s="304">
        <f>$J$27</f>
        <v>968.00000000000011</v>
      </c>
      <c r="K97" s="799"/>
      <c r="L97" s="284"/>
      <c r="M97" s="324"/>
      <c r="N97" s="324"/>
      <c r="O97" s="339"/>
      <c r="P97" s="442"/>
      <c r="Q97" s="443"/>
      <c r="R97" s="340"/>
      <c r="S97" s="442"/>
      <c r="T97" s="443"/>
      <c r="U97" s="317" t="s">
        <v>808</v>
      </c>
      <c r="V97" s="439">
        <v>880</v>
      </c>
      <c r="W97" s="443"/>
    </row>
    <row r="98" spans="1:23" ht="22.5" x14ac:dyDescent="0.25">
      <c r="A98" s="788">
        <v>10</v>
      </c>
      <c r="B98" s="788" t="s">
        <v>591</v>
      </c>
      <c r="C98" s="283" t="s">
        <v>804</v>
      </c>
      <c r="D98" s="299">
        <f>E98-D99</f>
        <v>43120</v>
      </c>
      <c r="E98" s="791">
        <f>Q98*(1+$D$4)</f>
        <v>43912</v>
      </c>
      <c r="F98" s="314" t="s">
        <v>804</v>
      </c>
      <c r="G98" s="300">
        <f>E98</f>
        <v>43912</v>
      </c>
      <c r="H98" s="794">
        <f>G98+G99</f>
        <v>52360</v>
      </c>
      <c r="I98" s="315" t="s">
        <v>804</v>
      </c>
      <c r="J98" s="301">
        <f>G98</f>
        <v>43912</v>
      </c>
      <c r="K98" s="797">
        <f>J98+J99+J100</f>
        <v>55704</v>
      </c>
      <c r="L98" s="284"/>
      <c r="M98" s="336">
        <v>10</v>
      </c>
      <c r="N98" s="336" t="s">
        <v>591</v>
      </c>
      <c r="O98" s="283" t="s">
        <v>804</v>
      </c>
      <c r="P98" s="437">
        <v>39200</v>
      </c>
      <c r="Q98" s="438">
        <v>39920</v>
      </c>
      <c r="R98" s="314" t="s">
        <v>804</v>
      </c>
      <c r="S98" s="437">
        <v>39920</v>
      </c>
      <c r="T98" s="438">
        <v>47600</v>
      </c>
      <c r="U98" s="315" t="s">
        <v>804</v>
      </c>
      <c r="V98" s="439">
        <v>39920</v>
      </c>
      <c r="W98" s="438">
        <v>50640</v>
      </c>
    </row>
    <row r="99" spans="1:23" ht="22.5" customHeight="1" x14ac:dyDescent="0.25">
      <c r="A99" s="789"/>
      <c r="B99" s="789"/>
      <c r="C99" s="800" t="s">
        <v>816</v>
      </c>
      <c r="D99" s="802">
        <f>$D$26</f>
        <v>792.00000000000011</v>
      </c>
      <c r="E99" s="792"/>
      <c r="F99" s="804" t="s">
        <v>806</v>
      </c>
      <c r="G99" s="806">
        <f>$G$26</f>
        <v>8448</v>
      </c>
      <c r="H99" s="795"/>
      <c r="I99" s="316" t="s">
        <v>807</v>
      </c>
      <c r="J99" s="302">
        <f>$J$26</f>
        <v>10824</v>
      </c>
      <c r="K99" s="798"/>
      <c r="L99" s="284"/>
      <c r="M99" s="337"/>
      <c r="N99" s="337"/>
      <c r="O99" s="338" t="s">
        <v>816</v>
      </c>
      <c r="P99" s="440">
        <v>720</v>
      </c>
      <c r="Q99" s="441"/>
      <c r="R99" s="323" t="s">
        <v>806</v>
      </c>
      <c r="S99" s="440">
        <v>7680</v>
      </c>
      <c r="T99" s="441"/>
      <c r="U99" s="316" t="s">
        <v>807</v>
      </c>
      <c r="V99" s="439">
        <v>9840</v>
      </c>
      <c r="W99" s="441"/>
    </row>
    <row r="100" spans="1:23" ht="23.25" x14ac:dyDescent="0.25">
      <c r="A100" s="790"/>
      <c r="B100" s="790"/>
      <c r="C100" s="801"/>
      <c r="D100" s="803"/>
      <c r="E100" s="793"/>
      <c r="F100" s="805"/>
      <c r="G100" s="807"/>
      <c r="H100" s="796"/>
      <c r="I100" s="317" t="s">
        <v>808</v>
      </c>
      <c r="J100" s="304">
        <f>$J$27</f>
        <v>968.00000000000011</v>
      </c>
      <c r="K100" s="799"/>
      <c r="L100" s="284"/>
      <c r="M100" s="324"/>
      <c r="N100" s="324"/>
      <c r="O100" s="339"/>
      <c r="P100" s="442"/>
      <c r="Q100" s="443"/>
      <c r="R100" s="340"/>
      <c r="S100" s="442"/>
      <c r="T100" s="443"/>
      <c r="U100" s="317" t="s">
        <v>808</v>
      </c>
      <c r="V100" s="439">
        <v>880</v>
      </c>
      <c r="W100" s="443"/>
    </row>
    <row r="101" spans="1:23" ht="22.5" x14ac:dyDescent="0.25">
      <c r="A101" s="788">
        <v>11</v>
      </c>
      <c r="B101" s="788" t="s">
        <v>594</v>
      </c>
      <c r="C101" s="283" t="s">
        <v>804</v>
      </c>
      <c r="D101" s="299">
        <f>E101-D102</f>
        <v>45936.000000000007</v>
      </c>
      <c r="E101" s="791">
        <f>Q101*(1+$D$4)</f>
        <v>46728.000000000007</v>
      </c>
      <c r="F101" s="314" t="s">
        <v>804</v>
      </c>
      <c r="G101" s="300">
        <f>E101</f>
        <v>46728.000000000007</v>
      </c>
      <c r="H101" s="794">
        <f>G101+G102</f>
        <v>55176.000000000007</v>
      </c>
      <c r="I101" s="315" t="s">
        <v>804</v>
      </c>
      <c r="J101" s="301">
        <f>G101</f>
        <v>46728.000000000007</v>
      </c>
      <c r="K101" s="797">
        <f>J101+J102+J103</f>
        <v>58520.000000000007</v>
      </c>
      <c r="L101" s="284"/>
      <c r="M101" s="336">
        <v>11</v>
      </c>
      <c r="N101" s="336" t="s">
        <v>594</v>
      </c>
      <c r="O101" s="283" t="s">
        <v>804</v>
      </c>
      <c r="P101" s="437">
        <v>41760</v>
      </c>
      <c r="Q101" s="438">
        <v>42480</v>
      </c>
      <c r="R101" s="314" t="s">
        <v>804</v>
      </c>
      <c r="S101" s="437">
        <v>42480</v>
      </c>
      <c r="T101" s="438">
        <v>50160</v>
      </c>
      <c r="U101" s="315" t="s">
        <v>804</v>
      </c>
      <c r="V101" s="439">
        <v>42480</v>
      </c>
      <c r="W101" s="438">
        <v>53200</v>
      </c>
    </row>
    <row r="102" spans="1:23" ht="22.5" customHeight="1" x14ac:dyDescent="0.25">
      <c r="A102" s="789"/>
      <c r="B102" s="789"/>
      <c r="C102" s="800" t="s">
        <v>817</v>
      </c>
      <c r="D102" s="802">
        <f>$D$26</f>
        <v>792.00000000000011</v>
      </c>
      <c r="E102" s="792"/>
      <c r="F102" s="804" t="s">
        <v>806</v>
      </c>
      <c r="G102" s="806">
        <f>$G$26</f>
        <v>8448</v>
      </c>
      <c r="H102" s="795"/>
      <c r="I102" s="316" t="s">
        <v>807</v>
      </c>
      <c r="J102" s="302">
        <f>$J$26</f>
        <v>10824</v>
      </c>
      <c r="K102" s="798"/>
      <c r="L102" s="284"/>
      <c r="M102" s="337"/>
      <c r="N102" s="337"/>
      <c r="O102" s="338" t="s">
        <v>817</v>
      </c>
      <c r="P102" s="440">
        <v>720</v>
      </c>
      <c r="Q102" s="441"/>
      <c r="R102" s="323" t="s">
        <v>806</v>
      </c>
      <c r="S102" s="440">
        <v>7680</v>
      </c>
      <c r="T102" s="441"/>
      <c r="U102" s="316" t="s">
        <v>807</v>
      </c>
      <c r="V102" s="439">
        <v>9840</v>
      </c>
      <c r="W102" s="441"/>
    </row>
    <row r="103" spans="1:23" ht="23.25" x14ac:dyDescent="0.25">
      <c r="A103" s="790"/>
      <c r="B103" s="790"/>
      <c r="C103" s="801"/>
      <c r="D103" s="803"/>
      <c r="E103" s="793"/>
      <c r="F103" s="805"/>
      <c r="G103" s="807"/>
      <c r="H103" s="796"/>
      <c r="I103" s="317" t="s">
        <v>808</v>
      </c>
      <c r="J103" s="304">
        <f>$J$27</f>
        <v>968.00000000000011</v>
      </c>
      <c r="K103" s="799"/>
      <c r="L103" s="284"/>
      <c r="M103" s="324"/>
      <c r="N103" s="324"/>
      <c r="O103" s="339"/>
      <c r="P103" s="442"/>
      <c r="Q103" s="443"/>
      <c r="R103" s="340"/>
      <c r="S103" s="442"/>
      <c r="T103" s="443"/>
      <c r="U103" s="317" t="s">
        <v>808</v>
      </c>
      <c r="V103" s="439">
        <v>880</v>
      </c>
      <c r="W103" s="443"/>
    </row>
    <row r="104" spans="1:23" x14ac:dyDescent="0.25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4"/>
      <c r="L104" s="284"/>
      <c r="M104" s="285"/>
      <c r="N104" s="285"/>
      <c r="O104" s="285"/>
    </row>
    <row r="105" spans="1:23" x14ac:dyDescent="0.25">
      <c r="I105" s="285"/>
      <c r="J105" s="285"/>
      <c r="M105" s="285"/>
      <c r="N105" s="285"/>
      <c r="O105" s="285"/>
    </row>
    <row r="106" spans="1:23" ht="15" customHeight="1" x14ac:dyDescent="0.25">
      <c r="A106" s="814" t="s">
        <v>827</v>
      </c>
      <c r="B106" s="814"/>
      <c r="C106" s="814"/>
      <c r="D106" s="814"/>
      <c r="E106" s="814"/>
      <c r="F106" s="814"/>
      <c r="G106" s="814"/>
      <c r="H106" s="814"/>
      <c r="I106" s="285"/>
      <c r="J106" s="285"/>
      <c r="M106" s="285"/>
      <c r="N106" s="285"/>
      <c r="O106" s="285"/>
    </row>
    <row r="107" spans="1:23" ht="25.5" x14ac:dyDescent="0.25">
      <c r="A107" s="286" t="s">
        <v>620</v>
      </c>
      <c r="B107" s="815" t="s">
        <v>359</v>
      </c>
      <c r="C107" s="816"/>
      <c r="D107" s="816"/>
      <c r="E107" s="816"/>
      <c r="F107" s="817"/>
      <c r="G107" s="286" t="s">
        <v>357</v>
      </c>
      <c r="H107" s="287" t="s">
        <v>828</v>
      </c>
      <c r="I107" s="285"/>
      <c r="J107" s="285"/>
      <c r="M107" s="285"/>
      <c r="N107" s="285"/>
      <c r="O107" s="285"/>
    </row>
    <row r="108" spans="1:23" ht="15" customHeight="1" x14ac:dyDescent="0.25">
      <c r="A108" s="288">
        <v>1</v>
      </c>
      <c r="B108" s="809" t="s">
        <v>621</v>
      </c>
      <c r="C108" s="810"/>
      <c r="D108" s="810"/>
      <c r="E108" s="810"/>
      <c r="F108" s="811"/>
      <c r="G108" s="289" t="s">
        <v>494</v>
      </c>
      <c r="H108" s="297">
        <f>'[1]4 Доп.опции'!V140*(1+$D$4)</f>
        <v>3801.6000000000004</v>
      </c>
      <c r="I108" s="285"/>
      <c r="J108" s="285"/>
      <c r="M108" s="285"/>
      <c r="N108" s="285"/>
      <c r="O108" s="285"/>
    </row>
    <row r="109" spans="1:23" ht="15" customHeight="1" x14ac:dyDescent="0.25">
      <c r="A109" s="288">
        <v>2</v>
      </c>
      <c r="B109" s="809" t="s">
        <v>622</v>
      </c>
      <c r="C109" s="810"/>
      <c r="D109" s="810"/>
      <c r="E109" s="810"/>
      <c r="F109" s="811"/>
      <c r="G109" s="289" t="s">
        <v>386</v>
      </c>
      <c r="H109" s="297">
        <f>'[1]4 Доп.опции'!V28*(1+$D$4)</f>
        <v>871.2</v>
      </c>
      <c r="J109" s="290"/>
      <c r="M109" s="285"/>
      <c r="N109" s="285"/>
      <c r="O109" s="285"/>
    </row>
    <row r="110" spans="1:23" ht="15" customHeight="1" x14ac:dyDescent="0.25">
      <c r="A110" s="288">
        <v>3</v>
      </c>
      <c r="B110" s="809" t="s">
        <v>622</v>
      </c>
      <c r="C110" s="810"/>
      <c r="D110" s="810"/>
      <c r="E110" s="810"/>
      <c r="F110" s="811"/>
      <c r="G110" s="289" t="s">
        <v>385</v>
      </c>
      <c r="H110" s="297">
        <f>'[1]4 Доп.опции'!V27*(1+$D$4)</f>
        <v>1029.6000000000001</v>
      </c>
      <c r="J110" s="290"/>
      <c r="M110" s="285"/>
      <c r="N110" s="285"/>
      <c r="O110" s="285"/>
    </row>
    <row r="111" spans="1:23" ht="15" customHeight="1" x14ac:dyDescent="0.25">
      <c r="A111" s="288">
        <v>4</v>
      </c>
      <c r="B111" s="809" t="s">
        <v>624</v>
      </c>
      <c r="C111" s="810"/>
      <c r="D111" s="810"/>
      <c r="E111" s="810"/>
      <c r="F111" s="811"/>
      <c r="G111" s="289" t="s">
        <v>383</v>
      </c>
      <c r="H111" s="297">
        <f>'[1]4 Доп.опции'!V26*(1+$D$4)</f>
        <v>1188</v>
      </c>
      <c r="J111" s="290"/>
      <c r="M111" s="285"/>
      <c r="N111" s="285"/>
      <c r="O111" s="285"/>
    </row>
    <row r="112" spans="1:23" ht="15" customHeight="1" x14ac:dyDescent="0.25">
      <c r="A112" s="288">
        <v>5</v>
      </c>
      <c r="B112" s="809" t="s">
        <v>625</v>
      </c>
      <c r="C112" s="810"/>
      <c r="D112" s="810"/>
      <c r="E112" s="810"/>
      <c r="F112" s="811"/>
      <c r="G112" s="289" t="s">
        <v>467</v>
      </c>
      <c r="H112" s="297">
        <f>'[1]4 Доп.опции'!U148*(1+$D$4)</f>
        <v>237.60000000000002</v>
      </c>
      <c r="J112" s="290"/>
      <c r="M112" s="285"/>
      <c r="N112" s="285"/>
      <c r="O112" s="285"/>
    </row>
    <row r="113" spans="1:15" ht="15" customHeight="1" x14ac:dyDescent="0.25">
      <c r="A113" s="288">
        <v>6</v>
      </c>
      <c r="B113" s="809" t="s">
        <v>626</v>
      </c>
      <c r="C113" s="810"/>
      <c r="D113" s="810"/>
      <c r="E113" s="810"/>
      <c r="F113" s="811"/>
      <c r="G113" s="289" t="s">
        <v>469</v>
      </c>
      <c r="H113" s="297">
        <f>'[1]4 Доп.опции'!U149*(1+$D$4)</f>
        <v>316.8</v>
      </c>
      <c r="J113" s="290"/>
      <c r="M113" s="285"/>
      <c r="N113" s="285"/>
      <c r="O113" s="285"/>
    </row>
    <row r="114" spans="1:15" ht="15" customHeight="1" x14ac:dyDescent="0.25">
      <c r="A114" s="288">
        <v>7</v>
      </c>
      <c r="B114" s="809" t="s">
        <v>627</v>
      </c>
      <c r="C114" s="810"/>
      <c r="D114" s="810"/>
      <c r="E114" s="810"/>
      <c r="F114" s="811"/>
      <c r="G114" s="289" t="s">
        <v>471</v>
      </c>
      <c r="H114" s="297">
        <f>'[1]4 Доп.опции'!U150*(1+$D$4)</f>
        <v>475.20000000000005</v>
      </c>
      <c r="J114" s="290"/>
      <c r="M114" s="285"/>
      <c r="N114" s="285"/>
      <c r="O114" s="285"/>
    </row>
    <row r="115" spans="1:15" ht="15" customHeight="1" x14ac:dyDescent="0.25">
      <c r="A115" s="288">
        <v>8</v>
      </c>
      <c r="B115" s="809" t="s">
        <v>628</v>
      </c>
      <c r="C115" s="810"/>
      <c r="D115" s="810"/>
      <c r="E115" s="810"/>
      <c r="F115" s="811"/>
      <c r="G115" s="289" t="s">
        <v>396</v>
      </c>
      <c r="H115" s="297">
        <f>'[1]4 Доп.опции'!V29*(1+$D$4)</f>
        <v>475.20000000000005</v>
      </c>
      <c r="J115" s="290"/>
      <c r="M115" s="285"/>
      <c r="N115" s="285"/>
      <c r="O115" s="285"/>
    </row>
    <row r="116" spans="1:15" x14ac:dyDescent="0.25">
      <c r="M116" s="285"/>
      <c r="N116" s="285"/>
      <c r="O116" s="285"/>
    </row>
    <row r="117" spans="1:15" x14ac:dyDescent="0.25">
      <c r="B117" s="812" t="s">
        <v>829</v>
      </c>
      <c r="C117" s="812"/>
      <c r="D117" s="812"/>
      <c r="E117" s="812"/>
      <c r="F117" s="812"/>
      <c r="G117" s="812"/>
      <c r="H117" s="812"/>
      <c r="M117" s="285"/>
      <c r="N117" s="285"/>
      <c r="O117" s="285"/>
    </row>
    <row r="118" spans="1:15" x14ac:dyDescent="0.25">
      <c r="B118" s="813" t="s">
        <v>859</v>
      </c>
      <c r="C118" s="813"/>
      <c r="D118" s="813"/>
      <c r="E118" s="813"/>
      <c r="F118" s="813"/>
      <c r="G118" s="813"/>
      <c r="H118" s="813"/>
      <c r="M118" s="285"/>
      <c r="N118" s="285"/>
      <c r="O118" s="285"/>
    </row>
    <row r="119" spans="1:15" x14ac:dyDescent="0.25">
      <c r="M119" s="285"/>
      <c r="N119" s="285"/>
      <c r="O119" s="285"/>
    </row>
    <row r="120" spans="1:15" x14ac:dyDescent="0.25">
      <c r="M120" s="285"/>
      <c r="N120" s="285"/>
      <c r="O120" s="285"/>
    </row>
  </sheetData>
  <protectedRanges>
    <protectedRange sqref="I1" name="Диапазон1_4_1"/>
  </protectedRanges>
  <mergeCells count="251">
    <mergeCell ref="B112:F112"/>
    <mergeCell ref="B113:F113"/>
    <mergeCell ref="B114:F114"/>
    <mergeCell ref="B115:F115"/>
    <mergeCell ref="B117:H117"/>
    <mergeCell ref="B118:H118"/>
    <mergeCell ref="A106:H106"/>
    <mergeCell ref="B107:F107"/>
    <mergeCell ref="B108:F108"/>
    <mergeCell ref="B109:F109"/>
    <mergeCell ref="B110:F110"/>
    <mergeCell ref="B111:F111"/>
    <mergeCell ref="A101:A103"/>
    <mergeCell ref="B101:B103"/>
    <mergeCell ref="E101:E103"/>
    <mergeCell ref="H101:H103"/>
    <mergeCell ref="K101:K103"/>
    <mergeCell ref="C102:C103"/>
    <mergeCell ref="D102:D103"/>
    <mergeCell ref="F102:F103"/>
    <mergeCell ref="G102:G103"/>
    <mergeCell ref="A98:A100"/>
    <mergeCell ref="B98:B100"/>
    <mergeCell ref="E98:E100"/>
    <mergeCell ref="H98:H100"/>
    <mergeCell ref="K98:K100"/>
    <mergeCell ref="C99:C100"/>
    <mergeCell ref="D99:D100"/>
    <mergeCell ref="F99:F100"/>
    <mergeCell ref="G99:G100"/>
    <mergeCell ref="A95:A97"/>
    <mergeCell ref="B95:B97"/>
    <mergeCell ref="E95:E97"/>
    <mergeCell ref="H95:H97"/>
    <mergeCell ref="K95:K97"/>
    <mergeCell ref="C96:C97"/>
    <mergeCell ref="D96:D97"/>
    <mergeCell ref="F96:F97"/>
    <mergeCell ref="G96:G97"/>
    <mergeCell ref="A92:A94"/>
    <mergeCell ref="B92:B94"/>
    <mergeCell ref="E92:E94"/>
    <mergeCell ref="H92:H94"/>
    <mergeCell ref="K92:K94"/>
    <mergeCell ref="C93:C94"/>
    <mergeCell ref="D93:D94"/>
    <mergeCell ref="F93:F94"/>
    <mergeCell ref="G93:G94"/>
    <mergeCell ref="A89:A91"/>
    <mergeCell ref="B89:B91"/>
    <mergeCell ref="E89:E91"/>
    <mergeCell ref="H89:H91"/>
    <mergeCell ref="K89:K91"/>
    <mergeCell ref="C90:C91"/>
    <mergeCell ref="D90:D91"/>
    <mergeCell ref="F90:F91"/>
    <mergeCell ref="G90:G91"/>
    <mergeCell ref="A86:A88"/>
    <mergeCell ref="B86:B88"/>
    <mergeCell ref="E86:E88"/>
    <mergeCell ref="H86:H88"/>
    <mergeCell ref="K86:K88"/>
    <mergeCell ref="C87:C88"/>
    <mergeCell ref="D87:D88"/>
    <mergeCell ref="F87:F88"/>
    <mergeCell ref="G87:G88"/>
    <mergeCell ref="A83:A85"/>
    <mergeCell ref="B83:B85"/>
    <mergeCell ref="E83:E85"/>
    <mergeCell ref="H83:H85"/>
    <mergeCell ref="K83:K85"/>
    <mergeCell ref="C84:C85"/>
    <mergeCell ref="D84:D85"/>
    <mergeCell ref="F84:F85"/>
    <mergeCell ref="G84:G85"/>
    <mergeCell ref="A80:A82"/>
    <mergeCell ref="B80:B82"/>
    <mergeCell ref="E80:E82"/>
    <mergeCell ref="H80:H82"/>
    <mergeCell ref="K80:K82"/>
    <mergeCell ref="C81:C82"/>
    <mergeCell ref="D81:D82"/>
    <mergeCell ref="F81:F82"/>
    <mergeCell ref="G81:G82"/>
    <mergeCell ref="A77:A79"/>
    <mergeCell ref="B77:B79"/>
    <mergeCell ref="E77:E79"/>
    <mergeCell ref="H77:H79"/>
    <mergeCell ref="K77:K79"/>
    <mergeCell ref="C78:C79"/>
    <mergeCell ref="D78:D79"/>
    <mergeCell ref="F78:F79"/>
    <mergeCell ref="G78:G79"/>
    <mergeCell ref="A74:A76"/>
    <mergeCell ref="B74:B76"/>
    <mergeCell ref="E74:E76"/>
    <mergeCell ref="H74:H76"/>
    <mergeCell ref="K74:K76"/>
    <mergeCell ref="C75:C76"/>
    <mergeCell ref="D75:D76"/>
    <mergeCell ref="F75:F76"/>
    <mergeCell ref="G75:G76"/>
    <mergeCell ref="A71:A73"/>
    <mergeCell ref="B71:B73"/>
    <mergeCell ref="E71:E73"/>
    <mergeCell ref="H71:H73"/>
    <mergeCell ref="K71:K73"/>
    <mergeCell ref="C72:C73"/>
    <mergeCell ref="D72:D73"/>
    <mergeCell ref="F72:F73"/>
    <mergeCell ref="G72:G73"/>
    <mergeCell ref="A66:K66"/>
    <mergeCell ref="A67:D67"/>
    <mergeCell ref="A68:K68"/>
    <mergeCell ref="A69:A70"/>
    <mergeCell ref="B69:B70"/>
    <mergeCell ref="C69:E69"/>
    <mergeCell ref="F69:H69"/>
    <mergeCell ref="I69:K69"/>
    <mergeCell ref="A61:A63"/>
    <mergeCell ref="B61:B63"/>
    <mergeCell ref="E61:E63"/>
    <mergeCell ref="H61:H63"/>
    <mergeCell ref="K61:K63"/>
    <mergeCell ref="C62:C63"/>
    <mergeCell ref="D62:D63"/>
    <mergeCell ref="F62:F63"/>
    <mergeCell ref="G62:G63"/>
    <mergeCell ref="A58:A60"/>
    <mergeCell ref="B58:B60"/>
    <mergeCell ref="E58:E60"/>
    <mergeCell ref="H58:H60"/>
    <mergeCell ref="K58:K60"/>
    <mergeCell ref="C59:C60"/>
    <mergeCell ref="D59:D60"/>
    <mergeCell ref="F59:F60"/>
    <mergeCell ref="G59:G60"/>
    <mergeCell ref="A55:A57"/>
    <mergeCell ref="B55:B57"/>
    <mergeCell ref="E55:E57"/>
    <mergeCell ref="H55:H57"/>
    <mergeCell ref="K55:K57"/>
    <mergeCell ref="C56:C57"/>
    <mergeCell ref="D56:D57"/>
    <mergeCell ref="F56:F57"/>
    <mergeCell ref="G56:G57"/>
    <mergeCell ref="A52:A54"/>
    <mergeCell ref="B52:B54"/>
    <mergeCell ref="E52:E54"/>
    <mergeCell ref="H52:H54"/>
    <mergeCell ref="K52:K54"/>
    <mergeCell ref="C53:C54"/>
    <mergeCell ref="D53:D54"/>
    <mergeCell ref="F53:F54"/>
    <mergeCell ref="G53:G54"/>
    <mergeCell ref="A49:A51"/>
    <mergeCell ref="B49:B51"/>
    <mergeCell ref="E49:E51"/>
    <mergeCell ref="H49:H51"/>
    <mergeCell ref="K49:K51"/>
    <mergeCell ref="C50:C51"/>
    <mergeCell ref="D50:D51"/>
    <mergeCell ref="F50:F51"/>
    <mergeCell ref="G50:G51"/>
    <mergeCell ref="A46:A48"/>
    <mergeCell ref="B46:B48"/>
    <mergeCell ref="E46:E48"/>
    <mergeCell ref="H46:H48"/>
    <mergeCell ref="K46:K48"/>
    <mergeCell ref="C47:C48"/>
    <mergeCell ref="D47:D48"/>
    <mergeCell ref="F47:F48"/>
    <mergeCell ref="G47:G48"/>
    <mergeCell ref="A43:A45"/>
    <mergeCell ref="B43:B45"/>
    <mergeCell ref="E43:E45"/>
    <mergeCell ref="H43:H45"/>
    <mergeCell ref="K43:K45"/>
    <mergeCell ref="C44:C45"/>
    <mergeCell ref="D44:D45"/>
    <mergeCell ref="F44:F45"/>
    <mergeCell ref="G44:G45"/>
    <mergeCell ref="A40:A42"/>
    <mergeCell ref="B40:B42"/>
    <mergeCell ref="E40:E42"/>
    <mergeCell ref="H40:H42"/>
    <mergeCell ref="K40:K42"/>
    <mergeCell ref="C41:C42"/>
    <mergeCell ref="D41:D42"/>
    <mergeCell ref="F41:F42"/>
    <mergeCell ref="G41:G42"/>
    <mergeCell ref="A37:A39"/>
    <mergeCell ref="B37:B39"/>
    <mergeCell ref="E37:E39"/>
    <mergeCell ref="H37:H39"/>
    <mergeCell ref="K37:K39"/>
    <mergeCell ref="C38:C39"/>
    <mergeCell ref="D38:D39"/>
    <mergeCell ref="F38:F39"/>
    <mergeCell ref="G38:G39"/>
    <mergeCell ref="A34:A36"/>
    <mergeCell ref="B34:B36"/>
    <mergeCell ref="E34:E36"/>
    <mergeCell ref="H34:H36"/>
    <mergeCell ref="K34:K36"/>
    <mergeCell ref="C35:C36"/>
    <mergeCell ref="D35:D36"/>
    <mergeCell ref="F35:F36"/>
    <mergeCell ref="G35:G36"/>
    <mergeCell ref="A31:A33"/>
    <mergeCell ref="B31:B33"/>
    <mergeCell ref="E31:E33"/>
    <mergeCell ref="H31:H33"/>
    <mergeCell ref="K31:K33"/>
    <mergeCell ref="C32:C33"/>
    <mergeCell ref="D32:D33"/>
    <mergeCell ref="F32:F33"/>
    <mergeCell ref="G32:G33"/>
    <mergeCell ref="A28:A30"/>
    <mergeCell ref="B28:B30"/>
    <mergeCell ref="E28:E30"/>
    <mergeCell ref="H28:H30"/>
    <mergeCell ref="K28:K30"/>
    <mergeCell ref="C29:C30"/>
    <mergeCell ref="D29:D30"/>
    <mergeCell ref="F29:F30"/>
    <mergeCell ref="G29:G30"/>
    <mergeCell ref="A22:K22"/>
    <mergeCell ref="A23:A24"/>
    <mergeCell ref="B23:B24"/>
    <mergeCell ref="C23:E23"/>
    <mergeCell ref="F23:H23"/>
    <mergeCell ref="I23:K23"/>
    <mergeCell ref="A25:A27"/>
    <mergeCell ref="B25:B27"/>
    <mergeCell ref="E25:E27"/>
    <mergeCell ref="H25:H27"/>
    <mergeCell ref="K25:K27"/>
    <mergeCell ref="C26:C27"/>
    <mergeCell ref="D26:D27"/>
    <mergeCell ref="F26:F27"/>
    <mergeCell ref="G26:G27"/>
    <mergeCell ref="I1:K1"/>
    <mergeCell ref="A2:K2"/>
    <mergeCell ref="A3:K3"/>
    <mergeCell ref="A5:K5"/>
    <mergeCell ref="A13:B13"/>
    <mergeCell ref="A14:C14"/>
    <mergeCell ref="A17:C17"/>
    <mergeCell ref="A20:K20"/>
    <mergeCell ref="A21:D21"/>
  </mergeCells>
  <hyperlinks>
    <hyperlink ref="I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C000"/>
  </sheetPr>
  <dimension ref="B1:BK100"/>
  <sheetViews>
    <sheetView view="pageBreakPreview" topLeftCell="A79" zoomScaleNormal="100" zoomScaleSheetLayoutView="100" workbookViewId="0">
      <selection activeCell="I1" sqref="I1"/>
    </sheetView>
  </sheetViews>
  <sheetFormatPr defaultRowHeight="12.75" x14ac:dyDescent="0.2"/>
  <cols>
    <col min="1" max="1" width="2" style="450" customWidth="1"/>
    <col min="2" max="2" width="8.7109375" style="450" customWidth="1"/>
    <col min="3" max="43" width="6.140625" style="450" customWidth="1"/>
    <col min="44" max="47" width="5.5703125" style="450" customWidth="1"/>
    <col min="48" max="52" width="4.140625" style="450" customWidth="1"/>
    <col min="53" max="60" width="9.140625" style="450" customWidth="1"/>
    <col min="61" max="16384" width="9.140625" style="450"/>
  </cols>
  <sheetData>
    <row r="1" spans="2:47" ht="16.5" thickBot="1" x14ac:dyDescent="0.3">
      <c r="B1" s="458" t="s">
        <v>880</v>
      </c>
      <c r="C1" s="459"/>
      <c r="D1" s="459"/>
      <c r="E1" s="459"/>
      <c r="F1" s="459"/>
      <c r="G1" s="459"/>
      <c r="H1" s="459"/>
      <c r="I1" s="593">
        <v>0</v>
      </c>
      <c r="J1" s="459"/>
      <c r="K1" s="463" t="s">
        <v>954</v>
      </c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60"/>
      <c r="AR1" s="459"/>
      <c r="AS1" s="459"/>
      <c r="AT1" s="459"/>
      <c r="AU1" s="459"/>
    </row>
    <row r="2" spans="2:47" s="451" customFormat="1" ht="33.75" customHeight="1" x14ac:dyDescent="0.2">
      <c r="B2" s="476" t="s">
        <v>881</v>
      </c>
      <c r="C2" s="477"/>
      <c r="D2" s="477"/>
      <c r="E2" s="477"/>
      <c r="F2" s="477"/>
      <c r="G2" s="477"/>
      <c r="H2" s="477"/>
      <c r="I2" s="477"/>
      <c r="J2" s="477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8"/>
      <c r="AK2" s="478"/>
      <c r="AL2" s="478"/>
      <c r="AM2" s="478"/>
      <c r="AN2" s="478"/>
      <c r="AO2" s="478"/>
      <c r="AP2" s="478"/>
      <c r="AQ2" s="478"/>
      <c r="AR2" s="478"/>
      <c r="AS2" s="478"/>
      <c r="AT2" s="478"/>
      <c r="AU2" s="478"/>
    </row>
    <row r="3" spans="2:47" s="451" customFormat="1" ht="12" customHeight="1" x14ac:dyDescent="0.25">
      <c r="B3" s="479"/>
      <c r="C3" s="480"/>
      <c r="D3" s="480"/>
      <c r="E3" s="480"/>
      <c r="F3" s="480"/>
      <c r="G3" s="480"/>
      <c r="H3" s="480"/>
      <c r="I3" s="480"/>
      <c r="J3" s="480"/>
      <c r="K3" s="481"/>
      <c r="L3" s="481"/>
      <c r="M3" s="481"/>
      <c r="N3" s="481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</row>
    <row r="4" spans="2:47" s="451" customFormat="1" ht="17.25" customHeight="1" x14ac:dyDescent="0.25">
      <c r="B4" s="483" t="s">
        <v>953</v>
      </c>
      <c r="C4" s="479"/>
      <c r="D4" s="479"/>
      <c r="E4" s="479"/>
      <c r="F4" s="479"/>
      <c r="G4" s="479"/>
      <c r="H4" s="479"/>
      <c r="I4" s="479"/>
      <c r="J4" s="479"/>
      <c r="K4" s="484"/>
      <c r="L4" s="484"/>
      <c r="M4" s="484"/>
      <c r="N4" s="484"/>
      <c r="O4" s="482"/>
      <c r="P4" s="482"/>
      <c r="Q4" s="482"/>
      <c r="R4" s="482"/>
      <c r="S4" s="482"/>
      <c r="T4" s="482"/>
      <c r="U4" s="457" t="str">
        <f>[2]AR39!R7</f>
        <v>Действует с 04.03.2016</v>
      </c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</row>
    <row r="5" spans="2:47" s="451" customFormat="1" ht="13.5" customHeight="1" x14ac:dyDescent="0.25">
      <c r="B5" s="485"/>
      <c r="C5" s="486"/>
      <c r="D5" s="486"/>
      <c r="E5" s="486"/>
      <c r="F5" s="486"/>
      <c r="G5" s="486"/>
      <c r="H5" s="486"/>
      <c r="I5" s="486"/>
      <c r="J5" s="486"/>
      <c r="K5" s="482"/>
      <c r="L5" s="487"/>
      <c r="M5" s="487"/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</row>
    <row r="6" spans="2:47" s="461" customFormat="1" ht="15.75" customHeight="1" x14ac:dyDescent="0.2">
      <c r="B6" s="861" t="s">
        <v>882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62"/>
      <c r="AF6" s="862"/>
      <c r="AG6" s="862"/>
      <c r="AH6" s="862"/>
      <c r="AI6" s="862"/>
      <c r="AJ6" s="862"/>
      <c r="AK6" s="862"/>
      <c r="AL6" s="862"/>
      <c r="AM6" s="862"/>
      <c r="AN6" s="862"/>
      <c r="AO6" s="862"/>
      <c r="AP6" s="862"/>
      <c r="AQ6" s="862"/>
      <c r="AR6" s="862"/>
      <c r="AS6" s="862"/>
      <c r="AT6" s="862"/>
      <c r="AU6" s="863"/>
    </row>
    <row r="7" spans="2:47" s="462" customFormat="1" ht="15" customHeight="1" x14ac:dyDescent="0.2"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/>
      <c r="AL7" s="488"/>
      <c r="AM7" s="488"/>
      <c r="AN7" s="488"/>
      <c r="AO7" s="488"/>
      <c r="AP7" s="488"/>
      <c r="AQ7" s="488"/>
      <c r="AR7" s="488"/>
      <c r="AS7" s="488"/>
      <c r="AT7" s="488"/>
      <c r="AU7" s="488"/>
    </row>
    <row r="8" spans="2:47" s="462" customFormat="1" ht="15" customHeight="1" x14ac:dyDescent="0.2">
      <c r="B8" s="489" t="s">
        <v>948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I8" s="490"/>
      <c r="AJ8" s="490"/>
      <c r="AK8" s="490"/>
      <c r="AL8" s="490"/>
      <c r="AM8" s="490"/>
      <c r="AN8" s="490"/>
      <c r="AO8" s="490"/>
      <c r="AP8" s="490"/>
      <c r="AQ8" s="490"/>
      <c r="AR8" s="490"/>
      <c r="AS8" s="490"/>
      <c r="AT8" s="490"/>
      <c r="AU8" s="490"/>
    </row>
    <row r="9" spans="2:47" s="462" customFormat="1" ht="15" customHeight="1" x14ac:dyDescent="0.2">
      <c r="B9" s="489" t="s">
        <v>949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I9" s="490"/>
      <c r="AJ9" s="490"/>
      <c r="AK9" s="490"/>
      <c r="AL9" s="490"/>
      <c r="AM9" s="490"/>
      <c r="AN9" s="490"/>
      <c r="AO9" s="490"/>
      <c r="AP9" s="490"/>
      <c r="AQ9" s="490"/>
      <c r="AR9" s="490"/>
      <c r="AS9" s="490"/>
      <c r="AT9" s="490"/>
      <c r="AU9" s="490"/>
    </row>
    <row r="10" spans="2:47" s="462" customFormat="1" ht="15" customHeight="1" x14ac:dyDescent="0.2">
      <c r="B10" s="489" t="s">
        <v>950</v>
      </c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  <c r="AI10" s="490"/>
      <c r="AJ10" s="490"/>
      <c r="AK10" s="490"/>
      <c r="AL10" s="490"/>
      <c r="AM10" s="490"/>
      <c r="AN10" s="490"/>
      <c r="AO10" s="490"/>
      <c r="AP10" s="490"/>
      <c r="AQ10" s="490"/>
      <c r="AR10" s="490"/>
      <c r="AS10" s="490"/>
      <c r="AT10" s="490"/>
      <c r="AU10" s="490"/>
    </row>
    <row r="11" spans="2:47" s="462" customFormat="1" ht="15" customHeight="1" x14ac:dyDescent="0.2">
      <c r="B11" s="489" t="s">
        <v>951</v>
      </c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0"/>
      <c r="V11" s="490"/>
      <c r="W11" s="490"/>
      <c r="X11" s="490"/>
      <c r="Y11" s="490"/>
      <c r="Z11" s="490"/>
      <c r="AA11" s="490"/>
      <c r="AB11" s="490"/>
      <c r="AC11" s="490"/>
      <c r="AD11" s="490"/>
      <c r="AE11" s="490"/>
      <c r="AF11" s="490"/>
      <c r="AG11" s="490"/>
      <c r="AH11" s="490"/>
      <c r="AI11" s="490"/>
      <c r="AJ11" s="490"/>
      <c r="AK11" s="490"/>
      <c r="AL11" s="490"/>
      <c r="AM11" s="490"/>
      <c r="AN11" s="490"/>
      <c r="AO11" s="490"/>
      <c r="AP11" s="490"/>
      <c r="AQ11" s="490"/>
      <c r="AR11" s="490"/>
      <c r="AS11" s="490"/>
      <c r="AT11" s="490"/>
      <c r="AU11" s="490"/>
    </row>
    <row r="12" spans="2:47" s="462" customFormat="1" ht="15" customHeight="1" x14ac:dyDescent="0.2">
      <c r="B12" s="489" t="s">
        <v>952</v>
      </c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490"/>
      <c r="U12" s="490"/>
      <c r="V12" s="490"/>
      <c r="W12" s="490"/>
      <c r="X12" s="490"/>
      <c r="Y12" s="490"/>
      <c r="Z12" s="490"/>
      <c r="AA12" s="490"/>
      <c r="AB12" s="490"/>
      <c r="AC12" s="490"/>
      <c r="AD12" s="490"/>
      <c r="AE12" s="490"/>
      <c r="AF12" s="490"/>
      <c r="AG12" s="490"/>
      <c r="AH12" s="490"/>
      <c r="AI12" s="490"/>
      <c r="AJ12" s="490"/>
      <c r="AK12" s="490"/>
      <c r="AL12" s="490"/>
      <c r="AM12" s="490"/>
      <c r="AN12" s="490"/>
      <c r="AO12" s="490"/>
      <c r="AP12" s="490"/>
      <c r="AQ12" s="490"/>
      <c r="AR12" s="490"/>
      <c r="AS12" s="490"/>
      <c r="AT12" s="490"/>
      <c r="AU12" s="490"/>
    </row>
    <row r="13" spans="2:47" s="462" customFormat="1" ht="15" customHeight="1" x14ac:dyDescent="0.2">
      <c r="B13" s="490"/>
      <c r="C13" s="490"/>
      <c r="D13" s="490"/>
      <c r="E13" s="490"/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90"/>
      <c r="AI13" s="490"/>
      <c r="AJ13" s="490"/>
      <c r="AK13" s="490"/>
      <c r="AL13" s="490"/>
      <c r="AM13" s="490"/>
      <c r="AN13" s="490"/>
      <c r="AO13" s="490"/>
      <c r="AP13" s="490"/>
      <c r="AQ13" s="490"/>
      <c r="AR13" s="490"/>
      <c r="AS13" s="490"/>
      <c r="AT13" s="490"/>
      <c r="AU13" s="490"/>
    </row>
    <row r="14" spans="2:47" s="451" customFormat="1" ht="17.100000000000001" customHeight="1" x14ac:dyDescent="0.2">
      <c r="B14" s="858" t="s">
        <v>883</v>
      </c>
      <c r="C14" s="859"/>
      <c r="D14" s="859"/>
      <c r="E14" s="859"/>
      <c r="F14" s="859"/>
      <c r="G14" s="859"/>
      <c r="H14" s="859"/>
      <c r="I14" s="859"/>
      <c r="J14" s="859"/>
      <c r="K14" s="859"/>
      <c r="L14" s="859"/>
      <c r="M14" s="859"/>
      <c r="N14" s="859"/>
      <c r="O14" s="859"/>
      <c r="P14" s="859"/>
      <c r="Q14" s="859"/>
      <c r="R14" s="859"/>
      <c r="S14" s="859"/>
      <c r="T14" s="859"/>
      <c r="U14" s="859"/>
      <c r="V14" s="859"/>
      <c r="W14" s="859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60"/>
    </row>
    <row r="15" spans="2:47" x14ac:dyDescent="0.2">
      <c r="B15" s="491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  <c r="O15" s="492"/>
      <c r="P15" s="492"/>
      <c r="Q15" s="492"/>
      <c r="R15" s="492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H15" s="492"/>
      <c r="AI15" s="492"/>
      <c r="AJ15" s="492"/>
      <c r="AK15" s="492"/>
      <c r="AL15" s="492"/>
      <c r="AM15" s="492"/>
      <c r="AN15" s="492"/>
      <c r="AO15" s="492"/>
      <c r="AP15" s="492"/>
      <c r="AQ15" s="492"/>
      <c r="AR15" s="492"/>
      <c r="AS15" s="492"/>
      <c r="AT15" s="492"/>
      <c r="AU15" s="492"/>
    </row>
    <row r="16" spans="2:47" x14ac:dyDescent="0.2">
      <c r="B16" s="493"/>
      <c r="C16" s="494" t="s">
        <v>884</v>
      </c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6">
        <v>7</v>
      </c>
      <c r="R16" s="497"/>
      <c r="S16" s="498" t="s">
        <v>885</v>
      </c>
      <c r="T16" s="495"/>
      <c r="U16" s="496">
        <v>5</v>
      </c>
      <c r="V16" s="497"/>
      <c r="W16" s="497"/>
      <c r="X16" s="497"/>
      <c r="Y16" s="498" t="s">
        <v>886</v>
      </c>
      <c r="Z16" s="499"/>
      <c r="AA16" s="500"/>
      <c r="AB16" s="496">
        <v>3</v>
      </c>
      <c r="AC16" s="501"/>
      <c r="AD16" s="502">
        <v>2</v>
      </c>
      <c r="AE16" s="495"/>
      <c r="AF16" s="495"/>
      <c r="AG16" s="495"/>
      <c r="AH16" s="495"/>
      <c r="AI16" s="495"/>
      <c r="AJ16" s="495"/>
      <c r="AK16" s="496">
        <v>1</v>
      </c>
      <c r="AL16" s="497"/>
      <c r="AM16" s="497"/>
      <c r="AN16" s="497"/>
      <c r="AO16" s="497"/>
      <c r="AP16" s="502" t="s">
        <v>887</v>
      </c>
      <c r="AQ16" s="482"/>
      <c r="AR16" s="482"/>
      <c r="AS16" s="482"/>
      <c r="AT16" s="482"/>
      <c r="AU16" s="492"/>
    </row>
    <row r="17" spans="2:63" s="451" customFormat="1" ht="13.5" customHeight="1" x14ac:dyDescent="0.2">
      <c r="B17" s="503" t="s">
        <v>888</v>
      </c>
      <c r="C17" s="504">
        <v>1400</v>
      </c>
      <c r="D17" s="504">
        <v>1500</v>
      </c>
      <c r="E17" s="504">
        <v>1600</v>
      </c>
      <c r="F17" s="504">
        <v>1700</v>
      </c>
      <c r="G17" s="504">
        <v>1800</v>
      </c>
      <c r="H17" s="504">
        <v>1900</v>
      </c>
      <c r="I17" s="504">
        <v>2000</v>
      </c>
      <c r="J17" s="505">
        <v>2100</v>
      </c>
      <c r="K17" s="505">
        <v>2200</v>
      </c>
      <c r="L17" s="505">
        <v>2300</v>
      </c>
      <c r="M17" s="505">
        <v>2400</v>
      </c>
      <c r="N17" s="505">
        <v>2500</v>
      </c>
      <c r="O17" s="505">
        <v>2600</v>
      </c>
      <c r="P17" s="505">
        <v>2700</v>
      </c>
      <c r="Q17" s="506">
        <v>2800</v>
      </c>
      <c r="R17" s="505">
        <v>2900</v>
      </c>
      <c r="S17" s="507">
        <v>3000</v>
      </c>
      <c r="T17" s="505">
        <v>3100</v>
      </c>
      <c r="U17" s="506">
        <v>3200</v>
      </c>
      <c r="V17" s="505">
        <v>3300</v>
      </c>
      <c r="W17" s="504">
        <v>3400</v>
      </c>
      <c r="X17" s="504">
        <v>3500</v>
      </c>
      <c r="Y17" s="507">
        <v>3600</v>
      </c>
      <c r="Z17" s="508">
        <v>3700</v>
      </c>
      <c r="AA17" s="505">
        <v>3800</v>
      </c>
      <c r="AB17" s="506">
        <v>3900</v>
      </c>
      <c r="AC17" s="509">
        <v>4000</v>
      </c>
      <c r="AD17" s="507">
        <v>4100</v>
      </c>
      <c r="AE17" s="505">
        <v>4200</v>
      </c>
      <c r="AF17" s="505">
        <v>4300</v>
      </c>
      <c r="AG17" s="505">
        <v>4400</v>
      </c>
      <c r="AH17" s="505">
        <v>4500</v>
      </c>
      <c r="AI17" s="505">
        <v>4600</v>
      </c>
      <c r="AJ17" s="505">
        <v>4700</v>
      </c>
      <c r="AK17" s="506">
        <v>4800</v>
      </c>
      <c r="AL17" s="504">
        <v>4900</v>
      </c>
      <c r="AM17" s="504">
        <v>5000</v>
      </c>
      <c r="AN17" s="504">
        <v>5100</v>
      </c>
      <c r="AO17" s="504">
        <v>5200</v>
      </c>
      <c r="AP17" s="507">
        <v>5300</v>
      </c>
      <c r="AQ17" s="482"/>
      <c r="AR17" s="482"/>
      <c r="AS17" s="482"/>
      <c r="AT17" s="482"/>
      <c r="AU17" s="492"/>
      <c r="AV17" s="452"/>
      <c r="AW17" s="452"/>
      <c r="AX17" s="452"/>
      <c r="AY17" s="452"/>
      <c r="AZ17" s="452"/>
      <c r="BA17" s="452"/>
      <c r="BB17" s="452"/>
      <c r="BC17" s="452"/>
      <c r="BD17" s="452"/>
      <c r="BE17" s="452"/>
      <c r="BF17" s="452"/>
      <c r="BG17" s="452"/>
      <c r="BH17" s="452"/>
      <c r="BI17" s="452"/>
      <c r="BJ17" s="452"/>
      <c r="BK17" s="452"/>
    </row>
    <row r="18" spans="2:63" s="451" customFormat="1" ht="15" customHeight="1" x14ac:dyDescent="0.2">
      <c r="B18" s="510">
        <v>1000</v>
      </c>
      <c r="C18" s="464">
        <f>IFERROR(ROUND(ROUND([2]Лист1!C562*(1+[2]AR39!$N$1),0)*(1-$I$1)*[2]Лист1!$H$1,0),"")</f>
        <v>11952</v>
      </c>
      <c r="D18" s="465">
        <f>IFERROR(ROUND(ROUND([2]Лист1!D562*(1+[2]AR39!$N$1),0)*(1-$I$1)*[2]Лист1!$H$1,0),"")</f>
        <v>12456</v>
      </c>
      <c r="E18" s="465">
        <f>IFERROR(ROUND(ROUND([2]Лист1!E562*(1+[2]AR39!$N$1),0)*(1-$I$1)*[2]Лист1!$H$1,0),"")</f>
        <v>13032</v>
      </c>
      <c r="F18" s="465">
        <f>IFERROR(ROUND(ROUND([2]Лист1!F562*(1+[2]AR39!$N$1),0)*(1-$I$1)*[2]Лист1!$H$1,0),"")</f>
        <v>13464</v>
      </c>
      <c r="G18" s="465">
        <f>IFERROR(ROUND(ROUND([2]Лист1!G562*(1+[2]AR39!$N$1),0)*(1-$I$1)*[2]Лист1!$H$1,0),"")</f>
        <v>13896</v>
      </c>
      <c r="H18" s="465">
        <f>IFERROR(ROUND(ROUND([2]Лист1!H562*(1+[2]AR39!$N$1),0)*(1-$I$1)*[2]Лист1!$H$1,0),"")</f>
        <v>14400</v>
      </c>
      <c r="I18" s="465">
        <f>IFERROR(ROUND(ROUND([2]Лист1!I562*(1+[2]AR39!$N$1),0)*(1-$I$1)*[2]Лист1!$H$1,0),"")</f>
        <v>14760</v>
      </c>
      <c r="J18" s="465">
        <f>IFERROR(ROUND(ROUND([2]Лист1!J562*(1+[2]AR39!$N$1),0)*(1-$I$1)*[2]Лист1!$H$1,0),"")</f>
        <v>15408</v>
      </c>
      <c r="K18" s="465">
        <f>IFERROR(ROUND(ROUND([2]Лист1!K562*(1+[2]AR39!$N$1),0)*(1-$I$1)*[2]Лист1!$H$1,0),"")</f>
        <v>15912</v>
      </c>
      <c r="L18" s="465">
        <f>IFERROR(ROUND(ROUND([2]Лист1!L562*(1+[2]AR39!$N$1),0)*(1-$I$1)*[2]Лист1!$H$1,0),"")</f>
        <v>16200</v>
      </c>
      <c r="M18" s="465">
        <f>IFERROR(ROUND(ROUND([2]Лист1!M562*(1+[2]AR39!$N$1),0)*(1-$I$1)*[2]Лист1!$H$1,0),"")</f>
        <v>16848</v>
      </c>
      <c r="N18" s="465">
        <f>IFERROR(ROUND(ROUND([2]Лист1!N562*(1+[2]AR39!$N$1),0)*(1-$I$1)*[2]Лист1!$H$1,0),"")</f>
        <v>17280</v>
      </c>
      <c r="O18" s="465">
        <f>IFERROR(ROUND(ROUND([2]Лист1!O562*(1+[2]AR39!$N$1),0)*(1-$I$1)*[2]Лист1!$H$1,0),"")</f>
        <v>17712</v>
      </c>
      <c r="P18" s="465">
        <f>IFERROR(ROUND(ROUND([2]Лист1!P562*(1+[2]AR39!$N$1),0)*(1-$I$1)*[2]Лист1!$H$1,0),"")</f>
        <v>18288</v>
      </c>
      <c r="Q18" s="466">
        <f>IFERROR(ROUND(ROUND([2]Лист1!Q562*(1+[2]AR39!$N$1),0)*(1-$I$1)*[2]Лист1!$H$1,0),"")</f>
        <v>18648</v>
      </c>
      <c r="R18" s="467">
        <f>IFERROR(ROUND(ROUND([2]Лист1!R562*(1+[2]AR39!$N$1),0)*(1-$I$1)*[2]Лист1!$H$1,0),"")</f>
        <v>19080</v>
      </c>
      <c r="S18" s="468">
        <f>IFERROR(ROUND(ROUND([2]Лист1!S562*(1+[2]AR39!$N$1),0)*(1-$I$1)*[2]Лист1!$H$1,0),"")</f>
        <v>19656</v>
      </c>
      <c r="T18" s="465">
        <f>IFERROR(ROUND(ROUND([2]Лист1!T562*(1+[2]AR39!$N$1),0)*(1-$I$1)*[2]Лист1!$H$1,0),"")</f>
        <v>20016</v>
      </c>
      <c r="U18" s="466">
        <f>IFERROR(ROUND(ROUND([2]Лист1!U562*(1+[2]AR39!$N$1),0)*(1-$I$1)*[2]Лист1!$H$1,0),"")</f>
        <v>20592</v>
      </c>
      <c r="V18" s="467">
        <f>IFERROR(ROUND(ROUND([2]Лист1!V562*(1+[2]AR39!$N$1),0)*(1-$I$1)*[2]Лист1!$H$1,0),"")</f>
        <v>20952</v>
      </c>
      <c r="W18" s="467">
        <f>IFERROR(ROUND(ROUND([2]Лист1!W562*(1+[2]AR39!$N$1),0)*(1-$I$1)*[2]Лист1!$H$1,0),"")</f>
        <v>21528</v>
      </c>
      <c r="X18" s="467">
        <f>IFERROR(ROUND(ROUND([2]Лист1!X562*(1+[2]AR39!$N$1),0)*(1-$I$1)*[2]Лист1!$H$1,0),"")</f>
        <v>22104</v>
      </c>
      <c r="Y18" s="468">
        <f>IFERROR(ROUND(ROUND([2]Лист1!Y562*(1+[2]AR39!$N$1),0)*(1-$I$1)*[2]Лист1!$H$1,0),"")</f>
        <v>22392</v>
      </c>
      <c r="Z18" s="464">
        <f>IFERROR(ROUND(ROUND([2]Лист1!Z562*(1+[2]AR39!$N$1),0)*(1-$I$1)*[2]Лист1!$H$1,0),"")</f>
        <v>22968</v>
      </c>
      <c r="AA18" s="465">
        <f>IFERROR(ROUND(ROUND([2]Лист1!AA562*(1+[2]AR39!$N$1),0)*(1-$I$1)*[2]Лист1!$H$1,0),"")</f>
        <v>23544</v>
      </c>
      <c r="AB18" s="466">
        <f>IFERROR(ROUND(ROUND([2]Лист1!AB562*(1+[2]AR39!$N$1),0)*(1-$I$1)*[2]Лист1!$H$1,0),"")</f>
        <v>23832</v>
      </c>
      <c r="AC18" s="469">
        <f>IFERROR(ROUND(ROUND([2]Лист1!AC562*(1+[2]AR39!$N$1),0)*(1-$I$1)*[2]Лист1!$H$1,0),"")</f>
        <v>24408</v>
      </c>
      <c r="AD18" s="468">
        <f>IFERROR(ROUND(ROUND([2]Лист1!AD562*(1+[2]AR39!$N$1),0)*(1-$I$1)*[2]Лист1!$H$1,0),"")</f>
        <v>24912</v>
      </c>
      <c r="AE18" s="465">
        <f>IFERROR(ROUND(ROUND([2]Лист1!AE562*(1+[2]AR39!$N$1),0)*(1-$I$1)*[2]Лист1!$H$1,0),"")</f>
        <v>25200</v>
      </c>
      <c r="AF18" s="465">
        <f>IFERROR(ROUND(ROUND([2]Лист1!AF562*(1+[2]AR39!$N$1),0)*(1-$I$1)*[2]Лист1!$H$1,0),"")</f>
        <v>25776</v>
      </c>
      <c r="AG18" s="465">
        <f>IFERROR(ROUND(ROUND([2]Лист1!AG562*(1+[2]AR39!$N$1),0)*(1-$I$1)*[2]Лист1!$H$1,0),"")</f>
        <v>26280</v>
      </c>
      <c r="AH18" s="465">
        <f>IFERROR(ROUND(ROUND([2]Лист1!AH562*(1+[2]AR39!$N$1),0)*(1-$I$1)*[2]Лист1!$H$1,0),"")</f>
        <v>26856</v>
      </c>
      <c r="AI18" s="465">
        <f>IFERROR(ROUND(ROUND([2]Лист1!AI562*(1+[2]AR39!$N$1),0)*(1-$I$1)*[2]Лист1!$H$1,0),"")</f>
        <v>27072</v>
      </c>
      <c r="AJ18" s="465">
        <f>IFERROR(ROUND(ROUND([2]Лист1!AJ562*(1+[2]AR39!$N$1),0)*(1-$I$1)*[2]Лист1!$H$1,0),"")</f>
        <v>27576</v>
      </c>
      <c r="AK18" s="466">
        <f>IFERROR(ROUND(ROUND([2]Лист1!AK562*(1+[2]AR39!$N$1),0)*(1-$I$1)*[2]Лист1!$H$1,0),"")</f>
        <v>28152</v>
      </c>
      <c r="AL18" s="467">
        <f>IFERROR(ROUND(ROUND([2]Лист1!AL562*(1+[2]AR39!$N$1),0)*(1-$I$1)*[2]Лист1!$H$1,0),"")</f>
        <v>28728</v>
      </c>
      <c r="AM18" s="467">
        <f>IFERROR(ROUND(ROUND([2]Лист1!AM562*(1+[2]AR39!$N$1),0)*(1-$I$1)*[2]Лист1!$H$1,0),"")</f>
        <v>29232</v>
      </c>
      <c r="AN18" s="467">
        <f>IFERROR(ROUND(ROUND([2]Лист1!AN562*(1+[2]AR39!$N$1),0)*(1-$I$1)*[2]Лист1!$H$1,0),"")</f>
        <v>29448</v>
      </c>
      <c r="AO18" s="467">
        <f>IFERROR(ROUND(ROUND([2]Лист1!AO562*(1+[2]AR39!$N$1),0)*(1-$I$1)*[2]Лист1!$H$1,0),"")</f>
        <v>29952</v>
      </c>
      <c r="AP18" s="468">
        <f>IFERROR(ROUND(ROUND([2]Лист1!AP562*(1+[2]AR39!$N$1),0)*(1-$I$1)*[2]Лист1!$H$1,0),"")</f>
        <v>30528</v>
      </c>
      <c r="AQ18" s="482"/>
      <c r="AR18" s="482"/>
      <c r="AS18" s="482"/>
      <c r="AT18" s="482"/>
      <c r="AU18" s="492"/>
      <c r="AV18" s="452"/>
      <c r="AW18" s="452"/>
      <c r="AX18" s="452"/>
      <c r="AY18" s="452"/>
      <c r="AZ18" s="452"/>
      <c r="BA18" s="452"/>
      <c r="BB18" s="452"/>
      <c r="BC18" s="452"/>
      <c r="BD18" s="452"/>
      <c r="BE18" s="452"/>
      <c r="BF18" s="452"/>
      <c r="BG18" s="452"/>
      <c r="BH18" s="452"/>
      <c r="BI18" s="452"/>
      <c r="BJ18" s="452"/>
      <c r="BK18" s="452"/>
    </row>
    <row r="19" spans="2:63" s="451" customFormat="1" ht="15" customHeight="1" x14ac:dyDescent="0.2">
      <c r="B19" s="510">
        <v>1100</v>
      </c>
      <c r="C19" s="464">
        <f>IFERROR(ROUND(ROUND([2]Лист1!C563*(1+[2]AR39!$N$1),0)*(1-$I$1)*[2]Лист1!$H$1,0),"")</f>
        <v>12456</v>
      </c>
      <c r="D19" s="465">
        <f>IFERROR(ROUND(ROUND([2]Лист1!D563*(1+[2]AR39!$N$1),0)*(1-$I$1)*[2]Лист1!$H$1,0),"")</f>
        <v>12960</v>
      </c>
      <c r="E19" s="465">
        <f>IFERROR(ROUND(ROUND([2]Лист1!E563*(1+[2]AR39!$N$1),0)*(1-$I$1)*[2]Лист1!$H$1,0),"")</f>
        <v>13392</v>
      </c>
      <c r="F19" s="465">
        <f>IFERROR(ROUND(ROUND([2]Лист1!F563*(1+[2]AR39!$N$1),0)*(1-$I$1)*[2]Лист1!$H$1,0),"")</f>
        <v>14040</v>
      </c>
      <c r="G19" s="465">
        <f>IFERROR(ROUND(ROUND([2]Лист1!G563*(1+[2]AR39!$N$1),0)*(1-$I$1)*[2]Лист1!$H$1,0),"")</f>
        <v>14400</v>
      </c>
      <c r="H19" s="465">
        <f>IFERROR(ROUND(ROUND([2]Лист1!H563*(1+[2]AR39!$N$1),0)*(1-$I$1)*[2]Лист1!$H$1,0),"")</f>
        <v>14976</v>
      </c>
      <c r="I19" s="465">
        <f>IFERROR(ROUND(ROUND([2]Лист1!I563*(1+[2]AR39!$N$1),0)*(1-$I$1)*[2]Лист1!$H$1,0),"")</f>
        <v>15336</v>
      </c>
      <c r="J19" s="465">
        <f>IFERROR(ROUND(ROUND([2]Лист1!J563*(1+[2]AR39!$N$1),0)*(1-$I$1)*[2]Лист1!$H$1,0),"")</f>
        <v>15984</v>
      </c>
      <c r="K19" s="465">
        <f>IFERROR(ROUND(ROUND([2]Лист1!K563*(1+[2]AR39!$N$1),0)*(1-$I$1)*[2]Лист1!$H$1,0),"")</f>
        <v>16488</v>
      </c>
      <c r="L19" s="465">
        <f>IFERROR(ROUND(ROUND([2]Лист1!L563*(1+[2]AR39!$N$1),0)*(1-$I$1)*[2]Лист1!$H$1,0),"")</f>
        <v>16920</v>
      </c>
      <c r="M19" s="465">
        <f>IFERROR(ROUND(ROUND([2]Лист1!M563*(1+[2]AR39!$N$1),0)*(1-$I$1)*[2]Лист1!$H$1,0),"")</f>
        <v>17424</v>
      </c>
      <c r="N19" s="465">
        <f>IFERROR(ROUND(ROUND([2]Лист1!N563*(1+[2]AR39!$N$1),0)*(1-$I$1)*[2]Лист1!$H$1,0),"")</f>
        <v>17856</v>
      </c>
      <c r="O19" s="465">
        <f>IFERROR(ROUND(ROUND([2]Лист1!O563*(1+[2]AR39!$N$1),0)*(1-$I$1)*[2]Лист1!$H$1,0),"")</f>
        <v>18504</v>
      </c>
      <c r="P19" s="465">
        <f>IFERROR(ROUND(ROUND([2]Лист1!P563*(1+[2]AR39!$N$1),0)*(1-$I$1)*[2]Лист1!$H$1,0),"")</f>
        <v>18936</v>
      </c>
      <c r="Q19" s="466">
        <f>IFERROR(ROUND(ROUND([2]Лист1!Q563*(1+[2]AR39!$N$1),0)*(1-$I$1)*[2]Лист1!$H$1,0),"")</f>
        <v>19296</v>
      </c>
      <c r="R19" s="467">
        <f>IFERROR(ROUND(ROUND([2]Лист1!R563*(1+[2]AR39!$N$1),0)*(1-$I$1)*[2]Лист1!$H$1,0),"")</f>
        <v>19944</v>
      </c>
      <c r="S19" s="468">
        <f>IFERROR(ROUND(ROUND([2]Лист1!S563*(1+[2]AR39!$N$1),0)*(1-$I$1)*[2]Лист1!$H$1,0),"")</f>
        <v>20520</v>
      </c>
      <c r="T19" s="465">
        <f>IFERROR(ROUND(ROUND([2]Лист1!T563*(1+[2]AR39!$N$1),0)*(1-$I$1)*[2]Лист1!$H$1,0),"")</f>
        <v>20880</v>
      </c>
      <c r="U19" s="466">
        <f>IFERROR(ROUND(ROUND([2]Лист1!U563*(1+[2]AR39!$N$1),0)*(1-$I$1)*[2]Лист1!$H$1,0),"")</f>
        <v>21528</v>
      </c>
      <c r="V19" s="467">
        <f>IFERROR(ROUND(ROUND([2]Лист1!V563*(1+[2]AR39!$N$1),0)*(1-$I$1)*[2]Лист1!$H$1,0),"")</f>
        <v>21888</v>
      </c>
      <c r="W19" s="467">
        <f>IFERROR(ROUND(ROUND([2]Лист1!W563*(1+[2]AR39!$N$1),0)*(1-$I$1)*[2]Лист1!$H$1,0),"")</f>
        <v>22464</v>
      </c>
      <c r="X19" s="467">
        <f>IFERROR(ROUND(ROUND([2]Лист1!X563*(1+[2]AR39!$N$1),0)*(1-$I$1)*[2]Лист1!$H$1,0),"")</f>
        <v>22824</v>
      </c>
      <c r="Y19" s="468">
        <f>IFERROR(ROUND(ROUND([2]Лист1!Y563*(1+[2]AR39!$N$1),0)*(1-$I$1)*[2]Лист1!$H$1,0),"")</f>
        <v>23400</v>
      </c>
      <c r="Z19" s="464">
        <f>IFERROR(ROUND(ROUND([2]Лист1!Z563*(1+[2]AR39!$N$1),0)*(1-$I$1)*[2]Лист1!$H$1,0),"")</f>
        <v>23976</v>
      </c>
      <c r="AA19" s="465">
        <f>IFERROR(ROUND(ROUND([2]Лист1!AA563*(1+[2]AR39!$N$1),0)*(1-$I$1)*[2]Лист1!$H$1,0),"")</f>
        <v>24264</v>
      </c>
      <c r="AB19" s="466">
        <f>IFERROR(ROUND(ROUND([2]Лист1!AB563*(1+[2]AR39!$N$1),0)*(1-$I$1)*[2]Лист1!$H$1,0),"")</f>
        <v>24840</v>
      </c>
      <c r="AC19" s="469">
        <f>IFERROR(ROUND(ROUND([2]Лист1!AC563*(1+[2]AR39!$N$1),0)*(1-$I$1)*[2]Лист1!$H$1,0),"")</f>
        <v>25416</v>
      </c>
      <c r="AD19" s="468">
        <f>IFERROR(ROUND(ROUND([2]Лист1!AD563*(1+[2]AR39!$N$1),0)*(1-$I$1)*[2]Лист1!$H$1,0),"")</f>
        <v>26064</v>
      </c>
      <c r="AE19" s="465">
        <f>IFERROR(ROUND(ROUND([2]Лист1!AE563*(1+[2]AR39!$N$1),0)*(1-$I$1)*[2]Лист1!$H$1,0),"")</f>
        <v>26280</v>
      </c>
      <c r="AF19" s="465">
        <f>IFERROR(ROUND(ROUND([2]Лист1!AF563*(1+[2]AR39!$N$1),0)*(1-$I$1)*[2]Лист1!$H$1,0),"")</f>
        <v>26856</v>
      </c>
      <c r="AG19" s="465">
        <f>IFERROR(ROUND(ROUND([2]Лист1!AG563*(1+[2]AR39!$N$1),0)*(1-$I$1)*[2]Лист1!$H$1,0),"")</f>
        <v>27432</v>
      </c>
      <c r="AH19" s="465">
        <f>IFERROR(ROUND(ROUND([2]Лист1!AH563*(1+[2]AR39!$N$1),0)*(1-$I$1)*[2]Лист1!$H$1,0),"")</f>
        <v>28008</v>
      </c>
      <c r="AI19" s="465">
        <f>IFERROR(ROUND(ROUND([2]Лист1!AI563*(1+[2]AR39!$N$1),0)*(1-$I$1)*[2]Лист1!$H$1,0),"")</f>
        <v>28224</v>
      </c>
      <c r="AJ19" s="465">
        <f>IFERROR(ROUND(ROUND([2]Лист1!AJ563*(1+[2]AR39!$N$1),0)*(1-$I$1)*[2]Лист1!$H$1,0),"")</f>
        <v>28800</v>
      </c>
      <c r="AK19" s="466">
        <f>IFERROR(ROUND(ROUND([2]Лист1!AK563*(1+[2]AR39!$N$1),0)*(1-$I$1)*[2]Лист1!$H$1,0),"")</f>
        <v>29376</v>
      </c>
      <c r="AL19" s="467">
        <f>IFERROR(ROUND(ROUND([2]Лист1!AL563*(1+[2]AR39!$N$1),0)*(1-$I$1)*[2]Лист1!$H$1,0),"")</f>
        <v>29520</v>
      </c>
      <c r="AM19" s="467">
        <f>IFERROR(ROUND(ROUND([2]Лист1!AM563*(1+[2]AR39!$N$1),0)*(1-$I$1)*[2]Лист1!$H$1,0),"")</f>
        <v>30096</v>
      </c>
      <c r="AN19" s="467">
        <f>IFERROR(ROUND(ROUND([2]Лист1!AN563*(1+[2]AR39!$N$1),0)*(1-$I$1)*[2]Лист1!$H$1,0),"")</f>
        <v>30240</v>
      </c>
      <c r="AO19" s="467">
        <f>IFERROR(ROUND(ROUND([2]Лист1!AO563*(1+[2]AR39!$N$1),0)*(1-$I$1)*[2]Лист1!$H$1,0),"")</f>
        <v>30816</v>
      </c>
      <c r="AP19" s="468">
        <f>IFERROR(ROUND(ROUND([2]Лист1!AP563*(1+[2]AR39!$N$1),0)*(1-$I$1)*[2]Лист1!$H$1,0),"")</f>
        <v>31392</v>
      </c>
      <c r="AQ19" s="482"/>
      <c r="AR19" s="482"/>
      <c r="AS19" s="482"/>
      <c r="AT19" s="482"/>
      <c r="AU19" s="492" t="s">
        <v>889</v>
      </c>
      <c r="AV19" s="452"/>
      <c r="AW19" s="452"/>
      <c r="AX19" s="452"/>
      <c r="AY19" s="452"/>
      <c r="AZ19" s="452"/>
      <c r="BA19" s="452"/>
      <c r="BB19" s="452"/>
      <c r="BC19" s="452"/>
      <c r="BD19" s="452"/>
      <c r="BE19" s="452"/>
      <c r="BF19" s="452"/>
      <c r="BG19" s="452"/>
      <c r="BH19" s="452"/>
      <c r="BI19" s="452"/>
      <c r="BJ19" s="452"/>
      <c r="BK19" s="452"/>
    </row>
    <row r="20" spans="2:63" s="451" customFormat="1" ht="15" customHeight="1" x14ac:dyDescent="0.2">
      <c r="B20" s="510">
        <v>1200</v>
      </c>
      <c r="C20" s="464">
        <f>IFERROR(ROUND(ROUND([2]Лист1!C564*(1+[2]AR39!$N$1),0)*(1-$I$1)*[2]Лист1!$H$1,0),"")</f>
        <v>12744</v>
      </c>
      <c r="D20" s="465">
        <f>IFERROR(ROUND(ROUND([2]Лист1!D564*(1+[2]AR39!$N$1),0)*(1-$I$1)*[2]Лист1!$H$1,0),"")</f>
        <v>13248</v>
      </c>
      <c r="E20" s="465">
        <f>IFERROR(ROUND(ROUND([2]Лист1!E564*(1+[2]AR39!$N$1),0)*(1-$I$1)*[2]Лист1!$H$1,0),"")</f>
        <v>13824</v>
      </c>
      <c r="F20" s="465">
        <f>IFERROR(ROUND(ROUND([2]Лист1!F564*(1+[2]AR39!$N$1),0)*(1-$I$1)*[2]Лист1!$H$1,0),"")</f>
        <v>14256</v>
      </c>
      <c r="G20" s="465">
        <f>IFERROR(ROUND(ROUND([2]Лист1!G564*(1+[2]AR39!$N$1),0)*(1-$I$1)*[2]Лист1!$H$1,0),"")</f>
        <v>14832</v>
      </c>
      <c r="H20" s="465">
        <f>IFERROR(ROUND(ROUND([2]Лист1!H564*(1+[2]AR39!$N$1),0)*(1-$I$1)*[2]Лист1!$H$1,0),"")</f>
        <v>15408</v>
      </c>
      <c r="I20" s="465">
        <f>IFERROR(ROUND(ROUND([2]Лист1!I564*(1+[2]AR39!$N$1),0)*(1-$I$1)*[2]Лист1!$H$1,0),"")</f>
        <v>15768</v>
      </c>
      <c r="J20" s="465">
        <f>IFERROR(ROUND(ROUND([2]Лист1!J564*(1+[2]AR39!$N$1),0)*(1-$I$1)*[2]Лист1!$H$1,0),"")</f>
        <v>16416</v>
      </c>
      <c r="K20" s="465">
        <f>IFERROR(ROUND(ROUND([2]Лист1!K564*(1+[2]AR39!$N$1),0)*(1-$I$1)*[2]Лист1!$H$1,0),"")</f>
        <v>16920</v>
      </c>
      <c r="L20" s="465">
        <f>IFERROR(ROUND(ROUND([2]Лист1!L564*(1+[2]AR39!$N$1),0)*(1-$I$1)*[2]Лист1!$H$1,0),"")</f>
        <v>17424</v>
      </c>
      <c r="M20" s="465">
        <f>IFERROR(ROUND(ROUND([2]Лист1!M564*(1+[2]AR39!$N$1),0)*(1-$I$1)*[2]Лист1!$H$1,0),"")</f>
        <v>17856</v>
      </c>
      <c r="N20" s="465">
        <f>IFERROR(ROUND(ROUND([2]Лист1!N564*(1+[2]AR39!$N$1),0)*(1-$I$1)*[2]Лист1!$H$1,0),"")</f>
        <v>18504</v>
      </c>
      <c r="O20" s="465">
        <f>IFERROR(ROUND(ROUND([2]Лист1!O564*(1+[2]AR39!$N$1),0)*(1-$I$1)*[2]Лист1!$H$1,0),"")</f>
        <v>18936</v>
      </c>
      <c r="P20" s="465">
        <f>IFERROR(ROUND(ROUND([2]Лист1!P564*(1+[2]AR39!$N$1),0)*(1-$I$1)*[2]Лист1!$H$1,0),"")</f>
        <v>19368</v>
      </c>
      <c r="Q20" s="466">
        <f>IFERROR(ROUND(ROUND([2]Лист1!Q564*(1+[2]AR39!$N$1),0)*(1-$I$1)*[2]Лист1!$H$1,0),"")</f>
        <v>20016</v>
      </c>
      <c r="R20" s="467">
        <f>IFERROR(ROUND(ROUND([2]Лист1!R564*(1+[2]AR39!$N$1),0)*(1-$I$1)*[2]Лист1!$H$1,0),"")</f>
        <v>20376</v>
      </c>
      <c r="S20" s="468">
        <f>IFERROR(ROUND(ROUND([2]Лист1!S564*(1+[2]AR39!$N$1),0)*(1-$I$1)*[2]Лист1!$H$1,0),"")</f>
        <v>21024</v>
      </c>
      <c r="T20" s="465">
        <f>IFERROR(ROUND(ROUND([2]Лист1!T564*(1+[2]AR39!$N$1),0)*(1-$I$1)*[2]Лист1!$H$1,0),"")</f>
        <v>21384</v>
      </c>
      <c r="U20" s="466">
        <f>IFERROR(ROUND(ROUND([2]Лист1!U564*(1+[2]AR39!$N$1),0)*(1-$I$1)*[2]Лист1!$H$1,0),"")</f>
        <v>22032</v>
      </c>
      <c r="V20" s="467">
        <f>IFERROR(ROUND(ROUND([2]Лист1!V564*(1+[2]AR39!$N$1),0)*(1-$I$1)*[2]Лист1!$H$1,0),"")</f>
        <v>22392</v>
      </c>
      <c r="W20" s="467">
        <f>IFERROR(ROUND(ROUND([2]Лист1!W564*(1+[2]AR39!$N$1),0)*(1-$I$1)*[2]Лист1!$H$1,0),"")</f>
        <v>22968</v>
      </c>
      <c r="X20" s="467">
        <f>IFERROR(ROUND(ROUND([2]Лист1!X564*(1+[2]AR39!$N$1),0)*(1-$I$1)*[2]Лист1!$H$1,0),"")</f>
        <v>23616</v>
      </c>
      <c r="Y20" s="468">
        <f>IFERROR(ROUND(ROUND([2]Лист1!Y564*(1+[2]AR39!$N$1),0)*(1-$I$1)*[2]Лист1!$H$1,0),"")</f>
        <v>24192</v>
      </c>
      <c r="Z20" s="464">
        <f>IFERROR(ROUND(ROUND([2]Лист1!Z564*(1+[2]AR39!$N$1),0)*(1-$I$1)*[2]Лист1!$H$1,0),"")</f>
        <v>24480</v>
      </c>
      <c r="AA20" s="465">
        <f>IFERROR(ROUND(ROUND([2]Лист1!AA564*(1+[2]AR39!$N$1),0)*(1-$I$1)*[2]Лист1!$H$1,0),"")</f>
        <v>25128</v>
      </c>
      <c r="AB20" s="466">
        <f>IFERROR(ROUND(ROUND([2]Лист1!AB564*(1+[2]AR39!$N$1),0)*(1-$I$1)*[2]Лист1!$H$1,0),"")</f>
        <v>25704</v>
      </c>
      <c r="AC20" s="469">
        <f>IFERROR(ROUND(ROUND([2]Лист1!AC564*(1+[2]AR39!$N$1),0)*(1-$I$1)*[2]Лист1!$H$1,0),"")</f>
        <v>25992</v>
      </c>
      <c r="AD20" s="468">
        <f>IFERROR(ROUND(ROUND([2]Лист1!AD564*(1+[2]AR39!$N$1),0)*(1-$I$1)*[2]Лист1!$H$1,0),"")</f>
        <v>26568</v>
      </c>
      <c r="AE20" s="465">
        <f>IFERROR(ROUND(ROUND([2]Лист1!AE564*(1+[2]AR39!$N$1),0)*(1-$I$1)*[2]Лист1!$H$1,0),"")</f>
        <v>27216</v>
      </c>
      <c r="AF20" s="465">
        <f>IFERROR(ROUND(ROUND([2]Лист1!AF564*(1+[2]AR39!$N$1),0)*(1-$I$1)*[2]Лист1!$H$1,0),"")</f>
        <v>27792</v>
      </c>
      <c r="AG20" s="465">
        <f>IFERROR(ROUND(ROUND([2]Лист1!AG564*(1+[2]AR39!$N$1),0)*(1-$I$1)*[2]Лист1!$H$1,0),"")</f>
        <v>28008</v>
      </c>
      <c r="AH20" s="465">
        <f>IFERROR(ROUND(ROUND([2]Лист1!AH564*(1+[2]AR39!$N$1),0)*(1-$I$1)*[2]Лист1!$H$1,0),"")</f>
        <v>28584</v>
      </c>
      <c r="AI20" s="465">
        <f>IFERROR(ROUND(ROUND([2]Лист1!AI564*(1+[2]AR39!$N$1),0)*(1-$I$1)*[2]Лист1!$H$1,0),"")</f>
        <v>29160</v>
      </c>
      <c r="AJ20" s="465">
        <f>IFERROR(ROUND(ROUND([2]Лист1!AJ564*(1+[2]AR39!$N$1),0)*(1-$I$1)*[2]Лист1!$H$1,0),"")</f>
        <v>29808</v>
      </c>
      <c r="AK20" s="466">
        <f>IFERROR(ROUND(ROUND([2]Лист1!AK564*(1+[2]AR39!$N$1),0)*(1-$I$1)*[2]Лист1!$H$1,0),"")</f>
        <v>30384</v>
      </c>
      <c r="AL20" s="467">
        <f>IFERROR(ROUND(ROUND([2]Лист1!AL564*(1+[2]AR39!$N$1),0)*(1-$I$1)*[2]Лист1!$H$1,0),"")</f>
        <v>30960</v>
      </c>
      <c r="AM20" s="467">
        <f>IFERROR(ROUND(ROUND([2]Лист1!AM564*(1+[2]AR39!$N$1),0)*(1-$I$1)*[2]Лист1!$H$1,0),"")</f>
        <v>31104</v>
      </c>
      <c r="AN20" s="467">
        <f>IFERROR(ROUND(ROUND([2]Лист1!AN564*(1+[2]AR39!$N$1),0)*(1-$I$1)*[2]Лист1!$H$1,0),"")</f>
        <v>31680</v>
      </c>
      <c r="AO20" s="467">
        <f>IFERROR(ROUND(ROUND([2]Лист1!AO564*(1+[2]AR39!$N$1),0)*(1-$I$1)*[2]Лист1!$H$1,0),"")</f>
        <v>32256</v>
      </c>
      <c r="AP20" s="468">
        <f>IFERROR(ROUND(ROUND([2]Лист1!AP564*(1+[2]AR39!$N$1),0)*(1-$I$1)*[2]Лист1!$H$1,0),"")</f>
        <v>32832</v>
      </c>
      <c r="AQ20" s="482"/>
      <c r="AR20" s="482"/>
      <c r="AS20" s="482"/>
      <c r="AT20" s="482"/>
      <c r="AU20" s="492" t="s">
        <v>889</v>
      </c>
      <c r="AV20" s="452"/>
      <c r="AW20" s="452"/>
      <c r="AX20" s="452"/>
      <c r="AY20" s="452"/>
      <c r="AZ20" s="452"/>
      <c r="BA20" s="452"/>
      <c r="BB20" s="452"/>
      <c r="BC20" s="452"/>
      <c r="BD20" s="452"/>
      <c r="BE20" s="452"/>
      <c r="BF20" s="452"/>
      <c r="BG20" s="452"/>
      <c r="BH20" s="452"/>
      <c r="BI20" s="452"/>
      <c r="BJ20" s="452"/>
      <c r="BK20" s="452"/>
    </row>
    <row r="21" spans="2:63" s="451" customFormat="1" ht="15" customHeight="1" x14ac:dyDescent="0.2">
      <c r="B21" s="510">
        <v>1300</v>
      </c>
      <c r="C21" s="464">
        <f>IFERROR(ROUND(ROUND([2]Лист1!C565*(1+[2]AR39!$N$1),0)*(1-$I$1)*[2]Лист1!$H$1,0),"")</f>
        <v>13392</v>
      </c>
      <c r="D21" s="465">
        <f>IFERROR(ROUND(ROUND([2]Лист1!D565*(1+[2]AR39!$N$1),0)*(1-$I$1)*[2]Лист1!$H$1,0),"")</f>
        <v>13968</v>
      </c>
      <c r="E21" s="465">
        <f>IFERROR(ROUND(ROUND([2]Лист1!E565*(1+[2]AR39!$N$1),0)*(1-$I$1)*[2]Лист1!$H$1,0),"")</f>
        <v>14616</v>
      </c>
      <c r="F21" s="465">
        <f>IFERROR(ROUND(ROUND([2]Лист1!F565*(1+[2]AR39!$N$1),0)*(1-$I$1)*[2]Лист1!$H$1,0),"")</f>
        <v>15192</v>
      </c>
      <c r="G21" s="465">
        <f>IFERROR(ROUND(ROUND([2]Лист1!G565*(1+[2]AR39!$N$1),0)*(1-$I$1)*[2]Лист1!$H$1,0),"")</f>
        <v>15624</v>
      </c>
      <c r="H21" s="465">
        <f>IFERROR(ROUND(ROUND([2]Лист1!H565*(1+[2]AR39!$N$1),0)*(1-$I$1)*[2]Лист1!$H$1,0),"")</f>
        <v>16056</v>
      </c>
      <c r="I21" s="465">
        <f>IFERROR(ROUND(ROUND([2]Лист1!I565*(1+[2]AR39!$N$1),0)*(1-$I$1)*[2]Лист1!$H$1,0),"")</f>
        <v>16632</v>
      </c>
      <c r="J21" s="465">
        <f>IFERROR(ROUND(ROUND([2]Лист1!J565*(1+[2]AR39!$N$1),0)*(1-$I$1)*[2]Лист1!$H$1,0),"")</f>
        <v>17136</v>
      </c>
      <c r="K21" s="465">
        <f>IFERROR(ROUND(ROUND([2]Лист1!K565*(1+[2]AR39!$N$1),0)*(1-$I$1)*[2]Лист1!$H$1,0),"")</f>
        <v>17640</v>
      </c>
      <c r="L21" s="465">
        <f>IFERROR(ROUND(ROUND([2]Лист1!L565*(1+[2]AR39!$N$1),0)*(1-$I$1)*[2]Лист1!$H$1,0),"")</f>
        <v>18360</v>
      </c>
      <c r="M21" s="465">
        <f>IFERROR(ROUND(ROUND([2]Лист1!M565*(1+[2]AR39!$N$1),0)*(1-$I$1)*[2]Лист1!$H$1,0),"")</f>
        <v>18864</v>
      </c>
      <c r="N21" s="465">
        <f>IFERROR(ROUND(ROUND([2]Лист1!N565*(1+[2]AR39!$N$1),0)*(1-$I$1)*[2]Лист1!$H$1,0),"")</f>
        <v>19296</v>
      </c>
      <c r="O21" s="465">
        <f>IFERROR(ROUND(ROUND([2]Лист1!O565*(1+[2]AR39!$N$1),0)*(1-$I$1)*[2]Лист1!$H$1,0),"")</f>
        <v>20016</v>
      </c>
      <c r="P21" s="465">
        <f>IFERROR(ROUND(ROUND([2]Лист1!P565*(1+[2]AR39!$N$1),0)*(1-$I$1)*[2]Лист1!$H$1,0),"")</f>
        <v>20448</v>
      </c>
      <c r="Q21" s="466">
        <f>IFERROR(ROUND(ROUND([2]Лист1!Q565*(1+[2]AR39!$N$1),0)*(1-$I$1)*[2]Лист1!$H$1,0),"")</f>
        <v>21096</v>
      </c>
      <c r="R21" s="467">
        <f>IFERROR(ROUND(ROUND([2]Лист1!R565*(1+[2]AR39!$N$1),0)*(1-$I$1)*[2]Лист1!$H$1,0),"")</f>
        <v>21528</v>
      </c>
      <c r="S21" s="468">
        <f>IFERROR(ROUND(ROUND([2]Лист1!S565*(1+[2]AR39!$N$1),0)*(1-$I$1)*[2]Лист1!$H$1,0),"")</f>
        <v>22176</v>
      </c>
      <c r="T21" s="465">
        <f>IFERROR(ROUND(ROUND([2]Лист1!T565*(1+[2]AR39!$N$1),0)*(1-$I$1)*[2]Лист1!$H$1,0),"")</f>
        <v>22608</v>
      </c>
      <c r="U21" s="466">
        <f>IFERROR(ROUND(ROUND([2]Лист1!U565*(1+[2]AR39!$N$1),0)*(1-$I$1)*[2]Лист1!$H$1,0),"")</f>
        <v>23256</v>
      </c>
      <c r="V21" s="467">
        <f>IFERROR(ROUND(ROUND([2]Лист1!V565*(1+[2]AR39!$N$1),0)*(1-$I$1)*[2]Лист1!$H$1,0),"")</f>
        <v>23616</v>
      </c>
      <c r="W21" s="467">
        <f>IFERROR(ROUND(ROUND([2]Лист1!W565*(1+[2]AR39!$N$1),0)*(1-$I$1)*[2]Лист1!$H$1,0),"")</f>
        <v>24264</v>
      </c>
      <c r="X21" s="467">
        <f>IFERROR(ROUND(ROUND([2]Лист1!X565*(1+[2]AR39!$N$1),0)*(1-$I$1)*[2]Лист1!$H$1,0),"")</f>
        <v>24912</v>
      </c>
      <c r="Y21" s="468">
        <f>IFERROR(ROUND(ROUND([2]Лист1!Y565*(1+[2]AR39!$N$1),0)*(1-$I$1)*[2]Лист1!$H$1,0),"")</f>
        <v>25560</v>
      </c>
      <c r="Z21" s="464">
        <f>IFERROR(ROUND(ROUND([2]Лист1!Z565*(1+[2]AR39!$N$1),0)*(1-$I$1)*[2]Лист1!$H$1,0),"")</f>
        <v>25848</v>
      </c>
      <c r="AA21" s="465">
        <f>IFERROR(ROUND(ROUND([2]Лист1!AA565*(1+[2]AR39!$N$1),0)*(1-$I$1)*[2]Лист1!$H$1,0),"")</f>
        <v>26496</v>
      </c>
      <c r="AB21" s="466">
        <f>IFERROR(ROUND(ROUND([2]Лист1!AB565*(1+[2]AR39!$N$1),0)*(1-$I$1)*[2]Лист1!$H$1,0),"")</f>
        <v>27144</v>
      </c>
      <c r="AC21" s="469">
        <f>IFERROR(ROUND(ROUND([2]Лист1!AC565*(1+[2]AR39!$N$1),0)*(1-$I$1)*[2]Лист1!$H$1,0),"")</f>
        <v>27432</v>
      </c>
      <c r="AD21" s="468">
        <f>IFERROR(ROUND(ROUND([2]Лист1!AD565*(1+[2]AR39!$N$1),0)*(1-$I$1)*[2]Лист1!$H$1,0),"")</f>
        <v>28080</v>
      </c>
      <c r="AE21" s="465">
        <f>IFERROR(ROUND(ROUND([2]Лист1!AE565*(1+[2]AR39!$N$1),0)*(1-$I$1)*[2]Лист1!$H$1,0),"")</f>
        <v>28728</v>
      </c>
      <c r="AF21" s="465">
        <f>IFERROR(ROUND(ROUND([2]Лист1!AF565*(1+[2]AR39!$N$1),0)*(1-$I$1)*[2]Лист1!$H$1,0),"")</f>
        <v>29304</v>
      </c>
      <c r="AG21" s="465">
        <f>IFERROR(ROUND(ROUND([2]Лист1!AG565*(1+[2]AR39!$N$1),0)*(1-$I$1)*[2]Лист1!$H$1,0),"")</f>
        <v>29952</v>
      </c>
      <c r="AH21" s="465">
        <f>IFERROR(ROUND(ROUND([2]Лист1!AH565*(1+[2]AR39!$N$1),0)*(1-$I$1)*[2]Лист1!$H$1,0),"")</f>
        <v>30168</v>
      </c>
      <c r="AI21" s="465">
        <f>IFERROR(ROUND(ROUND([2]Лист1!AI565*(1+[2]AR39!$N$1),0)*(1-$I$1)*[2]Лист1!$H$1,0),"")</f>
        <v>30816</v>
      </c>
      <c r="AJ21" s="465">
        <f>IFERROR(ROUND(ROUND([2]Лист1!AJ565*(1+[2]AR39!$N$1),0)*(1-$I$1)*[2]Лист1!$H$1,0),"")</f>
        <v>31464</v>
      </c>
      <c r="AK21" s="466">
        <f>IFERROR(ROUND(ROUND([2]Лист1!AK565*(1+[2]AR39!$N$1),0)*(1-$I$1)*[2]Лист1!$H$1,0),"")</f>
        <v>32040</v>
      </c>
      <c r="AL21" s="467">
        <f>IFERROR(ROUND(ROUND([2]Лист1!AL565*(1+[2]AR39!$N$1),0)*(1-$I$1)*[2]Лист1!$H$1,0),"")</f>
        <v>32688</v>
      </c>
      <c r="AM21" s="467">
        <f>IFERROR(ROUND(ROUND([2]Лист1!AM565*(1+[2]AR39!$N$1),0)*(1-$I$1)*[2]Лист1!$H$1,0),"")</f>
        <v>32832</v>
      </c>
      <c r="AN21" s="467">
        <f>IFERROR(ROUND(ROUND([2]Лист1!AN565*(1+[2]AR39!$N$1),0)*(1-$I$1)*[2]Лист1!$H$1,0),"")</f>
        <v>33480</v>
      </c>
      <c r="AO21" s="467">
        <f>IFERROR(ROUND(ROUND([2]Лист1!AO565*(1+[2]AR39!$N$1),0)*(1-$I$1)*[2]Лист1!$H$1,0),"")</f>
        <v>34056</v>
      </c>
      <c r="AP21" s="468">
        <f>IFERROR(ROUND(ROUND([2]Лист1!AP565*(1+[2]AR39!$N$1),0)*(1-$I$1)*[2]Лист1!$H$1,0),"")</f>
        <v>34704</v>
      </c>
      <c r="AQ21" s="482"/>
      <c r="AR21" s="482"/>
      <c r="AS21" s="482"/>
      <c r="AT21" s="482"/>
      <c r="AU21" s="492" t="s">
        <v>889</v>
      </c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</row>
    <row r="22" spans="2:63" s="451" customFormat="1" ht="15" customHeight="1" x14ac:dyDescent="0.2">
      <c r="B22" s="510">
        <v>1400</v>
      </c>
      <c r="C22" s="464">
        <f>IFERROR(ROUND(ROUND([2]Лист1!C566*(1+[2]AR39!$N$1),0)*(1-$I$1)*[2]Лист1!$H$1,0),"")</f>
        <v>13824</v>
      </c>
      <c r="D22" s="465">
        <f>IFERROR(ROUND(ROUND([2]Лист1!D566*(1+[2]AR39!$N$1),0)*(1-$I$1)*[2]Лист1!$H$1,0),"")</f>
        <v>14328</v>
      </c>
      <c r="E22" s="465">
        <f>IFERROR(ROUND(ROUND([2]Лист1!E566*(1+[2]AR39!$N$1),0)*(1-$I$1)*[2]Лист1!$H$1,0),"")</f>
        <v>14976</v>
      </c>
      <c r="F22" s="465">
        <f>IFERROR(ROUND(ROUND([2]Лист1!F566*(1+[2]AR39!$N$1),0)*(1-$I$1)*[2]Лист1!$H$1,0),"")</f>
        <v>15480</v>
      </c>
      <c r="G22" s="465">
        <f>IFERROR(ROUND(ROUND([2]Лист1!G566*(1+[2]AR39!$N$1),0)*(1-$I$1)*[2]Лист1!$H$1,0),"")</f>
        <v>16056</v>
      </c>
      <c r="H22" s="465">
        <f>IFERROR(ROUND(ROUND([2]Лист1!H566*(1+[2]AR39!$N$1),0)*(1-$I$1)*[2]Лист1!$H$1,0),"")</f>
        <v>16704</v>
      </c>
      <c r="I22" s="465">
        <f>IFERROR(ROUND(ROUND([2]Лист1!I566*(1+[2]AR39!$N$1),0)*(1-$I$1)*[2]Лист1!$H$1,0),"")</f>
        <v>17208</v>
      </c>
      <c r="J22" s="465">
        <f>IFERROR(ROUND(ROUND([2]Лист1!J566*(1+[2]AR39!$N$1),0)*(1-$I$1)*[2]Лист1!$H$1,0),"")</f>
        <v>17784</v>
      </c>
      <c r="K22" s="465">
        <f>IFERROR(ROUND(ROUND([2]Лист1!K566*(1+[2]AR39!$N$1),0)*(1-$I$1)*[2]Лист1!$H$1,0),"")</f>
        <v>18288</v>
      </c>
      <c r="L22" s="465">
        <f>IFERROR(ROUND(ROUND([2]Лист1!L566*(1+[2]AR39!$N$1),0)*(1-$I$1)*[2]Лист1!$H$1,0),"")</f>
        <v>19080</v>
      </c>
      <c r="M22" s="465">
        <f>IFERROR(ROUND(ROUND([2]Лист1!M566*(1+[2]AR39!$N$1),0)*(1-$I$1)*[2]Лист1!$H$1,0),"")</f>
        <v>19584</v>
      </c>
      <c r="N22" s="465">
        <f>IFERROR(ROUND(ROUND([2]Лист1!N566*(1+[2]AR39!$N$1),0)*(1-$I$1)*[2]Лист1!$H$1,0),"")</f>
        <v>20016</v>
      </c>
      <c r="O22" s="465">
        <f>IFERROR(ROUND(ROUND([2]Лист1!O566*(1+[2]AR39!$N$1),0)*(1-$I$1)*[2]Лист1!$H$1,0),"")</f>
        <v>20736</v>
      </c>
      <c r="P22" s="465">
        <f>IFERROR(ROUND(ROUND([2]Лист1!P566*(1+[2]AR39!$N$1),0)*(1-$I$1)*[2]Лист1!$H$1,0),"")</f>
        <v>21168</v>
      </c>
      <c r="Q22" s="466">
        <f>IFERROR(ROUND(ROUND([2]Лист1!Q566*(1+[2]AR39!$N$1),0)*(1-$I$1)*[2]Лист1!$H$1,0),"")</f>
        <v>21888</v>
      </c>
      <c r="R22" s="467">
        <f>IFERROR(ROUND(ROUND([2]Лист1!R566*(1+[2]AR39!$N$1),0)*(1-$I$1)*[2]Лист1!$H$1,0),"")</f>
        <v>22320</v>
      </c>
      <c r="S22" s="468">
        <f>IFERROR(ROUND(ROUND([2]Лист1!S566*(1+[2]AR39!$N$1),0)*(1-$I$1)*[2]Лист1!$H$1,0),"")</f>
        <v>23040</v>
      </c>
      <c r="T22" s="465">
        <f>IFERROR(ROUND(ROUND([2]Лист1!T566*(1+[2]AR39!$N$1),0)*(1-$I$1)*[2]Лист1!$H$1,0),"")</f>
        <v>23400</v>
      </c>
      <c r="U22" s="466">
        <f>IFERROR(ROUND(ROUND([2]Лист1!U566*(1+[2]AR39!$N$1),0)*(1-$I$1)*[2]Лист1!$H$1,0),"")</f>
        <v>24120</v>
      </c>
      <c r="V22" s="467">
        <f>IFERROR(ROUND(ROUND([2]Лист1!V566*(1+[2]AR39!$N$1),0)*(1-$I$1)*[2]Лист1!$H$1,0),"")</f>
        <v>24768</v>
      </c>
      <c r="W22" s="467">
        <f>IFERROR(ROUND(ROUND([2]Лист1!W566*(1+[2]AR39!$N$1),0)*(1-$I$1)*[2]Лист1!$H$1,0),"")</f>
        <v>25128</v>
      </c>
      <c r="X22" s="467">
        <f>IFERROR(ROUND(ROUND([2]Лист1!X566*(1+[2]AR39!$N$1),0)*(1-$I$1)*[2]Лист1!$H$1,0),"")</f>
        <v>25848</v>
      </c>
      <c r="Y22" s="468">
        <f>IFERROR(ROUND(ROUND([2]Лист1!Y566*(1+[2]AR39!$N$1),0)*(1-$I$1)*[2]Лист1!$H$1,0),"")</f>
        <v>26496</v>
      </c>
      <c r="Z22" s="464">
        <f>IFERROR(ROUND(ROUND([2]Лист1!Z566*(1+[2]AR39!$N$1),0)*(1-$I$1)*[2]Лист1!$H$1,0),"")</f>
        <v>26784</v>
      </c>
      <c r="AA22" s="465">
        <f>IFERROR(ROUND(ROUND([2]Лист1!AA566*(1+[2]AR39!$N$1),0)*(1-$I$1)*[2]Лист1!$H$1,0),"")</f>
        <v>27504</v>
      </c>
      <c r="AB22" s="466">
        <f>IFERROR(ROUND(ROUND([2]Лист1!AB566*(1+[2]AR39!$N$1),0)*(1-$I$1)*[2]Лист1!$H$1,0),"")</f>
        <v>28152</v>
      </c>
      <c r="AC22" s="469">
        <f>IFERROR(ROUND(ROUND([2]Лист1!AC566*(1+[2]AR39!$N$1),0)*(1-$I$1)*[2]Лист1!$H$1,0),"")</f>
        <v>28800</v>
      </c>
      <c r="AD22" s="468">
        <f>IFERROR(ROUND(ROUND([2]Лист1!AD566*(1+[2]AR39!$N$1),0)*(1-$I$1)*[2]Лист1!$H$1,0),"")</f>
        <v>29448</v>
      </c>
      <c r="AE22" s="465">
        <f>IFERROR(ROUND(ROUND([2]Лист1!AE566*(1+[2]AR39!$N$1),0)*(1-$I$1)*[2]Лист1!$H$1,0),"")</f>
        <v>29736</v>
      </c>
      <c r="AF22" s="465">
        <f>IFERROR(ROUND(ROUND([2]Лист1!AF566*(1+[2]AR39!$N$1),0)*(1-$I$1)*[2]Лист1!$H$1,0),"")</f>
        <v>30384</v>
      </c>
      <c r="AG22" s="465">
        <f>IFERROR(ROUND(ROUND([2]Лист1!AG566*(1+[2]AR39!$N$1),0)*(1-$I$1)*[2]Лист1!$H$1,0),"")</f>
        <v>31032</v>
      </c>
      <c r="AH22" s="465">
        <f>IFERROR(ROUND(ROUND([2]Лист1!AH566*(1+[2]AR39!$N$1),0)*(1-$I$1)*[2]Лист1!$H$1,0),"")</f>
        <v>31680</v>
      </c>
      <c r="AI22" s="465">
        <f>IFERROR(ROUND(ROUND([2]Лист1!AI566*(1+[2]AR39!$N$1),0)*(1-$I$1)*[2]Лист1!$H$1,0),"")</f>
        <v>32400</v>
      </c>
      <c r="AJ22" s="465">
        <f>IFERROR(ROUND(ROUND([2]Лист1!AJ566*(1+[2]AR39!$N$1),0)*(1-$I$1)*[2]Лист1!$H$1,0),"")</f>
        <v>32544</v>
      </c>
      <c r="AK22" s="466">
        <f>IFERROR(ROUND(ROUND([2]Лист1!AK566*(1+[2]AR39!$N$1),0)*(1-$I$1)*[2]Лист1!$H$1,0),"")</f>
        <v>33192</v>
      </c>
      <c r="AL22" s="467">
        <f>IFERROR(ROUND(ROUND([2]Лист1!AL566*(1+[2]AR39!$N$1),0)*(1-$I$1)*[2]Лист1!$H$1,0),"")</f>
        <v>33840</v>
      </c>
      <c r="AM22" s="467">
        <f>IFERROR(ROUND(ROUND([2]Лист1!AM566*(1+[2]AR39!$N$1),0)*(1-$I$1)*[2]Лист1!$H$1,0),"")</f>
        <v>34488</v>
      </c>
      <c r="AN22" s="467">
        <f>IFERROR(ROUND(ROUND([2]Лист1!AN566*(1+[2]AR39!$N$1),0)*(1-$I$1)*[2]Лист1!$H$1,0),"")</f>
        <v>35136</v>
      </c>
      <c r="AO22" s="467">
        <f>IFERROR(ROUND(ROUND([2]Лист1!AO566*(1+[2]AR39!$N$1),0)*(1-$I$1)*[2]Лист1!$H$1,0),"")</f>
        <v>35784</v>
      </c>
      <c r="AP22" s="468">
        <f>IFERROR(ROUND(ROUND([2]Лист1!AP566*(1+[2]AR39!$N$1),0)*(1-$I$1)*[2]Лист1!$H$1,0),"")</f>
        <v>36432</v>
      </c>
      <c r="AQ22" s="482"/>
      <c r="AR22" s="482"/>
      <c r="AS22" s="482"/>
      <c r="AT22" s="482"/>
      <c r="AU22" s="492" t="s">
        <v>889</v>
      </c>
      <c r="AV22" s="452" t="s">
        <v>889</v>
      </c>
      <c r="AW22" s="452" t="s">
        <v>889</v>
      </c>
      <c r="AX22" s="452" t="s">
        <v>889</v>
      </c>
      <c r="AY22" s="452"/>
      <c r="AZ22" s="452"/>
      <c r="BA22" s="452"/>
      <c r="BB22" s="452"/>
      <c r="BC22" s="452"/>
      <c r="BD22" s="452"/>
      <c r="BE22" s="452"/>
      <c r="BF22" s="452"/>
      <c r="BG22" s="452"/>
      <c r="BH22" s="452"/>
      <c r="BI22" s="452"/>
      <c r="BJ22" s="452"/>
      <c r="BK22" s="452"/>
    </row>
    <row r="23" spans="2:63" s="451" customFormat="1" ht="15" customHeight="1" x14ac:dyDescent="0.2">
      <c r="B23" s="510">
        <v>1500</v>
      </c>
      <c r="C23" s="464">
        <f>IFERROR(ROUND(ROUND([2]Лист1!C567*(1+[2]AR39!$N$1),0)*(1-$I$1)*[2]Лист1!$H$1,0),"")</f>
        <v>14112</v>
      </c>
      <c r="D23" s="465">
        <f>IFERROR(ROUND(ROUND([2]Лист1!D567*(1+[2]AR39!$N$1),0)*(1-$I$1)*[2]Лист1!$H$1,0),"")</f>
        <v>14688</v>
      </c>
      <c r="E23" s="465">
        <f>IFERROR(ROUND(ROUND([2]Лист1!E567*(1+[2]AR39!$N$1),0)*(1-$I$1)*[2]Лист1!$H$1,0),"")</f>
        <v>15336</v>
      </c>
      <c r="F23" s="465">
        <f>IFERROR(ROUND(ROUND([2]Лист1!F567*(1+[2]AR39!$N$1),0)*(1-$I$1)*[2]Лист1!$H$1,0),"")</f>
        <v>15984</v>
      </c>
      <c r="G23" s="465">
        <f>IFERROR(ROUND(ROUND([2]Лист1!G567*(1+[2]AR39!$N$1),0)*(1-$I$1)*[2]Лист1!$H$1,0),"")</f>
        <v>16416</v>
      </c>
      <c r="H23" s="465">
        <f>IFERROR(ROUND(ROUND([2]Лист1!H567*(1+[2]AR39!$N$1),0)*(1-$I$1)*[2]Лист1!$H$1,0),"")</f>
        <v>16992</v>
      </c>
      <c r="I23" s="465">
        <f>IFERROR(ROUND(ROUND([2]Лист1!I567*(1+[2]AR39!$N$1),0)*(1-$I$1)*[2]Лист1!$H$1,0),"")</f>
        <v>17568</v>
      </c>
      <c r="J23" s="465">
        <f>IFERROR(ROUND(ROUND([2]Лист1!J567*(1+[2]AR39!$N$1),0)*(1-$I$1)*[2]Лист1!$H$1,0),"")</f>
        <v>18360</v>
      </c>
      <c r="K23" s="465">
        <f>IFERROR(ROUND(ROUND([2]Лист1!K567*(1+[2]AR39!$N$1),0)*(1-$I$1)*[2]Лист1!$H$1,0),"")</f>
        <v>18936</v>
      </c>
      <c r="L23" s="465">
        <f>IFERROR(ROUND(ROUND([2]Лист1!L567*(1+[2]AR39!$N$1),0)*(1-$I$1)*[2]Лист1!$H$1,0),"")</f>
        <v>19440</v>
      </c>
      <c r="M23" s="465">
        <f>IFERROR(ROUND(ROUND([2]Лист1!M567*(1+[2]AR39!$N$1),0)*(1-$I$1)*[2]Лист1!$H$1,0),"")</f>
        <v>19944</v>
      </c>
      <c r="N23" s="465">
        <f>IFERROR(ROUND(ROUND([2]Лист1!N567*(1+[2]AR39!$N$1),0)*(1-$I$1)*[2]Лист1!$H$1,0),"")</f>
        <v>20664</v>
      </c>
      <c r="O23" s="465">
        <f>IFERROR(ROUND(ROUND([2]Лист1!O567*(1+[2]AR39!$N$1),0)*(1-$I$1)*[2]Лист1!$H$1,0),"")</f>
        <v>21168</v>
      </c>
      <c r="P23" s="465">
        <f>IFERROR(ROUND(ROUND([2]Лист1!P567*(1+[2]AR39!$N$1),0)*(1-$I$1)*[2]Лист1!$H$1,0),"")</f>
        <v>21888</v>
      </c>
      <c r="Q23" s="466">
        <f>IFERROR(ROUND(ROUND([2]Лист1!Q567*(1+[2]AR39!$N$1),0)*(1-$I$1)*[2]Лист1!$H$1,0),"")</f>
        <v>22320</v>
      </c>
      <c r="R23" s="467">
        <f>IFERROR(ROUND(ROUND([2]Лист1!R567*(1+[2]AR39!$N$1),0)*(1-$I$1)*[2]Лист1!$H$1,0),"")</f>
        <v>23040</v>
      </c>
      <c r="S23" s="468">
        <f>IFERROR(ROUND(ROUND([2]Лист1!S567*(1+[2]AR39!$N$1),0)*(1-$I$1)*[2]Лист1!$H$1,0),"")</f>
        <v>23472</v>
      </c>
      <c r="T23" s="465">
        <f>IFERROR(ROUND(ROUND([2]Лист1!T567*(1+[2]AR39!$N$1),0)*(1-$I$1)*[2]Лист1!$H$1,0),"")</f>
        <v>24120</v>
      </c>
      <c r="U23" s="466">
        <f>IFERROR(ROUND(ROUND([2]Лист1!U567*(1+[2]AR39!$N$1),0)*(1-$I$1)*[2]Лист1!$H$1,0),"")</f>
        <v>24840</v>
      </c>
      <c r="V23" s="467">
        <f>IFERROR(ROUND(ROUND([2]Лист1!V567*(1+[2]AR39!$N$1),0)*(1-$I$1)*[2]Лист1!$H$1,0),"")</f>
        <v>25200</v>
      </c>
      <c r="W23" s="467">
        <f>IFERROR(ROUND(ROUND([2]Лист1!W567*(1+[2]AR39!$N$1),0)*(1-$I$1)*[2]Лист1!$H$1,0),"")</f>
        <v>25920</v>
      </c>
      <c r="X23" s="467">
        <f>IFERROR(ROUND(ROUND([2]Лист1!X567*(1+[2]AR39!$N$1),0)*(1-$I$1)*[2]Лист1!$H$1,0),"")</f>
        <v>26640</v>
      </c>
      <c r="Y23" s="468">
        <f>IFERROR(ROUND(ROUND([2]Лист1!Y567*(1+[2]AR39!$N$1),0)*(1-$I$1)*[2]Лист1!$H$1,0),"")</f>
        <v>26928</v>
      </c>
      <c r="Z23" s="464">
        <f>IFERROR(ROUND(ROUND([2]Лист1!Z567*(1+[2]AR39!$N$1),0)*(1-$I$1)*[2]Лист1!$H$1,0),"")</f>
        <v>27648</v>
      </c>
      <c r="AA23" s="465">
        <f>IFERROR(ROUND(ROUND([2]Лист1!AA567*(1+[2]AR39!$N$1),0)*(1-$I$1)*[2]Лист1!$H$1,0),"")</f>
        <v>28296</v>
      </c>
      <c r="AB23" s="466">
        <f>IFERROR(ROUND(ROUND([2]Лист1!AB567*(1+[2]AR39!$N$1),0)*(1-$I$1)*[2]Лист1!$H$1,0),"")</f>
        <v>29016</v>
      </c>
      <c r="AC23" s="469">
        <f>IFERROR(ROUND(ROUND([2]Лист1!AC567*(1+[2]AR39!$N$1),0)*(1-$I$1)*[2]Лист1!$H$1,0),"")</f>
        <v>29304</v>
      </c>
      <c r="AD23" s="468">
        <f>IFERROR(ROUND(ROUND([2]Лист1!AD567*(1+[2]AR39!$N$1),0)*(1-$I$1)*[2]Лист1!$H$1,0),"")</f>
        <v>29952</v>
      </c>
      <c r="AE23" s="465">
        <f>IFERROR(ROUND(ROUND([2]Лист1!AE567*(1+[2]AR39!$N$1),0)*(1-$I$1)*[2]Лист1!$H$1,0),"")</f>
        <v>30600</v>
      </c>
      <c r="AF23" s="465">
        <f>IFERROR(ROUND(ROUND([2]Лист1!AF567*(1+[2]AR39!$N$1),0)*(1-$I$1)*[2]Лист1!$H$1,0),"")</f>
        <v>31320</v>
      </c>
      <c r="AG23" s="465">
        <f>IFERROR(ROUND(ROUND([2]Лист1!AG567*(1+[2]AR39!$N$1),0)*(1-$I$1)*[2]Лист1!$H$1,0),"")</f>
        <v>31968</v>
      </c>
      <c r="AH23" s="465">
        <f>IFERROR(ROUND(ROUND([2]Лист1!AH567*(1+[2]AR39!$N$1),0)*(1-$I$1)*[2]Лист1!$H$1,0),"")</f>
        <v>32184</v>
      </c>
      <c r="AI23" s="465">
        <f>IFERROR(ROUND(ROUND([2]Лист1!AI567*(1+[2]AR39!$N$1),0)*(1-$I$1)*[2]Лист1!$H$1,0),"")</f>
        <v>32832</v>
      </c>
      <c r="AJ23" s="465">
        <f>IFERROR(ROUND(ROUND([2]Лист1!AJ567*(1+[2]AR39!$N$1),0)*(1-$I$1)*[2]Лист1!$H$1,0),"")</f>
        <v>33552</v>
      </c>
      <c r="AK23" s="466">
        <f>IFERROR(ROUND(ROUND([2]Лист1!AK567*(1+[2]AR39!$N$1),0)*(1-$I$1)*[2]Лист1!$H$1,0),"")</f>
        <v>34200</v>
      </c>
      <c r="AL23" s="467">
        <f>IFERROR(ROUND(ROUND([2]Лист1!AL567*(1+[2]AR39!$N$1),0)*(1-$I$1)*[2]Лист1!$H$1,0),"")</f>
        <v>34848</v>
      </c>
      <c r="AM23" s="467">
        <f>IFERROR(ROUND(ROUND([2]Лист1!AM567*(1+[2]AR39!$N$1),0)*(1-$I$1)*[2]Лист1!$H$1,0),"")</f>
        <v>35568</v>
      </c>
      <c r="AN23" s="467">
        <f>IFERROR(ROUND(ROUND([2]Лист1!AN567*(1+[2]AR39!$N$1),0)*(1-$I$1)*[2]Лист1!$H$1,0),"")</f>
        <v>36216</v>
      </c>
      <c r="AO23" s="467">
        <f>IFERROR(ROUND(ROUND([2]Лист1!AO567*(1+[2]AR39!$N$1),0)*(1-$I$1)*[2]Лист1!$H$1,0),"")</f>
        <v>36288</v>
      </c>
      <c r="AP23" s="468">
        <f>IFERROR(ROUND(ROUND([2]Лист1!AP567*(1+[2]AR39!$N$1),0)*(1-$I$1)*[2]Лист1!$H$1,0),"")</f>
        <v>37008</v>
      </c>
      <c r="AQ23" s="482"/>
      <c r="AR23" s="482"/>
      <c r="AS23" s="482"/>
      <c r="AT23" s="482"/>
      <c r="AU23" s="492" t="s">
        <v>889</v>
      </c>
      <c r="AV23" s="452" t="s">
        <v>889</v>
      </c>
      <c r="AW23" s="452" t="s">
        <v>889</v>
      </c>
      <c r="AX23" s="452" t="s">
        <v>889</v>
      </c>
      <c r="AY23" s="452"/>
      <c r="AZ23" s="452"/>
      <c r="BA23" s="452"/>
      <c r="BB23" s="452"/>
      <c r="BC23" s="452"/>
      <c r="BD23" s="452"/>
      <c r="BE23" s="452"/>
      <c r="BF23" s="452"/>
      <c r="BG23" s="452"/>
      <c r="BH23" s="452"/>
      <c r="BI23" s="452"/>
      <c r="BJ23" s="452"/>
      <c r="BK23" s="452"/>
    </row>
    <row r="24" spans="2:63" s="451" customFormat="1" ht="15" customHeight="1" x14ac:dyDescent="0.2">
      <c r="B24" s="510">
        <v>1600</v>
      </c>
      <c r="C24" s="464">
        <f>IFERROR(ROUND(ROUND([2]Лист1!C568*(1+[2]AR39!$N$1),0)*(1-$I$1)*[2]Лист1!$H$1,0),"")</f>
        <v>14400</v>
      </c>
      <c r="D24" s="465">
        <f>IFERROR(ROUND(ROUND([2]Лист1!D568*(1+[2]AR39!$N$1),0)*(1-$I$1)*[2]Лист1!$H$1,0),"")</f>
        <v>15120</v>
      </c>
      <c r="E24" s="465">
        <f>IFERROR(ROUND(ROUND([2]Лист1!E568*(1+[2]AR39!$N$1),0)*(1-$I$1)*[2]Лист1!$H$1,0),"")</f>
        <v>15624</v>
      </c>
      <c r="F24" s="465">
        <f>IFERROR(ROUND(ROUND([2]Лист1!F568*(1+[2]AR39!$N$1),0)*(1-$I$1)*[2]Лист1!$H$1,0),"")</f>
        <v>16272</v>
      </c>
      <c r="G24" s="465">
        <f>IFERROR(ROUND(ROUND([2]Лист1!G568*(1+[2]AR39!$N$1),0)*(1-$I$1)*[2]Лист1!$H$1,0),"")</f>
        <v>16920</v>
      </c>
      <c r="H24" s="465">
        <f>IFERROR(ROUND(ROUND([2]Лист1!H568*(1+[2]AR39!$N$1),0)*(1-$I$1)*[2]Лист1!$H$1,0),"")</f>
        <v>17280</v>
      </c>
      <c r="I24" s="465">
        <f>IFERROR(ROUND(ROUND([2]Лист1!I568*(1+[2]AR39!$N$1),0)*(1-$I$1)*[2]Лист1!$H$1,0),"")</f>
        <v>18072</v>
      </c>
      <c r="J24" s="465">
        <f>IFERROR(ROUND(ROUND([2]Лист1!J568*(1+[2]AR39!$N$1),0)*(1-$I$1)*[2]Лист1!$H$1,0),"")</f>
        <v>18936</v>
      </c>
      <c r="K24" s="465">
        <f>IFERROR(ROUND(ROUND([2]Лист1!K568*(1+[2]AR39!$N$1),0)*(1-$I$1)*[2]Лист1!$H$1,0),"")</f>
        <v>19440</v>
      </c>
      <c r="L24" s="465">
        <f>IFERROR(ROUND(ROUND([2]Лист1!L568*(1+[2]AR39!$N$1),0)*(1-$I$1)*[2]Лист1!$H$1,0),"")</f>
        <v>20016</v>
      </c>
      <c r="M24" s="465">
        <f>IFERROR(ROUND(ROUND([2]Лист1!M568*(1+[2]AR39!$N$1),0)*(1-$I$1)*[2]Лист1!$H$1,0),"")</f>
        <v>20520</v>
      </c>
      <c r="N24" s="465">
        <f>IFERROR(ROUND(ROUND([2]Лист1!N568*(1+[2]AR39!$N$1),0)*(1-$I$1)*[2]Лист1!$H$1,0),"")</f>
        <v>21240</v>
      </c>
      <c r="O24" s="465">
        <f>IFERROR(ROUND(ROUND([2]Лист1!O568*(1+[2]AR39!$N$1),0)*(1-$I$1)*[2]Лист1!$H$1,0),"")</f>
        <v>21744</v>
      </c>
      <c r="P24" s="465">
        <f>IFERROR(ROUND(ROUND([2]Лист1!P568*(1+[2]AR39!$N$1),0)*(1-$I$1)*[2]Лист1!$H$1,0),"")</f>
        <v>22464</v>
      </c>
      <c r="Q24" s="466">
        <f>IFERROR(ROUND(ROUND([2]Лист1!Q568*(1+[2]AR39!$N$1),0)*(1-$I$1)*[2]Лист1!$H$1,0),"")</f>
        <v>22896</v>
      </c>
      <c r="R24" s="467">
        <f>IFERROR(ROUND(ROUND([2]Лист1!R568*(1+[2]AR39!$N$1),0)*(1-$I$1)*[2]Лист1!$H$1,0),"")</f>
        <v>23688</v>
      </c>
      <c r="S24" s="468">
        <f>IFERROR(ROUND(ROUND([2]Лист1!S568*(1+[2]AR39!$N$1),0)*(1-$I$1)*[2]Лист1!$H$1,0),"")</f>
        <v>24048</v>
      </c>
      <c r="T24" s="465">
        <f>IFERROR(ROUND(ROUND([2]Лист1!T568*(1+[2]AR39!$N$1),0)*(1-$I$1)*[2]Лист1!$H$1,0),"")</f>
        <v>24768</v>
      </c>
      <c r="U24" s="466">
        <f>IFERROR(ROUND(ROUND([2]Лист1!U568*(1+[2]AR39!$N$1),0)*(1-$I$1)*[2]Лист1!$H$1,0),"")</f>
        <v>25560</v>
      </c>
      <c r="V24" s="467">
        <f>IFERROR(ROUND(ROUND([2]Лист1!V568*(1+[2]AR39!$N$1),0)*(1-$I$1)*[2]Лист1!$H$1,0),"")</f>
        <v>25920</v>
      </c>
      <c r="W24" s="467">
        <f>IFERROR(ROUND(ROUND([2]Лист1!W568*(1+[2]AR39!$N$1),0)*(1-$I$1)*[2]Лист1!$H$1,0),"")</f>
        <v>26640</v>
      </c>
      <c r="X24" s="467">
        <f>IFERROR(ROUND(ROUND([2]Лист1!X568*(1+[2]AR39!$N$1),0)*(1-$I$1)*[2]Лист1!$H$1,0),"")</f>
        <v>27360</v>
      </c>
      <c r="Y24" s="468">
        <f>IFERROR(ROUND(ROUND([2]Лист1!Y568*(1+[2]AR39!$N$1),0)*(1-$I$1)*[2]Лист1!$H$1,0),"")</f>
        <v>27648</v>
      </c>
      <c r="Z24" s="464">
        <f>IFERROR(ROUND(ROUND([2]Лист1!Z568*(1+[2]AR39!$N$1),0)*(1-$I$1)*[2]Лист1!$H$1,0),"")</f>
        <v>28368</v>
      </c>
      <c r="AA24" s="465">
        <f>IFERROR(ROUND(ROUND([2]Лист1!AA568*(1+[2]AR39!$N$1),0)*(1-$I$1)*[2]Лист1!$H$1,0),"")</f>
        <v>29088</v>
      </c>
      <c r="AB24" s="466">
        <f>IFERROR(ROUND(ROUND([2]Лист1!AB568*(1+[2]AR39!$N$1),0)*(1-$I$1)*[2]Лист1!$H$1,0),"")</f>
        <v>29808</v>
      </c>
      <c r="AC24" s="469">
        <f>IFERROR(ROUND(ROUND([2]Лист1!AC568*(1+[2]AR39!$N$1),0)*(1-$I$1)*[2]Лист1!$H$1,0),"")</f>
        <v>30024</v>
      </c>
      <c r="AD24" s="468">
        <f>IFERROR(ROUND(ROUND([2]Лист1!AD568*(1+[2]AR39!$N$1),0)*(1-$I$1)*[2]Лист1!$H$1,0),"")</f>
        <v>30744</v>
      </c>
      <c r="AE24" s="465">
        <f>IFERROR(ROUND(ROUND([2]Лист1!AE568*(1+[2]AR39!$N$1),0)*(1-$I$1)*[2]Лист1!$H$1,0),"")</f>
        <v>31392</v>
      </c>
      <c r="AF24" s="465">
        <f>IFERROR(ROUND(ROUND([2]Лист1!AF568*(1+[2]AR39!$N$1),0)*(1-$I$1)*[2]Лист1!$H$1,0),"")</f>
        <v>32112</v>
      </c>
      <c r="AG24" s="465">
        <f>IFERROR(ROUND(ROUND([2]Лист1!AG568*(1+[2]AR39!$N$1),0)*(1-$I$1)*[2]Лист1!$H$1,0),"")</f>
        <v>32328</v>
      </c>
      <c r="AH24" s="465">
        <f>IFERROR(ROUND(ROUND([2]Лист1!AH568*(1+[2]AR39!$N$1),0)*(1-$I$1)*[2]Лист1!$H$1,0),"")</f>
        <v>32976</v>
      </c>
      <c r="AI24" s="465">
        <f>IFERROR(ROUND(ROUND([2]Лист1!AI568*(1+[2]AR39!$N$1),0)*(1-$I$1)*[2]Лист1!$H$1,0),"")</f>
        <v>33696</v>
      </c>
      <c r="AJ24" s="465">
        <f>IFERROR(ROUND(ROUND([2]Лист1!AJ568*(1+[2]AR39!$N$1),0)*(1-$I$1)*[2]Лист1!$H$1,0),"")</f>
        <v>34344</v>
      </c>
      <c r="AK24" s="466">
        <f>IFERROR(ROUND(ROUND([2]Лист1!AK568*(1+[2]AR39!$N$1),0)*(1-$I$1)*[2]Лист1!$H$1,0),"")</f>
        <v>35064</v>
      </c>
      <c r="AL24" s="467">
        <f>IFERROR(ROUND(ROUND([2]Лист1!AL568*(1+[2]AR39!$N$1),0)*(1-$I$1)*[2]Лист1!$H$1,0),"")</f>
        <v>35784</v>
      </c>
      <c r="AM24" s="467">
        <f>IFERROR(ROUND(ROUND([2]Лист1!AM568*(1+[2]AR39!$N$1),0)*(1-$I$1)*[2]Лист1!$H$1,0),"")</f>
        <v>35856</v>
      </c>
      <c r="AN24" s="467">
        <f>IFERROR(ROUND(ROUND([2]Лист1!AN568*(1+[2]AR39!$N$1),0)*(1-$I$1)*[2]Лист1!$H$1,0),"")</f>
        <v>37152</v>
      </c>
      <c r="AO24" s="467">
        <f>IFERROR(ROUND(ROUND([2]Лист1!AO568*(1+[2]AR39!$N$1),0)*(1-$I$1)*[2]Лист1!$H$1,0),"")</f>
        <v>37800</v>
      </c>
      <c r="AP24" s="468">
        <f>IFERROR(ROUND(ROUND([2]Лист1!AP568*(1+[2]AR39!$N$1),0)*(1-$I$1)*[2]Лист1!$H$1,0),"")</f>
        <v>38520</v>
      </c>
      <c r="AQ24" s="482"/>
      <c r="AR24" s="482"/>
      <c r="AS24" s="482"/>
      <c r="AT24" s="482"/>
      <c r="AU24" s="492" t="s">
        <v>889</v>
      </c>
      <c r="AV24" s="452" t="s">
        <v>889</v>
      </c>
      <c r="AW24" s="452" t="s">
        <v>889</v>
      </c>
      <c r="AX24" s="452" t="s">
        <v>889</v>
      </c>
      <c r="AY24" s="452"/>
      <c r="AZ24" s="452"/>
      <c r="BA24" s="452"/>
      <c r="BB24" s="452"/>
      <c r="BC24" s="452"/>
      <c r="BD24" s="452"/>
      <c r="BE24" s="452"/>
      <c r="BF24" s="452"/>
      <c r="BG24" s="452"/>
      <c r="BH24" s="452"/>
      <c r="BI24" s="452"/>
      <c r="BJ24" s="452"/>
      <c r="BK24" s="452"/>
    </row>
    <row r="25" spans="2:63" s="451" customFormat="1" ht="15" customHeight="1" x14ac:dyDescent="0.2">
      <c r="B25" s="510">
        <v>1700</v>
      </c>
      <c r="C25" s="464">
        <f>IFERROR(ROUND(ROUND([2]Лист1!C569*(1+[2]AR39!$N$1),0)*(1-$I$1)*[2]Лист1!$H$1,0),"")</f>
        <v>14976</v>
      </c>
      <c r="D25" s="465">
        <f>IFERROR(ROUND(ROUND([2]Лист1!D569*(1+[2]AR39!$N$1),0)*(1-$I$1)*[2]Лист1!$H$1,0),"")</f>
        <v>15696</v>
      </c>
      <c r="E25" s="465">
        <f>IFERROR(ROUND(ROUND([2]Лист1!E569*(1+[2]AR39!$N$1),0)*(1-$I$1)*[2]Лист1!$H$1,0),"")</f>
        <v>16416</v>
      </c>
      <c r="F25" s="465">
        <f>IFERROR(ROUND(ROUND([2]Лист1!F569*(1+[2]AR39!$N$1),0)*(1-$I$1)*[2]Лист1!$H$1,0),"")</f>
        <v>17136</v>
      </c>
      <c r="G25" s="465">
        <f>IFERROR(ROUND(ROUND([2]Лист1!G569*(1+[2]AR39!$N$1),0)*(1-$I$1)*[2]Лист1!$H$1,0),"")</f>
        <v>17784</v>
      </c>
      <c r="H25" s="465">
        <f>IFERROR(ROUND(ROUND([2]Лист1!H569*(1+[2]AR39!$N$1),0)*(1-$I$1)*[2]Лист1!$H$1,0),"")</f>
        <v>18432</v>
      </c>
      <c r="I25" s="465">
        <f>IFERROR(ROUND(ROUND([2]Лист1!I569*(1+[2]AR39!$N$1),0)*(1-$I$1)*[2]Лист1!$H$1,0),"")</f>
        <v>19008</v>
      </c>
      <c r="J25" s="465">
        <f>IFERROR(ROUND(ROUND([2]Лист1!J569*(1+[2]AR39!$N$1),0)*(1-$I$1)*[2]Лист1!$H$1,0),"")</f>
        <v>19656</v>
      </c>
      <c r="K25" s="465">
        <f>IFERROR(ROUND(ROUND([2]Лист1!K569*(1+[2]AR39!$N$1),0)*(1-$I$1)*[2]Лист1!$H$1,0),"")</f>
        <v>20232</v>
      </c>
      <c r="L25" s="465">
        <f>IFERROR(ROUND(ROUND([2]Лист1!L569*(1+[2]AR39!$N$1),0)*(1-$I$1)*[2]Лист1!$H$1,0),"")</f>
        <v>20736</v>
      </c>
      <c r="M25" s="465">
        <f>IFERROR(ROUND(ROUND([2]Лист1!M569*(1+[2]AR39!$N$1),0)*(1-$I$1)*[2]Лист1!$H$1,0),"")</f>
        <v>21528</v>
      </c>
      <c r="N25" s="465">
        <f>IFERROR(ROUND(ROUND([2]Лист1!N569*(1+[2]AR39!$N$1),0)*(1-$I$1)*[2]Лист1!$H$1,0),"")</f>
        <v>22032</v>
      </c>
      <c r="O25" s="465">
        <f>IFERROR(ROUND(ROUND([2]Лист1!O569*(1+[2]AR39!$N$1),0)*(1-$I$1)*[2]Лист1!$H$1,0),"")</f>
        <v>22896</v>
      </c>
      <c r="P25" s="465">
        <f>IFERROR(ROUND(ROUND([2]Лист1!P569*(1+[2]AR39!$N$1),0)*(1-$I$1)*[2]Лист1!$H$1,0),"")</f>
        <v>23328</v>
      </c>
      <c r="Q25" s="466">
        <f>IFERROR(ROUND(ROUND([2]Лист1!Q569*(1+[2]AR39!$N$1),0)*(1-$I$1)*[2]Лист1!$H$1,0),"")</f>
        <v>24120</v>
      </c>
      <c r="R25" s="467">
        <f>IFERROR(ROUND(ROUND([2]Лист1!R569*(1+[2]AR39!$N$1),0)*(1-$I$1)*[2]Лист1!$H$1,0),"")</f>
        <v>24552</v>
      </c>
      <c r="S25" s="468">
        <f>IFERROR(ROUND(ROUND([2]Лист1!S569*(1+[2]AR39!$N$1),0)*(1-$I$1)*[2]Лист1!$H$1,0),"")</f>
        <v>25344</v>
      </c>
      <c r="T25" s="465">
        <f>IFERROR(ROUND(ROUND([2]Лист1!T569*(1+[2]AR39!$N$1),0)*(1-$I$1)*[2]Лист1!$H$1,0),"")</f>
        <v>26136</v>
      </c>
      <c r="U25" s="466">
        <f>IFERROR(ROUND(ROUND([2]Лист1!U569*(1+[2]AR39!$N$1),0)*(1-$I$1)*[2]Лист1!$H$1,0),"")</f>
        <v>26496</v>
      </c>
      <c r="V25" s="467">
        <f>IFERROR(ROUND(ROUND([2]Лист1!V569*(1+[2]AR39!$N$1),0)*(1-$I$1)*[2]Лист1!$H$1,0),"")</f>
        <v>27648</v>
      </c>
      <c r="W25" s="467">
        <f>IFERROR(ROUND(ROUND([2]Лист1!W569*(1+[2]AR39!$N$1),0)*(1-$I$1)*[2]Лист1!$H$1,0),"")</f>
        <v>28440</v>
      </c>
      <c r="X25" s="467">
        <f>IFERROR(ROUND(ROUND([2]Лист1!X569*(1+[2]AR39!$N$1),0)*(1-$I$1)*[2]Лист1!$H$1,0),"")</f>
        <v>28800</v>
      </c>
      <c r="Y25" s="468">
        <f>IFERROR(ROUND(ROUND([2]Лист1!Y569*(1+[2]AR39!$N$1),0)*(1-$I$1)*[2]Лист1!$H$1,0),"")</f>
        <v>29592</v>
      </c>
      <c r="Z25" s="464">
        <f>IFERROR(ROUND(ROUND([2]Лист1!Z569*(1+[2]AR39!$N$1),0)*(1-$I$1)*[2]Лист1!$H$1,0),"")</f>
        <v>30312</v>
      </c>
      <c r="AA25" s="465">
        <f>IFERROR(ROUND(ROUND([2]Лист1!AA569*(1+[2]AR39!$N$1),0)*(1-$I$1)*[2]Лист1!$H$1,0),"")</f>
        <v>30600</v>
      </c>
      <c r="AB25" s="466">
        <f>IFERROR(ROUND(ROUND([2]Лист1!AB569*(1+[2]AR39!$N$1),0)*(1-$I$1)*[2]Лист1!$H$1,0),"")</f>
        <v>31392</v>
      </c>
      <c r="AC25" s="469">
        <f>IFERROR(ROUND(ROUND([2]Лист1!AC569*(1+[2]AR39!$N$1),0)*(1-$I$1)*[2]Лист1!$H$1,0),"")</f>
        <v>32112</v>
      </c>
      <c r="AD25" s="468">
        <f>IFERROR(ROUND(ROUND([2]Лист1!AD569*(1+[2]AR39!$N$1),0)*(1-$I$1)*[2]Лист1!$H$1,0),"")</f>
        <v>32904</v>
      </c>
      <c r="AE25" s="465">
        <f>IFERROR(ROUND(ROUND([2]Лист1!AE569*(1+[2]AR39!$N$1),0)*(1-$I$1)*[2]Лист1!$H$1,0),"")</f>
        <v>33120</v>
      </c>
      <c r="AF25" s="465">
        <f>IFERROR(ROUND(ROUND([2]Лист1!AF569*(1+[2]AR39!$N$1),0)*(1-$I$1)*[2]Лист1!$H$1,0),"")</f>
        <v>33840</v>
      </c>
      <c r="AG25" s="465">
        <f>IFERROR(ROUND(ROUND([2]Лист1!AG569*(1+[2]AR39!$N$1),0)*(1-$I$1)*[2]Лист1!$H$1,0),"")</f>
        <v>34560</v>
      </c>
      <c r="AH25" s="465">
        <f>IFERROR(ROUND(ROUND([2]Лист1!AH569*(1+[2]AR39!$N$1),0)*(1-$I$1)*[2]Лист1!$H$1,0),"")</f>
        <v>35352</v>
      </c>
      <c r="AI25" s="465">
        <f>IFERROR(ROUND(ROUND([2]Лист1!AI569*(1+[2]AR39!$N$1),0)*(1-$I$1)*[2]Лист1!$H$1,0),"")</f>
        <v>36072</v>
      </c>
      <c r="AJ25" s="465">
        <f>IFERROR(ROUND(ROUND([2]Лист1!AJ569*(1+[2]AR39!$N$1),0)*(1-$I$1)*[2]Лист1!$H$1,0),"")</f>
        <v>36792</v>
      </c>
      <c r="AK25" s="466">
        <f>IFERROR(ROUND(ROUND([2]Лист1!AK569*(1+[2]AR39!$N$1),0)*(1-$I$1)*[2]Лист1!$H$1,0),"")</f>
        <v>36936</v>
      </c>
      <c r="AL25" s="467">
        <f>IFERROR(ROUND(ROUND([2]Лист1!AL569*(1+[2]AR39!$N$1),0)*(1-$I$1)*[2]Лист1!$H$1,0),"")</f>
        <v>37728</v>
      </c>
      <c r="AM25" s="467">
        <f>IFERROR(ROUND(ROUND([2]Лист1!AM569*(1+[2]AR39!$N$1),0)*(1-$I$1)*[2]Лист1!$H$1,0),"")</f>
        <v>38448</v>
      </c>
      <c r="AN25" s="467">
        <f>IFERROR(ROUND(ROUND([2]Лист1!AN569*(1+[2]AR39!$N$1),0)*(1-$I$1)*[2]Лист1!$H$1,0),"")</f>
        <v>39168</v>
      </c>
      <c r="AO25" s="467">
        <f>IFERROR(ROUND(ROUND([2]Лист1!AO569*(1+[2]AR39!$N$1),0)*(1-$I$1)*[2]Лист1!$H$1,0),"")</f>
        <v>39888</v>
      </c>
      <c r="AP25" s="468" t="str">
        <f>IFERROR(ROUND(ROUND([2]Лист1!AP569*(1+[2]AR39!$N$1),0)*(1-$I$1)*[2]Лист1!$H$1,0),"")</f>
        <v/>
      </c>
      <c r="AQ25" s="482"/>
      <c r="AR25" s="482"/>
      <c r="AS25" s="482"/>
      <c r="AT25" s="482"/>
      <c r="AU25" s="492" t="s">
        <v>889</v>
      </c>
      <c r="AV25" s="452" t="s">
        <v>889</v>
      </c>
      <c r="AW25" s="452" t="s">
        <v>889</v>
      </c>
      <c r="AX25" s="452" t="s">
        <v>889</v>
      </c>
      <c r="AY25" s="452"/>
      <c r="AZ25" s="452"/>
      <c r="BA25" s="452"/>
      <c r="BB25" s="452"/>
      <c r="BC25" s="452"/>
      <c r="BD25" s="452"/>
      <c r="BE25" s="452"/>
      <c r="BF25" s="452"/>
      <c r="BG25" s="452"/>
      <c r="BH25" s="452"/>
      <c r="BI25" s="452"/>
      <c r="BJ25" s="452"/>
      <c r="BK25" s="452"/>
    </row>
    <row r="26" spans="2:63" s="451" customFormat="1" ht="15" customHeight="1" x14ac:dyDescent="0.2">
      <c r="B26" s="510">
        <v>1800</v>
      </c>
      <c r="C26" s="464">
        <f>IFERROR(ROUND(ROUND([2]Лист1!C570*(1+[2]AR39!$N$1),0)*(1-$I$1)*[2]Лист1!$H$1,0),"")</f>
        <v>15480</v>
      </c>
      <c r="D26" s="465">
        <f>IFERROR(ROUND(ROUND([2]Лист1!D570*(1+[2]AR39!$N$1),0)*(1-$I$1)*[2]Лист1!$H$1,0),"")</f>
        <v>16056</v>
      </c>
      <c r="E26" s="465">
        <f>IFERROR(ROUND(ROUND([2]Лист1!E570*(1+[2]AR39!$N$1),0)*(1-$I$1)*[2]Лист1!$H$1,0),"")</f>
        <v>16776</v>
      </c>
      <c r="F26" s="465">
        <f>IFERROR(ROUND(ROUND([2]Лист1!F570*(1+[2]AR39!$N$1),0)*(1-$I$1)*[2]Лист1!$H$1,0),"")</f>
        <v>17496</v>
      </c>
      <c r="G26" s="465">
        <f>IFERROR(ROUND(ROUND([2]Лист1!G570*(1+[2]AR39!$N$1),0)*(1-$I$1)*[2]Лист1!$H$1,0),"")</f>
        <v>18216</v>
      </c>
      <c r="H26" s="465">
        <f>IFERROR(ROUND(ROUND([2]Лист1!H570*(1+[2]AR39!$N$1),0)*(1-$I$1)*[2]Лист1!$H$1,0),"")</f>
        <v>18864</v>
      </c>
      <c r="I26" s="465">
        <f>IFERROR(ROUND(ROUND([2]Лист1!I570*(1+[2]AR39!$N$1),0)*(1-$I$1)*[2]Лист1!$H$1,0),"")</f>
        <v>19440</v>
      </c>
      <c r="J26" s="465">
        <f>IFERROR(ROUND(ROUND([2]Лист1!J570*(1+[2]AR39!$N$1),0)*(1-$I$1)*[2]Лист1!$H$1,0),"")</f>
        <v>20088</v>
      </c>
      <c r="K26" s="465">
        <f>IFERROR(ROUND(ROUND([2]Лист1!K570*(1+[2]AR39!$N$1),0)*(1-$I$1)*[2]Лист1!$H$1,0),"")</f>
        <v>20664</v>
      </c>
      <c r="L26" s="465">
        <f>IFERROR(ROUND(ROUND([2]Лист1!L570*(1+[2]AR39!$N$1),0)*(1-$I$1)*[2]Лист1!$H$1,0),"")</f>
        <v>21456</v>
      </c>
      <c r="M26" s="465">
        <f>IFERROR(ROUND(ROUND([2]Лист1!M570*(1+[2]AR39!$N$1),0)*(1-$I$1)*[2]Лист1!$H$1,0),"")</f>
        <v>22320</v>
      </c>
      <c r="N26" s="465">
        <f>IFERROR(ROUND(ROUND([2]Лист1!N570*(1+[2]AR39!$N$1),0)*(1-$I$1)*[2]Лист1!$H$1,0),"")</f>
        <v>22824</v>
      </c>
      <c r="O26" s="465">
        <f>IFERROR(ROUND(ROUND([2]Лист1!O570*(1+[2]AR39!$N$1),0)*(1-$I$1)*[2]Лист1!$H$1,0),"")</f>
        <v>23688</v>
      </c>
      <c r="P26" s="465">
        <f>IFERROR(ROUND(ROUND([2]Лист1!P570*(1+[2]AR39!$N$1),0)*(1-$I$1)*[2]Лист1!$H$1,0),"")</f>
        <v>24120</v>
      </c>
      <c r="Q26" s="466">
        <f>IFERROR(ROUND(ROUND([2]Лист1!Q570*(1+[2]AR39!$N$1),0)*(1-$I$1)*[2]Лист1!$H$1,0),"")</f>
        <v>24984</v>
      </c>
      <c r="R26" s="467">
        <f>IFERROR(ROUND(ROUND([2]Лист1!R570*(1+[2]AR39!$N$1),0)*(1-$I$1)*[2]Лист1!$H$1,0),"")</f>
        <v>25416</v>
      </c>
      <c r="S26" s="468">
        <f>IFERROR(ROUND(ROUND([2]Лист1!S570*(1+[2]AR39!$N$1),0)*(1-$I$1)*[2]Лист1!$H$1,0),"")</f>
        <v>26208</v>
      </c>
      <c r="T26" s="465">
        <f>IFERROR(ROUND(ROUND([2]Лист1!T570*(1+[2]AR39!$N$1),0)*(1-$I$1)*[2]Лист1!$H$1,0),"")</f>
        <v>27000</v>
      </c>
      <c r="U26" s="466">
        <f>IFERROR(ROUND(ROUND([2]Лист1!U570*(1+[2]AR39!$N$1),0)*(1-$I$1)*[2]Лист1!$H$1,0),"")</f>
        <v>27432</v>
      </c>
      <c r="V26" s="467">
        <f>IFERROR(ROUND(ROUND([2]Лист1!V570*(1+[2]AR39!$N$1),0)*(1-$I$1)*[2]Лист1!$H$1,0),"")</f>
        <v>28224</v>
      </c>
      <c r="W26" s="467">
        <f>IFERROR(ROUND(ROUND([2]Лист1!W570*(1+[2]AR39!$N$1),0)*(1-$I$1)*[2]Лист1!$H$1,0),"")</f>
        <v>29016</v>
      </c>
      <c r="X26" s="467">
        <f>IFERROR(ROUND(ROUND([2]Лист1!X570*(1+[2]AR39!$N$1),0)*(1-$I$1)*[2]Лист1!$H$1,0),"")</f>
        <v>29376</v>
      </c>
      <c r="Y26" s="468">
        <f>IFERROR(ROUND(ROUND([2]Лист1!Y570*(1+[2]AR39!$N$1),0)*(1-$I$1)*[2]Лист1!$H$1,0),"")</f>
        <v>30096</v>
      </c>
      <c r="Z26" s="464">
        <f>IFERROR(ROUND(ROUND([2]Лист1!Z570*(1+[2]AR39!$N$1),0)*(1-$I$1)*[2]Лист1!$H$1,0),"")</f>
        <v>30888</v>
      </c>
      <c r="AA26" s="465">
        <f>IFERROR(ROUND(ROUND([2]Лист1!AA570*(1+[2]AR39!$N$1),0)*(1-$I$1)*[2]Лист1!$H$1,0),"")</f>
        <v>31680</v>
      </c>
      <c r="AB26" s="466">
        <f>IFERROR(ROUND(ROUND([2]Лист1!AB570*(1+[2]AR39!$N$1),0)*(1-$I$1)*[2]Лист1!$H$1,0),"")</f>
        <v>31968</v>
      </c>
      <c r="AC26" s="469">
        <f>IFERROR(ROUND(ROUND([2]Лист1!AC570*(1+[2]AR39!$N$1),0)*(1-$I$1)*[2]Лист1!$H$1,0),"")</f>
        <v>32760</v>
      </c>
      <c r="AD26" s="468">
        <f>IFERROR(ROUND(ROUND([2]Лист1!AD570*(1+[2]AR39!$N$1),0)*(1-$I$1)*[2]Лист1!$H$1,0),"")</f>
        <v>33480</v>
      </c>
      <c r="AE26" s="465">
        <f>IFERROR(ROUND(ROUND([2]Лист1!AE570*(1+[2]AR39!$N$1),0)*(1-$I$1)*[2]Лист1!$H$1,0),"")</f>
        <v>34272</v>
      </c>
      <c r="AF26" s="465">
        <f>IFERROR(ROUND(ROUND([2]Лист1!AF570*(1+[2]AR39!$N$1),0)*(1-$I$1)*[2]Лист1!$H$1,0),"")</f>
        <v>35064</v>
      </c>
      <c r="AG26" s="465">
        <f>IFERROR(ROUND(ROUND([2]Лист1!AG570*(1+[2]AR39!$N$1),0)*(1-$I$1)*[2]Лист1!$H$1,0),"")</f>
        <v>35208</v>
      </c>
      <c r="AH26" s="465">
        <f>IFERROR(ROUND(ROUND([2]Лист1!AH570*(1+[2]AR39!$N$1),0)*(1-$I$1)*[2]Лист1!$H$1,0),"")</f>
        <v>36000</v>
      </c>
      <c r="AI26" s="465">
        <f>IFERROR(ROUND(ROUND([2]Лист1!AI570*(1+[2]AR39!$N$1),0)*(1-$I$1)*[2]Лист1!$H$1,0),"")</f>
        <v>36720</v>
      </c>
      <c r="AJ26" s="465">
        <f>IFERROR(ROUND(ROUND([2]Лист1!AJ570*(1+[2]AR39!$N$1),0)*(1-$I$1)*[2]Лист1!$H$1,0),"")</f>
        <v>37512</v>
      </c>
      <c r="AK26" s="466">
        <f>IFERROR(ROUND(ROUND([2]Лист1!AK570*(1+[2]AR39!$N$1),0)*(1-$I$1)*[2]Лист1!$H$1,0),"")</f>
        <v>38232</v>
      </c>
      <c r="AL26" s="467">
        <f>IFERROR(ROUND(ROUND([2]Лист1!AL570*(1+[2]AR39!$N$1),0)*(1-$I$1)*[2]Лист1!$H$1,0),"")</f>
        <v>39024</v>
      </c>
      <c r="AM26" s="467">
        <f>IFERROR(ROUND(ROUND([2]Лист1!AM570*(1+[2]AR39!$N$1),0)*(1-$I$1)*[2]Лист1!$H$1,0),"")</f>
        <v>39096</v>
      </c>
      <c r="AN26" s="467">
        <f>IFERROR(ROUND(ROUND([2]Лист1!AN570*(1+[2]AR39!$N$1),0)*(1-$I$1)*[2]Лист1!$H$1,0),"")</f>
        <v>39816</v>
      </c>
      <c r="AO26" s="467" t="str">
        <f>IFERROR(ROUND(ROUND([2]Лист1!AO570*(1+[2]AR39!$N$1),0)*(1-$I$1)*[2]Лист1!$H$1,0),"")</f>
        <v/>
      </c>
      <c r="AP26" s="468" t="str">
        <f>IFERROR(ROUND(ROUND([2]Лист1!AP570*(1+[2]AR39!$N$1),0)*(1-$I$1)*[2]Лист1!$H$1,0),"")</f>
        <v/>
      </c>
      <c r="AQ26" s="482"/>
      <c r="AR26" s="482"/>
      <c r="AS26" s="482"/>
      <c r="AT26" s="482"/>
      <c r="AU26" s="492" t="s">
        <v>889</v>
      </c>
      <c r="AV26" s="452" t="s">
        <v>889</v>
      </c>
      <c r="AW26" s="452" t="s">
        <v>889</v>
      </c>
      <c r="AX26" s="452" t="s">
        <v>889</v>
      </c>
      <c r="AY26" s="452"/>
      <c r="AZ26" s="452"/>
      <c r="BA26" s="452"/>
      <c r="BB26" s="452"/>
      <c r="BC26" s="452"/>
      <c r="BD26" s="452"/>
      <c r="BE26" s="452"/>
      <c r="BF26" s="452"/>
      <c r="BG26" s="452"/>
      <c r="BH26" s="452"/>
      <c r="BI26" s="452"/>
      <c r="BJ26" s="452"/>
      <c r="BK26" s="452"/>
    </row>
    <row r="27" spans="2:63" s="451" customFormat="1" ht="15" customHeight="1" x14ac:dyDescent="0.2">
      <c r="B27" s="510">
        <v>1900</v>
      </c>
      <c r="C27" s="464">
        <f>IFERROR(ROUND(ROUND([2]Лист1!C571*(1+[2]AR39!$N$1),0)*(1-$I$1)*[2]Лист1!$H$1,0),"")</f>
        <v>16416</v>
      </c>
      <c r="D27" s="465">
        <f>IFERROR(ROUND(ROUND([2]Лист1!D571*(1+[2]AR39!$N$1),0)*(1-$I$1)*[2]Лист1!$H$1,0),"")</f>
        <v>16992</v>
      </c>
      <c r="E27" s="465">
        <f>IFERROR(ROUND(ROUND([2]Лист1!E571*(1+[2]AR39!$N$1),0)*(1-$I$1)*[2]Лист1!$H$1,0),"")</f>
        <v>17784</v>
      </c>
      <c r="F27" s="465">
        <f>IFERROR(ROUND(ROUND([2]Лист1!F571*(1+[2]AR39!$N$1),0)*(1-$I$1)*[2]Лист1!$H$1,0),"")</f>
        <v>18576</v>
      </c>
      <c r="G27" s="465">
        <f>IFERROR(ROUND(ROUND([2]Лист1!G571*(1+[2]AR39!$N$1),0)*(1-$I$1)*[2]Лист1!$H$1,0),"")</f>
        <v>19296</v>
      </c>
      <c r="H27" s="465">
        <f>IFERROR(ROUND(ROUND([2]Лист1!H571*(1+[2]AR39!$N$1),0)*(1-$I$1)*[2]Лист1!$H$1,0),"")</f>
        <v>19944</v>
      </c>
      <c r="I27" s="465">
        <f>IFERROR(ROUND(ROUND([2]Лист1!I571*(1+[2]AR39!$N$1),0)*(1-$I$1)*[2]Лист1!$H$1,0),"")</f>
        <v>20664</v>
      </c>
      <c r="J27" s="465">
        <f>IFERROR(ROUND(ROUND([2]Лист1!J571*(1+[2]AR39!$N$1),0)*(1-$I$1)*[2]Лист1!$H$1,0),"")</f>
        <v>21312</v>
      </c>
      <c r="K27" s="465">
        <f>IFERROR(ROUND(ROUND([2]Лист1!K571*(1+[2]AR39!$N$1),0)*(1-$I$1)*[2]Лист1!$H$1,0),"")</f>
        <v>21888</v>
      </c>
      <c r="L27" s="465">
        <f>IFERROR(ROUND(ROUND([2]Лист1!L571*(1+[2]AR39!$N$1),0)*(1-$I$1)*[2]Лист1!$H$1,0),"")</f>
        <v>22824</v>
      </c>
      <c r="M27" s="465">
        <f>IFERROR(ROUND(ROUND([2]Лист1!M571*(1+[2]AR39!$N$1),0)*(1-$I$1)*[2]Лист1!$H$1,0),"")</f>
        <v>23400</v>
      </c>
      <c r="N27" s="465">
        <f>IFERROR(ROUND(ROUND([2]Лист1!N571*(1+[2]AR39!$N$1),0)*(1-$I$1)*[2]Лист1!$H$1,0),"")</f>
        <v>24264</v>
      </c>
      <c r="O27" s="465">
        <f>IFERROR(ROUND(ROUND([2]Лист1!O571*(1+[2]AR39!$N$1),0)*(1-$I$1)*[2]Лист1!$H$1,0),"")</f>
        <v>24768</v>
      </c>
      <c r="P27" s="465">
        <f>IFERROR(ROUND(ROUND([2]Лист1!P571*(1+[2]AR39!$N$1),0)*(1-$I$1)*[2]Лист1!$H$1,0),"")</f>
        <v>25704</v>
      </c>
      <c r="Q27" s="466">
        <f>IFERROR(ROUND(ROUND([2]Лист1!Q571*(1+[2]AR39!$N$1),0)*(1-$I$1)*[2]Лист1!$H$1,0),"")</f>
        <v>26136</v>
      </c>
      <c r="R27" s="467">
        <f>IFERROR(ROUND(ROUND([2]Лист1!R571*(1+[2]AR39!$N$1),0)*(1-$I$1)*[2]Лист1!$H$1,0),"")</f>
        <v>27000</v>
      </c>
      <c r="S27" s="468">
        <f>IFERROR(ROUND(ROUND([2]Лист1!S571*(1+[2]AR39!$N$1),0)*(1-$I$1)*[2]Лист1!$H$1,0),"")</f>
        <v>27504</v>
      </c>
      <c r="T27" s="465">
        <f>IFERROR(ROUND(ROUND([2]Лист1!T571*(1+[2]AR39!$N$1),0)*(1-$I$1)*[2]Лист1!$H$1,0),"")</f>
        <v>28296</v>
      </c>
      <c r="U27" s="466">
        <f>IFERROR(ROUND(ROUND([2]Лист1!U571*(1+[2]AR39!$N$1),0)*(1-$I$1)*[2]Лист1!$H$1,0),"")</f>
        <v>29160</v>
      </c>
      <c r="V27" s="467">
        <f>IFERROR(ROUND(ROUND([2]Лист1!V571*(1+[2]AR39!$N$1),0)*(1-$I$1)*[2]Лист1!$H$1,0),"")</f>
        <v>29592</v>
      </c>
      <c r="W27" s="467">
        <f>IFERROR(ROUND(ROUND([2]Лист1!W571*(1+[2]AR39!$N$1),0)*(1-$I$1)*[2]Лист1!$H$1,0),"")</f>
        <v>30384</v>
      </c>
      <c r="X27" s="467">
        <f>IFERROR(ROUND(ROUND([2]Лист1!X571*(1+[2]AR39!$N$1),0)*(1-$I$1)*[2]Лист1!$H$1,0),"")</f>
        <v>31248</v>
      </c>
      <c r="Y27" s="468">
        <f>IFERROR(ROUND(ROUND([2]Лист1!Y571*(1+[2]AR39!$N$1),0)*(1-$I$1)*[2]Лист1!$H$1,0),"")</f>
        <v>31608</v>
      </c>
      <c r="Z27" s="464">
        <f>IFERROR(ROUND(ROUND([2]Лист1!Z571*(1+[2]AR39!$N$1),0)*(1-$I$1)*[2]Лист1!$H$1,0),"")</f>
        <v>32400</v>
      </c>
      <c r="AA27" s="465">
        <f>IFERROR(ROUND(ROUND([2]Лист1!AA571*(1+[2]AR39!$N$1),0)*(1-$I$1)*[2]Лист1!$H$1,0),"")</f>
        <v>33192</v>
      </c>
      <c r="AB27" s="466">
        <f>IFERROR(ROUND(ROUND([2]Лист1!AB571*(1+[2]AR39!$N$1),0)*(1-$I$1)*[2]Лист1!$H$1,0),"")</f>
        <v>34056</v>
      </c>
      <c r="AC27" s="469">
        <f>IFERROR(ROUND(ROUND([2]Лист1!AC571*(1+[2]AR39!$N$1),0)*(1-$I$1)*[2]Лист1!$H$1,0),"")</f>
        <v>34848</v>
      </c>
      <c r="AD27" s="468">
        <f>IFERROR(ROUND(ROUND([2]Лист1!AD571*(1+[2]AR39!$N$1),0)*(1-$I$1)*[2]Лист1!$H$1,0),"")</f>
        <v>35136</v>
      </c>
      <c r="AE27" s="465">
        <f>IFERROR(ROUND(ROUND([2]Лист1!AE571*(1+[2]AR39!$N$1),0)*(1-$I$1)*[2]Лист1!$H$1,0),"")</f>
        <v>35928</v>
      </c>
      <c r="AF27" s="465">
        <f>IFERROR(ROUND(ROUND([2]Лист1!AF571*(1+[2]AR39!$N$1),0)*(1-$I$1)*[2]Лист1!$H$1,0),"")</f>
        <v>36720</v>
      </c>
      <c r="AG27" s="465">
        <f>IFERROR(ROUND(ROUND([2]Лист1!AG571*(1+[2]AR39!$N$1),0)*(1-$I$1)*[2]Лист1!$H$1,0),"")</f>
        <v>37512</v>
      </c>
      <c r="AH27" s="465">
        <f>IFERROR(ROUND(ROUND([2]Лист1!AH571*(1+[2]AR39!$N$1),0)*(1-$I$1)*[2]Лист1!$H$1,0),"")</f>
        <v>38376</v>
      </c>
      <c r="AI27" s="465">
        <f>IFERROR(ROUND(ROUND([2]Лист1!AI571*(1+[2]AR39!$N$1),0)*(1-$I$1)*[2]Лист1!$H$1,0),"")</f>
        <v>38520</v>
      </c>
      <c r="AJ27" s="465">
        <f>IFERROR(ROUND(ROUND([2]Лист1!AJ571*(1+[2]AR39!$N$1),0)*(1-$I$1)*[2]Лист1!$H$1,0),"")</f>
        <v>39312</v>
      </c>
      <c r="AK27" s="466">
        <f>IFERROR(ROUND(ROUND([2]Лист1!AK571*(1+[2]AR39!$N$1),0)*(1-$I$1)*[2]Лист1!$H$1,0),"")</f>
        <v>40104</v>
      </c>
      <c r="AL27" s="467">
        <f>IFERROR(ROUND(ROUND([2]Лист1!AL571*(1+[2]AR39!$N$1),0)*(1-$I$1)*[2]Лист1!$H$1,0),"")</f>
        <v>40896</v>
      </c>
      <c r="AM27" s="467">
        <f>IFERROR(ROUND(ROUND([2]Лист1!AM571*(1+[2]AR39!$N$1),0)*(1-$I$1)*[2]Лист1!$H$1,0),"")</f>
        <v>41400</v>
      </c>
      <c r="AN27" s="467" t="str">
        <f>IFERROR(ROUND(ROUND([2]Лист1!AN571*(1+[2]AR39!$N$1),0)*(1-$I$1)*[2]Лист1!$H$1,0),"")</f>
        <v/>
      </c>
      <c r="AO27" s="467" t="str">
        <f>IFERROR(ROUND(ROUND([2]Лист1!AO571*(1+[2]AR39!$N$1),0)*(1-$I$1)*[2]Лист1!$H$1,0),"")</f>
        <v/>
      </c>
      <c r="AP27" s="468" t="str">
        <f>IFERROR(ROUND(ROUND([2]Лист1!AP571*(1+[2]AR39!$N$1),0)*(1-$I$1)*[2]Лист1!$H$1,0),"")</f>
        <v/>
      </c>
      <c r="AQ27" s="482"/>
      <c r="AR27" s="482"/>
      <c r="AS27" s="482"/>
      <c r="AT27" s="482"/>
      <c r="AU27" s="492" t="s">
        <v>889</v>
      </c>
      <c r="AV27" s="452" t="s">
        <v>889</v>
      </c>
      <c r="AW27" s="452" t="s">
        <v>889</v>
      </c>
      <c r="AX27" s="452" t="s">
        <v>889</v>
      </c>
      <c r="AY27" s="452"/>
      <c r="AZ27" s="452"/>
      <c r="BA27" s="452"/>
      <c r="BB27" s="452"/>
      <c r="BC27" s="452"/>
      <c r="BD27" s="452"/>
      <c r="BE27" s="452"/>
      <c r="BF27" s="452"/>
      <c r="BG27" s="452"/>
      <c r="BH27" s="452"/>
      <c r="BI27" s="452"/>
      <c r="BJ27" s="452"/>
      <c r="BK27" s="452"/>
    </row>
    <row r="28" spans="2:63" s="451" customFormat="1" ht="15" customHeight="1" x14ac:dyDescent="0.2">
      <c r="B28" s="510">
        <v>2000</v>
      </c>
      <c r="C28" s="464">
        <f>IFERROR(ROUND(ROUND([2]Лист1!C572*(1+[2]AR39!$N$1),0)*(1-$I$1)*[2]Лист1!$H$1,0),"")</f>
        <v>16704</v>
      </c>
      <c r="D28" s="465">
        <f>IFERROR(ROUND(ROUND([2]Лист1!D572*(1+[2]AR39!$N$1),0)*(1-$I$1)*[2]Лист1!$H$1,0),"")</f>
        <v>17568</v>
      </c>
      <c r="E28" s="465">
        <f>IFERROR(ROUND(ROUND([2]Лист1!E572*(1+[2]AR39!$N$1),0)*(1-$I$1)*[2]Лист1!$H$1,0),"")</f>
        <v>18360</v>
      </c>
      <c r="F28" s="465">
        <f>IFERROR(ROUND(ROUND([2]Лист1!F572*(1+[2]AR39!$N$1),0)*(1-$I$1)*[2]Лист1!$H$1,0),"")</f>
        <v>18864</v>
      </c>
      <c r="G28" s="465">
        <f>IFERROR(ROUND(ROUND([2]Лист1!G572*(1+[2]AR39!$N$1),0)*(1-$I$1)*[2]Лист1!$H$1,0),"")</f>
        <v>19584</v>
      </c>
      <c r="H28" s="465">
        <f>IFERROR(ROUND(ROUND([2]Лист1!H572*(1+[2]AR39!$N$1),0)*(1-$I$1)*[2]Лист1!$H$1,0),"")</f>
        <v>20304</v>
      </c>
      <c r="I28" s="465">
        <f>IFERROR(ROUND(ROUND([2]Лист1!I572*(1+[2]AR39!$N$1),0)*(1-$I$1)*[2]Лист1!$H$1,0),"")</f>
        <v>20952</v>
      </c>
      <c r="J28" s="465">
        <f>IFERROR(ROUND(ROUND([2]Лист1!J572*(1+[2]AR39!$N$1),0)*(1-$I$1)*[2]Лист1!$H$1,0),"")</f>
        <v>21960</v>
      </c>
      <c r="K28" s="465">
        <f>IFERROR(ROUND(ROUND([2]Лист1!K572*(1+[2]AR39!$N$1),0)*(1-$I$1)*[2]Лист1!$H$1,0),"")</f>
        <v>22536</v>
      </c>
      <c r="L28" s="465">
        <f>IFERROR(ROUND(ROUND([2]Лист1!L572*(1+[2]AR39!$N$1),0)*(1-$I$1)*[2]Лист1!$H$1,0),"")</f>
        <v>23184</v>
      </c>
      <c r="M28" s="465">
        <f>IFERROR(ROUND(ROUND([2]Лист1!M572*(1+[2]AR39!$N$1),0)*(1-$I$1)*[2]Лист1!$H$1,0),"")</f>
        <v>24048</v>
      </c>
      <c r="N28" s="465">
        <f>IFERROR(ROUND(ROUND([2]Лист1!N572*(1+[2]AR39!$N$1),0)*(1-$I$1)*[2]Лист1!$H$1,0),"")</f>
        <v>24624</v>
      </c>
      <c r="O28" s="465">
        <f>IFERROR(ROUND(ROUND([2]Лист1!O572*(1+[2]AR39!$N$1),0)*(1-$I$1)*[2]Лист1!$H$1,0),"")</f>
        <v>25560</v>
      </c>
      <c r="P28" s="465">
        <f>IFERROR(ROUND(ROUND([2]Лист1!P572*(1+[2]AR39!$N$1),0)*(1-$I$1)*[2]Лист1!$H$1,0),"")</f>
        <v>26064</v>
      </c>
      <c r="Q28" s="466">
        <f>IFERROR(ROUND(ROUND([2]Лист1!Q572*(1+[2]AR39!$N$1),0)*(1-$I$1)*[2]Лист1!$H$1,0),"")</f>
        <v>26928</v>
      </c>
      <c r="R28" s="467">
        <f>IFERROR(ROUND(ROUND([2]Лист1!R572*(1+[2]AR39!$N$1),0)*(1-$I$1)*[2]Лист1!$H$1,0),"")</f>
        <v>27432</v>
      </c>
      <c r="S28" s="468">
        <f>IFERROR(ROUND(ROUND([2]Лист1!S572*(1+[2]AR39!$N$1),0)*(1-$I$1)*[2]Лист1!$H$1,0),"")</f>
        <v>28296</v>
      </c>
      <c r="T28" s="465">
        <f>IFERROR(ROUND(ROUND([2]Лист1!T572*(1+[2]AR39!$N$1),0)*(1-$I$1)*[2]Лист1!$H$1,0),"")</f>
        <v>29160</v>
      </c>
      <c r="U28" s="466">
        <f>IFERROR(ROUND(ROUND([2]Лист1!U572*(1+[2]AR39!$N$1),0)*(1-$I$1)*[2]Лист1!$H$1,0),"")</f>
        <v>29592</v>
      </c>
      <c r="V28" s="467">
        <f>IFERROR(ROUND(ROUND([2]Лист1!V572*(1+[2]AR39!$N$1),0)*(1-$I$1)*[2]Лист1!$H$1,0),"")</f>
        <v>30456</v>
      </c>
      <c r="W28" s="467">
        <f>IFERROR(ROUND(ROUND([2]Лист1!W572*(1+[2]AR39!$N$1),0)*(1-$I$1)*[2]Лист1!$H$1,0),"")</f>
        <v>31320</v>
      </c>
      <c r="X28" s="467">
        <f>IFERROR(ROUND(ROUND([2]Лист1!X572*(1+[2]AR39!$N$1),0)*(1-$I$1)*[2]Лист1!$H$1,0),"")</f>
        <v>31680</v>
      </c>
      <c r="Y28" s="468">
        <f>IFERROR(ROUND(ROUND([2]Лист1!Y572*(1+[2]AR39!$N$1),0)*(1-$I$1)*[2]Лист1!$H$1,0),"")</f>
        <v>32544</v>
      </c>
      <c r="Z28" s="464">
        <f>IFERROR(ROUND(ROUND([2]Лист1!Z572*(1+[2]AR39!$N$1),0)*(1-$I$1)*[2]Лист1!$H$1,0),"")</f>
        <v>33336</v>
      </c>
      <c r="AA28" s="465">
        <f>IFERROR(ROUND(ROUND([2]Лист1!AA572*(1+[2]AR39!$N$1),0)*(1-$I$1)*[2]Лист1!$H$1,0),"")</f>
        <v>34200</v>
      </c>
      <c r="AB28" s="466">
        <f>IFERROR(ROUND(ROUND([2]Лист1!AB572*(1+[2]AR39!$N$1),0)*(1-$I$1)*[2]Лист1!$H$1,0),"")</f>
        <v>34488</v>
      </c>
      <c r="AC28" s="469">
        <f>IFERROR(ROUND(ROUND([2]Лист1!AC572*(1+[2]AR39!$N$1),0)*(1-$I$1)*[2]Лист1!$H$1,0),"")</f>
        <v>35352</v>
      </c>
      <c r="AD28" s="468">
        <f>IFERROR(ROUND(ROUND([2]Лист1!AD572*(1+[2]AR39!$N$1),0)*(1-$I$1)*[2]Лист1!$H$1,0),"")</f>
        <v>36144</v>
      </c>
      <c r="AE28" s="465">
        <f>IFERROR(ROUND(ROUND([2]Лист1!AE572*(1+[2]AR39!$N$1),0)*(1-$I$1)*[2]Лист1!$H$1,0),"")</f>
        <v>37008</v>
      </c>
      <c r="AF28" s="465">
        <f>IFERROR(ROUND(ROUND([2]Лист1!AF572*(1+[2]AR39!$N$1),0)*(1-$I$1)*[2]Лист1!$H$1,0),"")</f>
        <v>37800</v>
      </c>
      <c r="AG28" s="465">
        <f>IFERROR(ROUND(ROUND([2]Лист1!AG572*(1+[2]AR39!$N$1),0)*(1-$I$1)*[2]Лист1!$H$1,0),"")</f>
        <v>38016</v>
      </c>
      <c r="AH28" s="465">
        <f>IFERROR(ROUND(ROUND([2]Лист1!AH572*(1+[2]AR39!$N$1),0)*(1-$I$1)*[2]Лист1!$H$1,0),"")</f>
        <v>38808</v>
      </c>
      <c r="AI28" s="465">
        <f>IFERROR(ROUND(ROUND([2]Лист1!AI572*(1+[2]AR39!$N$1),0)*(1-$I$1)*[2]Лист1!$H$1,0),"")</f>
        <v>39672</v>
      </c>
      <c r="AJ28" s="465">
        <f>IFERROR(ROUND(ROUND([2]Лист1!AJ572*(1+[2]AR39!$N$1),0)*(1-$I$1)*[2]Лист1!$H$1,0),"")</f>
        <v>40464</v>
      </c>
      <c r="AK28" s="466">
        <f>IFERROR(ROUND(ROUND([2]Лист1!AK572*(1+[2]AR39!$N$1),0)*(1-$I$1)*[2]Лист1!$H$1,0),"")</f>
        <v>41040</v>
      </c>
      <c r="AL28" s="467">
        <f>IFERROR(ROUND(ROUND([2]Лист1!AL572*(1+[2]AR39!$N$1),0)*(1-$I$1)*[2]Лист1!$H$1,0),"")</f>
        <v>41832</v>
      </c>
      <c r="AM28" s="467" t="str">
        <f>IFERROR(ROUND(ROUND([2]Лист1!AM572*(1+[2]AR39!$N$1),0)*(1-$I$1)*[2]Лист1!$H$1,0),"")</f>
        <v/>
      </c>
      <c r="AN28" s="467" t="str">
        <f>IFERROR(ROUND(ROUND([2]Лист1!AN572*(1+[2]AR39!$N$1),0)*(1-$I$1)*[2]Лист1!$H$1,0),"")</f>
        <v/>
      </c>
      <c r="AO28" s="467" t="str">
        <f>IFERROR(ROUND(ROUND([2]Лист1!AO572*(1+[2]AR39!$N$1),0)*(1-$I$1)*[2]Лист1!$H$1,0),"")</f>
        <v/>
      </c>
      <c r="AP28" s="468" t="str">
        <f>IFERROR(ROUND(ROUND([2]Лист1!AP572*(1+[2]AR39!$N$1),0)*(1-$I$1)*[2]Лист1!$H$1,0),"")</f>
        <v/>
      </c>
      <c r="AQ28" s="482"/>
      <c r="AR28" s="482"/>
      <c r="AS28" s="482"/>
      <c r="AT28" s="482"/>
      <c r="AU28" s="492" t="s">
        <v>889</v>
      </c>
      <c r="AV28" s="452" t="s">
        <v>889</v>
      </c>
      <c r="AW28" s="452" t="s">
        <v>889</v>
      </c>
      <c r="AX28" s="452" t="s">
        <v>889</v>
      </c>
      <c r="AY28" s="452"/>
      <c r="AZ28" s="452"/>
      <c r="BA28" s="452"/>
      <c r="BB28" s="452"/>
      <c r="BC28" s="452"/>
      <c r="BD28" s="452"/>
      <c r="BE28" s="452"/>
      <c r="BF28" s="452"/>
      <c r="BG28" s="452"/>
      <c r="BH28" s="452"/>
      <c r="BI28" s="452"/>
      <c r="BJ28" s="452"/>
      <c r="BK28" s="452"/>
    </row>
    <row r="29" spans="2:63" s="451" customFormat="1" ht="15" customHeight="1" x14ac:dyDescent="0.2">
      <c r="B29" s="510">
        <v>2100</v>
      </c>
      <c r="C29" s="464">
        <f>IFERROR(ROUND(ROUND([2]Лист1!C573*(1+[2]AR39!$N$1),0)*(1-$I$1)*[2]Лист1!$H$1,0),"")</f>
        <v>17424</v>
      </c>
      <c r="D29" s="465">
        <f>IFERROR(ROUND(ROUND([2]Лист1!D573*(1+[2]AR39!$N$1),0)*(1-$I$1)*[2]Лист1!$H$1,0),"")</f>
        <v>18072</v>
      </c>
      <c r="E29" s="465">
        <f>IFERROR(ROUND(ROUND([2]Лист1!E573*(1+[2]AR39!$N$1),0)*(1-$I$1)*[2]Лист1!$H$1,0),"")</f>
        <v>18864</v>
      </c>
      <c r="F29" s="465">
        <f>IFERROR(ROUND(ROUND([2]Лист1!F573*(1+[2]AR39!$N$1),0)*(1-$I$1)*[2]Лист1!$H$1,0),"")</f>
        <v>19656</v>
      </c>
      <c r="G29" s="465">
        <f>IFERROR(ROUND(ROUND([2]Лист1!G573*(1+[2]AR39!$N$1),0)*(1-$I$1)*[2]Лист1!$H$1,0),"")</f>
        <v>20448</v>
      </c>
      <c r="H29" s="465">
        <f>IFERROR(ROUND(ROUND([2]Лист1!H573*(1+[2]AR39!$N$1),0)*(1-$I$1)*[2]Лист1!$H$1,0),"")</f>
        <v>21168</v>
      </c>
      <c r="I29" s="465">
        <f>IFERROR(ROUND(ROUND([2]Лист1!I573*(1+[2]AR39!$N$1),0)*(1-$I$1)*[2]Лист1!$H$1,0),"")</f>
        <v>21888</v>
      </c>
      <c r="J29" s="465">
        <f>IFERROR(ROUND(ROUND([2]Лист1!J573*(1+[2]AR39!$N$1),0)*(1-$I$1)*[2]Лист1!$H$1,0),"")</f>
        <v>22536</v>
      </c>
      <c r="K29" s="465">
        <f>IFERROR(ROUND(ROUND([2]Лист1!K573*(1+[2]AR39!$N$1),0)*(1-$I$1)*[2]Лист1!$H$1,0),"")</f>
        <v>23544</v>
      </c>
      <c r="L29" s="465">
        <f>IFERROR(ROUND(ROUND([2]Лист1!L573*(1+[2]AR39!$N$1),0)*(1-$I$1)*[2]Лист1!$H$1,0),"")</f>
        <v>24192</v>
      </c>
      <c r="M29" s="465">
        <f>IFERROR(ROUND(ROUND([2]Лист1!M573*(1+[2]AR39!$N$1),0)*(1-$I$1)*[2]Лист1!$H$1,0),"")</f>
        <v>24768</v>
      </c>
      <c r="N29" s="465">
        <f>IFERROR(ROUND(ROUND([2]Лист1!N573*(1+[2]AR39!$N$1),0)*(1-$I$1)*[2]Лист1!$H$1,0),"")</f>
        <v>25704</v>
      </c>
      <c r="O29" s="465">
        <f>IFERROR(ROUND(ROUND([2]Лист1!O573*(1+[2]AR39!$N$1),0)*(1-$I$1)*[2]Лист1!$H$1,0),"")</f>
        <v>26280</v>
      </c>
      <c r="P29" s="465">
        <f>IFERROR(ROUND(ROUND([2]Лист1!P573*(1+[2]AR39!$N$1),0)*(1-$I$1)*[2]Лист1!$H$1,0),"")</f>
        <v>27216</v>
      </c>
      <c r="Q29" s="466">
        <f>IFERROR(ROUND(ROUND([2]Лист1!Q573*(1+[2]AR39!$N$1),0)*(1-$I$1)*[2]Лист1!$H$1,0),"")</f>
        <v>27720</v>
      </c>
      <c r="R29" s="467">
        <f>IFERROR(ROUND(ROUND([2]Лист1!R573*(1+[2]AR39!$N$1),0)*(1-$I$1)*[2]Лист1!$H$1,0),"")</f>
        <v>28584</v>
      </c>
      <c r="S29" s="468">
        <f>IFERROR(ROUND(ROUND([2]Лист1!S573*(1+[2]AR39!$N$1),0)*(1-$I$1)*[2]Лист1!$H$1,0),"")</f>
        <v>29520</v>
      </c>
      <c r="T29" s="465">
        <f>IFERROR(ROUND(ROUND([2]Лист1!T573*(1+[2]AR39!$N$1),0)*(1-$I$1)*[2]Лист1!$H$1,0),"")</f>
        <v>29952</v>
      </c>
      <c r="U29" s="466">
        <f>IFERROR(ROUND(ROUND([2]Лист1!U573*(1+[2]AR39!$N$1),0)*(1-$I$1)*[2]Лист1!$H$1,0),"")</f>
        <v>30888</v>
      </c>
      <c r="V29" s="467">
        <f>IFERROR(ROUND(ROUND([2]Лист1!V573*(1+[2]AR39!$N$1),0)*(1-$I$1)*[2]Лист1!$H$1,0),"")</f>
        <v>31752</v>
      </c>
      <c r="W29" s="467">
        <f>IFERROR(ROUND(ROUND([2]Лист1!W573*(1+[2]AR39!$N$1),0)*(1-$I$1)*[2]Лист1!$H$1,0),"")</f>
        <v>32688</v>
      </c>
      <c r="X29" s="467">
        <f>IFERROR(ROUND(ROUND([2]Лист1!X573*(1+[2]AR39!$N$1),0)*(1-$I$1)*[2]Лист1!$H$1,0),"")</f>
        <v>33048</v>
      </c>
      <c r="Y29" s="468">
        <f>IFERROR(ROUND(ROUND([2]Лист1!Y573*(1+[2]AR39!$N$1),0)*(1-$I$1)*[2]Лист1!$H$1,0),"")</f>
        <v>33912</v>
      </c>
      <c r="Z29" s="464">
        <f>IFERROR(ROUND(ROUND([2]Лист1!Z573*(1+[2]AR39!$N$1),0)*(1-$I$1)*[2]Лист1!$H$1,0),"")</f>
        <v>34848</v>
      </c>
      <c r="AA29" s="465">
        <f>IFERROR(ROUND(ROUND([2]Лист1!AA573*(1+[2]AR39!$N$1),0)*(1-$I$1)*[2]Лист1!$H$1,0),"")</f>
        <v>35136</v>
      </c>
      <c r="AB29" s="466">
        <f>IFERROR(ROUND(ROUND([2]Лист1!AB573*(1+[2]AR39!$N$1),0)*(1-$I$1)*[2]Лист1!$H$1,0),"")</f>
        <v>36000</v>
      </c>
      <c r="AC29" s="469">
        <f>IFERROR(ROUND(ROUND([2]Лист1!AC573*(1+[2]AR39!$N$1),0)*(1-$I$1)*[2]Лист1!$H$1,0),"")</f>
        <v>36864</v>
      </c>
      <c r="AD29" s="468">
        <f>IFERROR(ROUND(ROUND([2]Лист1!AD573*(1+[2]AR39!$N$1),0)*(1-$I$1)*[2]Лист1!$H$1,0),"")</f>
        <v>37728</v>
      </c>
      <c r="AE29" s="465">
        <f>IFERROR(ROUND(ROUND([2]Лист1!AE573*(1+[2]AR39!$N$1),0)*(1-$I$1)*[2]Лист1!$H$1,0),"")</f>
        <v>38592</v>
      </c>
      <c r="AF29" s="465">
        <f>IFERROR(ROUND(ROUND([2]Лист1!AF573*(1+[2]AR39!$N$1),0)*(1-$I$1)*[2]Лист1!$H$1,0),"")</f>
        <v>39456</v>
      </c>
      <c r="AG29" s="465">
        <f>IFERROR(ROUND(ROUND([2]Лист1!AG573*(1+[2]AR39!$N$1),0)*(1-$I$1)*[2]Лист1!$H$1,0),"")</f>
        <v>39672</v>
      </c>
      <c r="AH29" s="465">
        <f>IFERROR(ROUND(ROUND([2]Лист1!AH573*(1+[2]AR39!$N$1),0)*(1-$I$1)*[2]Лист1!$H$1,0),"")</f>
        <v>40536</v>
      </c>
      <c r="AI29" s="465">
        <f>IFERROR(ROUND(ROUND([2]Лист1!AI573*(1+[2]AR39!$N$1),0)*(1-$I$1)*[2]Лист1!$H$1,0),"")</f>
        <v>41112</v>
      </c>
      <c r="AJ29" s="465">
        <f>IFERROR(ROUND(ROUND([2]Лист1!AJ573*(1+[2]AR39!$N$1),0)*(1-$I$1)*[2]Лист1!$H$1,0),"")</f>
        <v>41976</v>
      </c>
      <c r="AK29" s="466">
        <f>IFERROR(ROUND(ROUND([2]Лист1!AK573*(1+[2]AR39!$N$1),0)*(1-$I$1)*[2]Лист1!$H$1,0),"")</f>
        <v>42840</v>
      </c>
      <c r="AL29" s="467" t="str">
        <f>IFERROR(ROUND(ROUND([2]Лист1!AL573*(1+[2]AR39!$N$1),0)*(1-$I$1)*[2]Лист1!$H$1,0),"")</f>
        <v/>
      </c>
      <c r="AM29" s="467" t="str">
        <f>IFERROR(ROUND(ROUND([2]Лист1!AM573*(1+[2]AR39!$N$1),0)*(1-$I$1)*[2]Лист1!$H$1,0),"")</f>
        <v/>
      </c>
      <c r="AN29" s="467" t="str">
        <f>IFERROR(ROUND(ROUND([2]Лист1!AN573*(1+[2]AR39!$N$1),0)*(1-$I$1)*[2]Лист1!$H$1,0),"")</f>
        <v/>
      </c>
      <c r="AO29" s="467" t="str">
        <f>IFERROR(ROUND(ROUND([2]Лист1!AO573*(1+[2]AR39!$N$1),0)*(1-$I$1)*[2]Лист1!$H$1,0),"")</f>
        <v/>
      </c>
      <c r="AP29" s="468" t="str">
        <f>IFERROR(ROUND(ROUND([2]Лист1!AP573*(1+[2]AR39!$N$1),0)*(1-$I$1)*[2]Лист1!$H$1,0),"")</f>
        <v/>
      </c>
      <c r="AQ29" s="482"/>
      <c r="AR29" s="482"/>
      <c r="AS29" s="482"/>
      <c r="AT29" s="482"/>
      <c r="AU29" s="492" t="s">
        <v>889</v>
      </c>
      <c r="AV29" s="452" t="s">
        <v>889</v>
      </c>
      <c r="AW29" s="452" t="s">
        <v>889</v>
      </c>
      <c r="AX29" s="452" t="s">
        <v>889</v>
      </c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</row>
    <row r="30" spans="2:63" s="451" customFormat="1" ht="15" customHeight="1" x14ac:dyDescent="0.2">
      <c r="B30" s="510">
        <v>2200</v>
      </c>
      <c r="C30" s="464">
        <f>IFERROR(ROUND(ROUND([2]Лист1!C574*(1+[2]AR39!$N$1),0)*(1-$I$1)*[2]Лист1!$H$1,0),"")</f>
        <v>17640</v>
      </c>
      <c r="D30" s="465">
        <f>IFERROR(ROUND(ROUND([2]Лист1!D574*(1+[2]AR39!$N$1),0)*(1-$I$1)*[2]Лист1!$H$1,0),"")</f>
        <v>18504</v>
      </c>
      <c r="E30" s="465">
        <f>IFERROR(ROUND(ROUND([2]Лист1!E574*(1+[2]AR39!$N$1),0)*(1-$I$1)*[2]Лист1!$H$1,0),"")</f>
        <v>19368</v>
      </c>
      <c r="F30" s="465">
        <f>IFERROR(ROUND(ROUND([2]Лист1!F574*(1+[2]AR39!$N$1),0)*(1-$I$1)*[2]Лист1!$H$1,0),"")</f>
        <v>19944</v>
      </c>
      <c r="G30" s="465">
        <f>IFERROR(ROUND(ROUND([2]Лист1!G574*(1+[2]AR39!$N$1),0)*(1-$I$1)*[2]Лист1!$H$1,0),"")</f>
        <v>20664</v>
      </c>
      <c r="H30" s="465">
        <f>IFERROR(ROUND(ROUND([2]Лист1!H574*(1+[2]AR39!$N$1),0)*(1-$I$1)*[2]Лист1!$H$1,0),"")</f>
        <v>21456</v>
      </c>
      <c r="I30" s="465">
        <f>IFERROR(ROUND(ROUND([2]Лист1!I574*(1+[2]AR39!$N$1),0)*(1-$I$1)*[2]Лист1!$H$1,0),"")</f>
        <v>22464</v>
      </c>
      <c r="J30" s="465">
        <f>IFERROR(ROUND(ROUND([2]Лист1!J574*(1+[2]AR39!$N$1),0)*(1-$I$1)*[2]Лист1!$H$1,0),"")</f>
        <v>23112</v>
      </c>
      <c r="K30" s="465">
        <f>IFERROR(ROUND(ROUND([2]Лист1!K574*(1+[2]AR39!$N$1),0)*(1-$I$1)*[2]Лист1!$H$1,0),"")</f>
        <v>23832</v>
      </c>
      <c r="L30" s="465">
        <f>IFERROR(ROUND(ROUND([2]Лист1!L574*(1+[2]AR39!$N$1),0)*(1-$I$1)*[2]Лист1!$H$1,0),"")</f>
        <v>24768</v>
      </c>
      <c r="M30" s="465">
        <f>IFERROR(ROUND(ROUND([2]Лист1!M574*(1+[2]AR39!$N$1),0)*(1-$I$1)*[2]Лист1!$H$1,0),"")</f>
        <v>25416</v>
      </c>
      <c r="N30" s="465">
        <f>IFERROR(ROUND(ROUND([2]Лист1!N574*(1+[2]AR39!$N$1),0)*(1-$I$1)*[2]Лист1!$H$1,0),"")</f>
        <v>26352</v>
      </c>
      <c r="O30" s="465">
        <f>IFERROR(ROUND(ROUND([2]Лист1!O574*(1+[2]AR39!$N$1),0)*(1-$I$1)*[2]Лист1!$H$1,0),"")</f>
        <v>26928</v>
      </c>
      <c r="P30" s="465">
        <f>IFERROR(ROUND(ROUND([2]Лист1!P574*(1+[2]AR39!$N$1),0)*(1-$I$1)*[2]Лист1!$H$1,0),"")</f>
        <v>27864</v>
      </c>
      <c r="Q30" s="466">
        <f>IFERROR(ROUND(ROUND([2]Лист1!Q574*(1+[2]AR39!$N$1),0)*(1-$I$1)*[2]Лист1!$H$1,0),"")</f>
        <v>28368</v>
      </c>
      <c r="R30" s="467">
        <f>IFERROR(ROUND(ROUND([2]Лист1!R574*(1+[2]AR39!$N$1),0)*(1-$I$1)*[2]Лист1!$H$1,0),"")</f>
        <v>29376</v>
      </c>
      <c r="S30" s="468">
        <f>IFERROR(ROUND(ROUND([2]Лист1!S574*(1+[2]AR39!$N$1),0)*(1-$I$1)*[2]Лист1!$H$1,0),"")</f>
        <v>29808</v>
      </c>
      <c r="T30" s="465">
        <f>IFERROR(ROUND(ROUND([2]Лист1!T574*(1+[2]AR39!$N$1),0)*(1-$I$1)*[2]Лист1!$H$1,0),"")</f>
        <v>30744</v>
      </c>
      <c r="U30" s="466">
        <f>IFERROR(ROUND(ROUND([2]Лист1!U574*(1+[2]AR39!$N$1),0)*(1-$I$1)*[2]Лист1!$H$1,0),"")</f>
        <v>31680</v>
      </c>
      <c r="V30" s="467">
        <f>IFERROR(ROUND(ROUND([2]Лист1!V574*(1+[2]AR39!$N$1),0)*(1-$I$1)*[2]Лист1!$H$1,0),"")</f>
        <v>32040</v>
      </c>
      <c r="W30" s="467">
        <f>IFERROR(ROUND(ROUND([2]Лист1!W574*(1+[2]AR39!$N$1),0)*(1-$I$1)*[2]Лист1!$H$1,0),"")</f>
        <v>32976</v>
      </c>
      <c r="X30" s="467">
        <f>IFERROR(ROUND(ROUND([2]Лист1!X574*(1+[2]AR39!$N$1),0)*(1-$I$1)*[2]Лист1!$H$1,0),"")</f>
        <v>33912</v>
      </c>
      <c r="Y30" s="468">
        <f>IFERROR(ROUND(ROUND([2]Лист1!Y574*(1+[2]AR39!$N$1),0)*(1-$I$1)*[2]Лист1!$H$1,0),"")</f>
        <v>34776</v>
      </c>
      <c r="Z30" s="464">
        <f>IFERROR(ROUND(ROUND([2]Лист1!Z574*(1+[2]AR39!$N$1),0)*(1-$I$1)*[2]Лист1!$H$1,0),"")</f>
        <v>35136</v>
      </c>
      <c r="AA30" s="465">
        <f>IFERROR(ROUND(ROUND([2]Лист1!AA574*(1+[2]AR39!$N$1),0)*(1-$I$1)*[2]Лист1!$H$1,0),"")</f>
        <v>36000</v>
      </c>
      <c r="AB30" s="466">
        <f>IFERROR(ROUND(ROUND([2]Лист1!AB574*(1+[2]AR39!$N$1),0)*(1-$I$1)*[2]Лист1!$H$1,0),"")</f>
        <v>36936</v>
      </c>
      <c r="AC30" s="469">
        <f>IFERROR(ROUND(ROUND([2]Лист1!AC574*(1+[2]AR39!$N$1),0)*(1-$I$1)*[2]Лист1!$H$1,0),"")</f>
        <v>37800</v>
      </c>
      <c r="AD30" s="468">
        <f>IFERROR(ROUND(ROUND([2]Лист1!AD574*(1+[2]AR39!$N$1),0)*(1-$I$1)*[2]Лист1!$H$1,0),"")</f>
        <v>38664</v>
      </c>
      <c r="AE30" s="465">
        <f>IFERROR(ROUND(ROUND([2]Лист1!AE574*(1+[2]AR39!$N$1),0)*(1-$I$1)*[2]Лист1!$H$1,0),"")</f>
        <v>38952</v>
      </c>
      <c r="AF30" s="465">
        <f>IFERROR(ROUND(ROUND([2]Лист1!AF574*(1+[2]AR39!$N$1),0)*(1-$I$1)*[2]Лист1!$H$1,0),"")</f>
        <v>39816</v>
      </c>
      <c r="AG30" s="465">
        <f>IFERROR(ROUND(ROUND([2]Лист1!AG574*(1+[2]AR39!$N$1),0)*(1-$I$1)*[2]Лист1!$H$1,0),"")</f>
        <v>40392</v>
      </c>
      <c r="AH30" s="465">
        <f>IFERROR(ROUND(ROUND([2]Лист1!AH574*(1+[2]AR39!$N$1),0)*(1-$I$1)*[2]Лист1!$H$1,0),"")</f>
        <v>41256</v>
      </c>
      <c r="AI30" s="465">
        <f>IFERROR(ROUND(ROUND([2]Лист1!AI574*(1+[2]AR39!$N$1),0)*(1-$I$1)*[2]Лист1!$H$1,0),"")</f>
        <v>42192</v>
      </c>
      <c r="AJ30" s="465">
        <f>IFERROR(ROUND(ROUND([2]Лист1!AJ574*(1+[2]AR39!$N$1),0)*(1-$I$1)*[2]Лист1!$H$1,0),"")</f>
        <v>43776</v>
      </c>
      <c r="AK30" s="466" t="str">
        <f>IFERROR(ROUND(ROUND([2]Лист1!AK574*(1+[2]AR39!$N$1),0)*(1-$I$1)*[2]Лист1!$H$1,0),"")</f>
        <v/>
      </c>
      <c r="AL30" s="467" t="str">
        <f>IFERROR(ROUND(ROUND([2]Лист1!AL574*(1+[2]AR39!$N$1),0)*(1-$I$1)*[2]Лист1!$H$1,0),"")</f>
        <v/>
      </c>
      <c r="AM30" s="467" t="str">
        <f>IFERROR(ROUND(ROUND([2]Лист1!AM574*(1+[2]AR39!$N$1),0)*(1-$I$1)*[2]Лист1!$H$1,0),"")</f>
        <v/>
      </c>
      <c r="AN30" s="467" t="str">
        <f>IFERROR(ROUND(ROUND([2]Лист1!AN574*(1+[2]AR39!$N$1),0)*(1-$I$1)*[2]Лист1!$H$1,0),"")</f>
        <v/>
      </c>
      <c r="AO30" s="467" t="str">
        <f>IFERROR(ROUND(ROUND([2]Лист1!AO574*(1+[2]AR39!$N$1),0)*(1-$I$1)*[2]Лист1!$H$1,0),"")</f>
        <v/>
      </c>
      <c r="AP30" s="468" t="str">
        <f>IFERROR(ROUND(ROUND([2]Лист1!AP574*(1+[2]AR39!$N$1),0)*(1-$I$1)*[2]Лист1!$H$1,0),"")</f>
        <v/>
      </c>
      <c r="AQ30" s="482"/>
      <c r="AR30" s="482"/>
      <c r="AS30" s="482"/>
      <c r="AT30" s="482"/>
      <c r="AU30" s="492" t="s">
        <v>889</v>
      </c>
      <c r="AV30" s="452" t="s">
        <v>889</v>
      </c>
      <c r="AW30" s="452" t="s">
        <v>889</v>
      </c>
      <c r="AX30" s="452" t="s">
        <v>889</v>
      </c>
      <c r="AY30" s="452"/>
      <c r="AZ30" s="452"/>
      <c r="BA30" s="452"/>
      <c r="BB30" s="452"/>
      <c r="BC30" s="452"/>
      <c r="BD30" s="452"/>
      <c r="BE30" s="452"/>
      <c r="BF30" s="452"/>
      <c r="BG30" s="452"/>
      <c r="BH30" s="452"/>
      <c r="BI30" s="452"/>
      <c r="BJ30" s="452"/>
      <c r="BK30" s="452"/>
    </row>
    <row r="31" spans="2:63" s="451" customFormat="1" ht="15" customHeight="1" x14ac:dyDescent="0.2">
      <c r="B31" s="510">
        <v>2300</v>
      </c>
      <c r="C31" s="464">
        <f>IFERROR(ROUND(ROUND([2]Лист1!C575*(1+[2]AR39!$N$1),0)*(1-$I$1)*[2]Лист1!$H$1,0),"")</f>
        <v>18360</v>
      </c>
      <c r="D31" s="465">
        <f>IFERROR(ROUND(ROUND([2]Лист1!D575*(1+[2]AR39!$N$1),0)*(1-$I$1)*[2]Лист1!$H$1,0),"")</f>
        <v>18720</v>
      </c>
      <c r="E31" s="465">
        <f>IFERROR(ROUND(ROUND([2]Лист1!E575*(1+[2]AR39!$N$1),0)*(1-$I$1)*[2]Лист1!$H$1,0),"")</f>
        <v>19584</v>
      </c>
      <c r="F31" s="465">
        <f>IFERROR(ROUND(ROUND([2]Лист1!F575*(1+[2]AR39!$N$1),0)*(1-$I$1)*[2]Лист1!$H$1,0),"")</f>
        <v>20448</v>
      </c>
      <c r="G31" s="465">
        <f>IFERROR(ROUND(ROUND([2]Лист1!G575*(1+[2]AR39!$N$1),0)*(1-$I$1)*[2]Лист1!$H$1,0),"")</f>
        <v>21168</v>
      </c>
      <c r="H31" s="465">
        <f>IFERROR(ROUND(ROUND([2]Лист1!H575*(1+[2]AR39!$N$1),0)*(1-$I$1)*[2]Лист1!$H$1,0),"")</f>
        <v>21960</v>
      </c>
      <c r="I31" s="465">
        <f>IFERROR(ROUND(ROUND([2]Лист1!I575*(1+[2]AR39!$N$1),0)*(1-$I$1)*[2]Лист1!$H$1,0),"")</f>
        <v>22680</v>
      </c>
      <c r="J31" s="465">
        <f>IFERROR(ROUND(ROUND([2]Лист1!J575*(1+[2]AR39!$N$1),0)*(1-$I$1)*[2]Лист1!$H$1,0),"")</f>
        <v>23688</v>
      </c>
      <c r="K31" s="465">
        <f>IFERROR(ROUND(ROUND([2]Лист1!K575*(1+[2]AR39!$N$1),0)*(1-$I$1)*[2]Лист1!$H$1,0),"")</f>
        <v>24336</v>
      </c>
      <c r="L31" s="465">
        <f>IFERROR(ROUND(ROUND([2]Лист1!L575*(1+[2]AR39!$N$1),0)*(1-$I$1)*[2]Лист1!$H$1,0),"")</f>
        <v>24984</v>
      </c>
      <c r="M31" s="465">
        <f>IFERROR(ROUND(ROUND([2]Лист1!M575*(1+[2]AR39!$N$1),0)*(1-$I$1)*[2]Лист1!$H$1,0),"")</f>
        <v>25992</v>
      </c>
      <c r="N31" s="465">
        <f>IFERROR(ROUND(ROUND([2]Лист1!N575*(1+[2]AR39!$N$1),0)*(1-$I$1)*[2]Лист1!$H$1,0),"")</f>
        <v>26568</v>
      </c>
      <c r="O31" s="465">
        <f>IFERROR(ROUND(ROUND([2]Лист1!O575*(1+[2]AR39!$N$1),0)*(1-$I$1)*[2]Лист1!$H$1,0),"")</f>
        <v>27576</v>
      </c>
      <c r="P31" s="465">
        <f>IFERROR(ROUND(ROUND([2]Лист1!P575*(1+[2]AR39!$N$1),0)*(1-$I$1)*[2]Лист1!$H$1,0),"")</f>
        <v>28080</v>
      </c>
      <c r="Q31" s="466">
        <f>IFERROR(ROUND(ROUND([2]Лист1!Q575*(1+[2]AR39!$N$1),0)*(1-$I$1)*[2]Лист1!$H$1,0),"")</f>
        <v>29088</v>
      </c>
      <c r="R31" s="467">
        <f>IFERROR(ROUND(ROUND([2]Лист1!R575*(1+[2]AR39!$N$1),0)*(1-$I$1)*[2]Лист1!$H$1,0),"")</f>
        <v>30024</v>
      </c>
      <c r="S31" s="468">
        <f>IFERROR(ROUND(ROUND([2]Лист1!S575*(1+[2]AR39!$N$1),0)*(1-$I$1)*[2]Лист1!$H$1,0),"")</f>
        <v>30528</v>
      </c>
      <c r="T31" s="465">
        <f>IFERROR(ROUND(ROUND([2]Лист1!T575*(1+[2]AR39!$N$1),0)*(1-$I$1)*[2]Лист1!$H$1,0),"")</f>
        <v>31464</v>
      </c>
      <c r="U31" s="466">
        <f>IFERROR(ROUND(ROUND([2]Лист1!U575*(1+[2]AR39!$N$1),0)*(1-$I$1)*[2]Лист1!$H$1,0),"")</f>
        <v>32400</v>
      </c>
      <c r="V31" s="467">
        <f>IFERROR(ROUND(ROUND([2]Лист1!V575*(1+[2]AR39!$N$1),0)*(1-$I$1)*[2]Лист1!$H$1,0),"")</f>
        <v>32832</v>
      </c>
      <c r="W31" s="467">
        <f>IFERROR(ROUND(ROUND([2]Лист1!W575*(1+[2]AR39!$N$1),0)*(1-$I$1)*[2]Лист1!$H$1,0),"")</f>
        <v>33696</v>
      </c>
      <c r="X31" s="467">
        <f>IFERROR(ROUND(ROUND([2]Лист1!X575*(1+[2]AR39!$N$1),0)*(1-$I$1)*[2]Лист1!$H$1,0),"")</f>
        <v>34632</v>
      </c>
      <c r="Y31" s="468">
        <f>IFERROR(ROUND(ROUND([2]Лист1!Y575*(1+[2]AR39!$N$1),0)*(1-$I$1)*[2]Лист1!$H$1,0),"")</f>
        <v>35568</v>
      </c>
      <c r="Z31" s="464">
        <f>IFERROR(ROUND(ROUND([2]Лист1!Z575*(1+[2]AR39!$N$1),0)*(1-$I$1)*[2]Лист1!$H$1,0),"")</f>
        <v>35928</v>
      </c>
      <c r="AA31" s="465">
        <f>IFERROR(ROUND(ROUND([2]Лист1!AA575*(1+[2]AR39!$N$1),0)*(1-$I$1)*[2]Лист1!$H$1,0),"")</f>
        <v>36864</v>
      </c>
      <c r="AB31" s="466">
        <f>IFERROR(ROUND(ROUND([2]Лист1!AB575*(1+[2]AR39!$N$1),0)*(1-$I$1)*[2]Лист1!$H$1,0),"")</f>
        <v>37728</v>
      </c>
      <c r="AC31" s="469">
        <f>IFERROR(ROUND(ROUND([2]Лист1!AC575*(1+[2]AR39!$N$1),0)*(1-$I$1)*[2]Лист1!$H$1,0),"")</f>
        <v>38664</v>
      </c>
      <c r="AD31" s="468">
        <f>IFERROR(ROUND(ROUND([2]Лист1!AD575*(1+[2]AR39!$N$1),0)*(1-$I$1)*[2]Лист1!$H$1,0),"")</f>
        <v>39600</v>
      </c>
      <c r="AE31" s="465">
        <f>IFERROR(ROUND(ROUND([2]Лист1!AE575*(1+[2]AR39!$N$1),0)*(1-$I$1)*[2]Лист1!$H$1,0),"")</f>
        <v>39528</v>
      </c>
      <c r="AF31" s="465">
        <f>IFERROR(ROUND(ROUND([2]Лист1!AF575*(1+[2]AR39!$N$1),0)*(1-$I$1)*[2]Лист1!$H$1,0),"")</f>
        <v>40392</v>
      </c>
      <c r="AG31" s="465">
        <f>IFERROR(ROUND(ROUND([2]Лист1!AG575*(1+[2]AR39!$N$1),0)*(1-$I$1)*[2]Лист1!$H$1,0),"")</f>
        <v>41328</v>
      </c>
      <c r="AH31" s="465">
        <f>IFERROR(ROUND(ROUND([2]Лист1!AH575*(1+[2]AR39!$N$1),0)*(1-$I$1)*[2]Лист1!$H$1,0),"")</f>
        <v>42984</v>
      </c>
      <c r="AI31" s="465">
        <f>IFERROR(ROUND(ROUND([2]Лист1!AI575*(1+[2]AR39!$N$1),0)*(1-$I$1)*[2]Лист1!$H$1,0),"")</f>
        <v>43848</v>
      </c>
      <c r="AJ31" s="465" t="str">
        <f>IFERROR(ROUND(ROUND([2]Лист1!AJ575*(1+[2]AR39!$N$1),0)*(1-$I$1)*[2]Лист1!$H$1,0),"")</f>
        <v/>
      </c>
      <c r="AK31" s="466" t="str">
        <f>IFERROR(ROUND(ROUND([2]Лист1!AK575*(1+[2]AR39!$N$1),0)*(1-$I$1)*[2]Лист1!$H$1,0),"")</f>
        <v/>
      </c>
      <c r="AL31" s="467" t="str">
        <f>IFERROR(ROUND(ROUND([2]Лист1!AL575*(1+[2]AR39!$N$1),0)*(1-$I$1)*[2]Лист1!$H$1,0),"")</f>
        <v/>
      </c>
      <c r="AM31" s="467" t="str">
        <f>IFERROR(ROUND(ROUND([2]Лист1!AM575*(1+[2]AR39!$N$1),0)*(1-$I$1)*[2]Лист1!$H$1,0),"")</f>
        <v/>
      </c>
      <c r="AN31" s="467" t="str">
        <f>IFERROR(ROUND(ROUND([2]Лист1!AN575*(1+[2]AR39!$N$1),0)*(1-$I$1)*[2]Лист1!$H$1,0),"")</f>
        <v/>
      </c>
      <c r="AO31" s="467" t="str">
        <f>IFERROR(ROUND(ROUND([2]Лист1!AO575*(1+[2]AR39!$N$1),0)*(1-$I$1)*[2]Лист1!$H$1,0),"")</f>
        <v/>
      </c>
      <c r="AP31" s="468" t="str">
        <f>IFERROR(ROUND(ROUND([2]Лист1!AP575*(1+[2]AR39!$N$1),0)*(1-$I$1)*[2]Лист1!$H$1,0),"")</f>
        <v/>
      </c>
      <c r="AQ31" s="482"/>
      <c r="AR31" s="482"/>
      <c r="AS31" s="482"/>
      <c r="AT31" s="482"/>
      <c r="AU31" s="492" t="s">
        <v>889</v>
      </c>
      <c r="AV31" s="452" t="s">
        <v>889</v>
      </c>
      <c r="AW31" s="452" t="s">
        <v>889</v>
      </c>
      <c r="AX31" s="452" t="s">
        <v>889</v>
      </c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</row>
    <row r="32" spans="2:63" s="451" customFormat="1" ht="15" customHeight="1" x14ac:dyDescent="0.2">
      <c r="B32" s="510">
        <v>2400</v>
      </c>
      <c r="C32" s="464">
        <f>IFERROR(ROUND(ROUND([2]Лист1!C576*(1+[2]AR39!$N$1),0)*(1-$I$1)*[2]Лист1!$H$1,0),"")</f>
        <v>18792</v>
      </c>
      <c r="D32" s="465">
        <f>IFERROR(ROUND(ROUND([2]Лист1!D576*(1+[2]AR39!$N$1),0)*(1-$I$1)*[2]Лист1!$H$1,0),"")</f>
        <v>19728</v>
      </c>
      <c r="E32" s="465">
        <f>IFERROR(ROUND(ROUND([2]Лист1!E576*(1+[2]AR39!$N$1),0)*(1-$I$1)*[2]Лист1!$H$1,0),"")</f>
        <v>20592</v>
      </c>
      <c r="F32" s="465">
        <f>IFERROR(ROUND(ROUND([2]Лист1!F576*(1+[2]AR39!$N$1),0)*(1-$I$1)*[2]Лист1!$H$1,0),"")</f>
        <v>21456</v>
      </c>
      <c r="G32" s="465">
        <f>IFERROR(ROUND(ROUND([2]Лист1!G576*(1+[2]AR39!$N$1),0)*(1-$I$1)*[2]Лист1!$H$1,0),"")</f>
        <v>22320</v>
      </c>
      <c r="H32" s="465">
        <f>IFERROR(ROUND(ROUND([2]Лист1!H576*(1+[2]AR39!$N$1),0)*(1-$I$1)*[2]Лист1!$H$1,0),"")</f>
        <v>23112</v>
      </c>
      <c r="I32" s="465">
        <f>IFERROR(ROUND(ROUND([2]Лист1!I576*(1+[2]AR39!$N$1),0)*(1-$I$1)*[2]Лист1!$H$1,0),"")</f>
        <v>23832</v>
      </c>
      <c r="J32" s="465">
        <f>IFERROR(ROUND(ROUND([2]Лист1!J576*(1+[2]AR39!$N$1),0)*(1-$I$1)*[2]Лист1!$H$1,0),"")</f>
        <v>24984</v>
      </c>
      <c r="K32" s="465">
        <f>IFERROR(ROUND(ROUND([2]Лист1!K576*(1+[2]AR39!$N$1),0)*(1-$I$1)*[2]Лист1!$H$1,0),"")</f>
        <v>25632</v>
      </c>
      <c r="L32" s="465">
        <f>IFERROR(ROUND(ROUND([2]Лист1!L576*(1+[2]AR39!$N$1),0)*(1-$I$1)*[2]Лист1!$H$1,0),"")</f>
        <v>26352</v>
      </c>
      <c r="M32" s="465">
        <f>IFERROR(ROUND(ROUND([2]Лист1!M576*(1+[2]AR39!$N$1),0)*(1-$I$1)*[2]Лист1!$H$1,0),"")</f>
        <v>27432</v>
      </c>
      <c r="N32" s="465">
        <f>IFERROR(ROUND(ROUND([2]Лист1!N576*(1+[2]AR39!$N$1),0)*(1-$I$1)*[2]Лист1!$H$1,0),"")</f>
        <v>28008</v>
      </c>
      <c r="O32" s="465">
        <f>IFERROR(ROUND(ROUND([2]Лист1!O576*(1+[2]AR39!$N$1),0)*(1-$I$1)*[2]Лист1!$H$1,0),"")</f>
        <v>29088</v>
      </c>
      <c r="P32" s="465">
        <f>IFERROR(ROUND(ROUND([2]Лист1!P576*(1+[2]AR39!$N$1),0)*(1-$I$1)*[2]Лист1!$H$1,0),"")</f>
        <v>29664</v>
      </c>
      <c r="Q32" s="466">
        <f>IFERROR(ROUND(ROUND([2]Лист1!Q576*(1+[2]AR39!$N$1),0)*(1-$I$1)*[2]Лист1!$H$1,0),"")</f>
        <v>30672</v>
      </c>
      <c r="R32" s="467">
        <f>IFERROR(ROUND(ROUND([2]Лист1!R576*(1+[2]AR39!$N$1),0)*(1-$I$1)*[2]Лист1!$H$1,0),"")</f>
        <v>31680</v>
      </c>
      <c r="S32" s="468">
        <f>IFERROR(ROUND(ROUND([2]Лист1!S576*(1+[2]AR39!$N$1),0)*(1-$I$1)*[2]Лист1!$H$1,0),"")</f>
        <v>32184</v>
      </c>
      <c r="T32" s="465">
        <f>IFERROR(ROUND(ROUND([2]Лист1!T576*(1+[2]AR39!$N$1),0)*(1-$I$1)*[2]Лист1!$H$1,0),"")</f>
        <v>33192</v>
      </c>
      <c r="U32" s="466">
        <f>IFERROR(ROUND(ROUND([2]Лист1!U576*(1+[2]AR39!$N$1),0)*(1-$I$1)*[2]Лист1!$H$1,0),"")</f>
        <v>34200</v>
      </c>
      <c r="V32" s="467">
        <f>IFERROR(ROUND(ROUND([2]Лист1!V576*(1+[2]AR39!$N$1),0)*(1-$I$1)*[2]Лист1!$H$1,0),"")</f>
        <v>34632</v>
      </c>
      <c r="W32" s="467">
        <f>IFERROR(ROUND(ROUND([2]Лист1!W576*(1+[2]AR39!$N$1),0)*(1-$I$1)*[2]Лист1!$H$1,0),"")</f>
        <v>35640</v>
      </c>
      <c r="X32" s="467">
        <f>IFERROR(ROUND(ROUND([2]Лист1!X576*(1+[2]AR39!$N$1),0)*(1-$I$1)*[2]Лист1!$H$1,0),"")</f>
        <v>36000</v>
      </c>
      <c r="Y32" s="468">
        <f>IFERROR(ROUND(ROUND([2]Лист1!Y576*(1+[2]AR39!$N$1),0)*(1-$I$1)*[2]Лист1!$H$1,0),"")</f>
        <v>36936</v>
      </c>
      <c r="Z32" s="464">
        <f>IFERROR(ROUND(ROUND([2]Лист1!Z576*(1+[2]AR39!$N$1),0)*(1-$I$1)*[2]Лист1!$H$1,0),"")</f>
        <v>37296</v>
      </c>
      <c r="AA32" s="465">
        <f>IFERROR(ROUND(ROUND([2]Лист1!AA576*(1+[2]AR39!$N$1),0)*(1-$I$1)*[2]Лист1!$H$1,0),"")</f>
        <v>38232</v>
      </c>
      <c r="AB32" s="466">
        <f>IFERROR(ROUND(ROUND([2]Лист1!AB576*(1+[2]AR39!$N$1),0)*(1-$I$1)*[2]Лист1!$H$1,0),"")</f>
        <v>39240</v>
      </c>
      <c r="AC32" s="469">
        <f>IFERROR(ROUND(ROUND([2]Лист1!AC576*(1+[2]AR39!$N$1),0)*(1-$I$1)*[2]Лист1!$H$1,0),"")</f>
        <v>39888</v>
      </c>
      <c r="AD32" s="468">
        <f>IFERROR(ROUND(ROUND([2]Лист1!AD576*(1+[2]AR39!$N$1),0)*(1-$I$1)*[2]Лист1!$H$1,0),"")</f>
        <v>40824</v>
      </c>
      <c r="AE32" s="465">
        <f>IFERROR(ROUND(ROUND([2]Лист1!AE576*(1+[2]AR39!$N$1),0)*(1-$I$1)*[2]Лист1!$H$1,0),"")</f>
        <v>41040</v>
      </c>
      <c r="AF32" s="465">
        <f>IFERROR(ROUND(ROUND([2]Лист1!AF576*(1+[2]AR39!$N$1),0)*(1-$I$1)*[2]Лист1!$H$1,0),"")</f>
        <v>42768</v>
      </c>
      <c r="AG32" s="465">
        <f>IFERROR(ROUND(ROUND([2]Лист1!AG576*(1+[2]AR39!$N$1),0)*(1-$I$1)*[2]Лист1!$H$1,0),"")</f>
        <v>43704</v>
      </c>
      <c r="AH32" s="465">
        <f>IFERROR(ROUND(ROUND([2]Лист1!AH576*(1+[2]AR39!$N$1),0)*(1-$I$1)*[2]Лист1!$H$1,0),"")</f>
        <v>44640</v>
      </c>
      <c r="AI32" s="465">
        <f>IFERROR(ROUND(ROUND([2]Лист1!AI576*(1+[2]AR39!$N$1),0)*(1-$I$1)*[2]Лист1!$H$1,0),"")</f>
        <v>45576</v>
      </c>
      <c r="AJ32" s="465" t="str">
        <f>IFERROR(ROUND(ROUND([2]Лист1!AJ576*(1+[2]AR39!$N$1),0)*(1-$I$1)*[2]Лист1!$H$1,0),"")</f>
        <v/>
      </c>
      <c r="AK32" s="466" t="str">
        <f>IFERROR(ROUND(ROUND([2]Лист1!AK576*(1+[2]AR39!$N$1),0)*(1-$I$1)*[2]Лист1!$H$1,0),"")</f>
        <v/>
      </c>
      <c r="AL32" s="467" t="str">
        <f>IFERROR(ROUND(ROUND([2]Лист1!AL576*(1+[2]AR39!$N$1),0)*(1-$I$1)*[2]Лист1!$H$1,0),"")</f>
        <v/>
      </c>
      <c r="AM32" s="467" t="str">
        <f>IFERROR(ROUND(ROUND([2]Лист1!AM576*(1+[2]AR39!$N$1),0)*(1-$I$1)*[2]Лист1!$H$1,0),"")</f>
        <v/>
      </c>
      <c r="AN32" s="467" t="str">
        <f>IFERROR(ROUND(ROUND([2]Лист1!AN576*(1+[2]AR39!$N$1),0)*(1-$I$1)*[2]Лист1!$H$1,0),"")</f>
        <v/>
      </c>
      <c r="AO32" s="467" t="str">
        <f>IFERROR(ROUND(ROUND([2]Лист1!AO576*(1+[2]AR39!$N$1),0)*(1-$I$1)*[2]Лист1!$H$1,0),"")</f>
        <v/>
      </c>
      <c r="AP32" s="468" t="str">
        <f>IFERROR(ROUND(ROUND([2]Лист1!AP576*(1+[2]AR39!$N$1),0)*(1-$I$1)*[2]Лист1!$H$1,0),"")</f>
        <v/>
      </c>
      <c r="AQ32" s="482"/>
      <c r="AR32" s="482"/>
      <c r="AS32" s="482"/>
      <c r="AT32" s="482"/>
      <c r="AU32" s="492" t="s">
        <v>889</v>
      </c>
      <c r="AV32" s="452" t="s">
        <v>889</v>
      </c>
      <c r="AW32" s="452" t="s">
        <v>889</v>
      </c>
      <c r="AX32" s="452" t="s">
        <v>889</v>
      </c>
      <c r="AY32" s="452"/>
      <c r="AZ32" s="452"/>
      <c r="BA32" s="452"/>
      <c r="BB32" s="452"/>
      <c r="BC32" s="452"/>
      <c r="BD32" s="452"/>
      <c r="BE32" s="452"/>
      <c r="BF32" s="452"/>
      <c r="BG32" s="452"/>
      <c r="BH32" s="452"/>
      <c r="BI32" s="452"/>
      <c r="BJ32" s="452"/>
      <c r="BK32" s="452"/>
    </row>
    <row r="33" spans="2:63" s="451" customFormat="1" ht="15" customHeight="1" x14ac:dyDescent="0.2">
      <c r="B33" s="510">
        <v>2500</v>
      </c>
      <c r="C33" s="464">
        <f>IFERROR(ROUND(ROUND([2]Лист1!C577*(1+[2]AR39!$N$1),0)*(1-$I$1)*[2]Лист1!$H$1,0),"")</f>
        <v>19152</v>
      </c>
      <c r="D33" s="465">
        <f>IFERROR(ROUND(ROUND([2]Лист1!D577*(1+[2]AR39!$N$1),0)*(1-$I$1)*[2]Лист1!$H$1,0),"")</f>
        <v>20160</v>
      </c>
      <c r="E33" s="465">
        <f>IFERROR(ROUND(ROUND([2]Лист1!E577*(1+[2]AR39!$N$1),0)*(1-$I$1)*[2]Лист1!$H$1,0),"")</f>
        <v>21024</v>
      </c>
      <c r="F33" s="465">
        <f>IFERROR(ROUND(ROUND([2]Лист1!F577*(1+[2]AR39!$N$1),0)*(1-$I$1)*[2]Лист1!$H$1,0),"")</f>
        <v>21960</v>
      </c>
      <c r="G33" s="465">
        <f>IFERROR(ROUND(ROUND([2]Лист1!G577*(1+[2]AR39!$N$1),0)*(1-$I$1)*[2]Лист1!$H$1,0),"")</f>
        <v>22752</v>
      </c>
      <c r="H33" s="465">
        <f>IFERROR(ROUND(ROUND([2]Лист1!H577*(1+[2]AR39!$N$1),0)*(1-$I$1)*[2]Лист1!$H$1,0),"")</f>
        <v>23616</v>
      </c>
      <c r="I33" s="465">
        <f>IFERROR(ROUND(ROUND([2]Лист1!I577*(1+[2]AR39!$N$1),0)*(1-$I$1)*[2]Лист1!$H$1,0),"")</f>
        <v>24336</v>
      </c>
      <c r="J33" s="465">
        <f>IFERROR(ROUND(ROUND([2]Лист1!J577*(1+[2]AR39!$N$1),0)*(1-$I$1)*[2]Лист1!$H$1,0),"")</f>
        <v>25128</v>
      </c>
      <c r="K33" s="465">
        <f>IFERROR(ROUND(ROUND([2]Лист1!K577*(1+[2]AR39!$N$1),0)*(1-$I$1)*[2]Лист1!$H$1,0),"")</f>
        <v>26208</v>
      </c>
      <c r="L33" s="465">
        <f>IFERROR(ROUND(ROUND([2]Лист1!L577*(1+[2]AR39!$N$1),0)*(1-$I$1)*[2]Лист1!$H$1,0),"")</f>
        <v>26856</v>
      </c>
      <c r="M33" s="465">
        <f>IFERROR(ROUND(ROUND([2]Лист1!M577*(1+[2]AR39!$N$1),0)*(1-$I$1)*[2]Лист1!$H$1,0),"")</f>
        <v>27936</v>
      </c>
      <c r="N33" s="465">
        <f>IFERROR(ROUND(ROUND([2]Лист1!N577*(1+[2]AR39!$N$1),0)*(1-$I$1)*[2]Лист1!$H$1,0),"")</f>
        <v>28584</v>
      </c>
      <c r="O33" s="465">
        <f>IFERROR(ROUND(ROUND([2]Лист1!O577*(1+[2]AR39!$N$1),0)*(1-$I$1)*[2]Лист1!$H$1,0),"")</f>
        <v>29664</v>
      </c>
      <c r="P33" s="465">
        <f>IFERROR(ROUND(ROUND([2]Лист1!P577*(1+[2]AR39!$N$1),0)*(1-$I$1)*[2]Лист1!$H$1,0),"")</f>
        <v>30240</v>
      </c>
      <c r="Q33" s="466">
        <f>IFERROR(ROUND(ROUND([2]Лист1!Q577*(1+[2]AR39!$N$1),0)*(1-$I$1)*[2]Лист1!$H$1,0),"")</f>
        <v>31248</v>
      </c>
      <c r="R33" s="467">
        <f>IFERROR(ROUND(ROUND([2]Лист1!R577*(1+[2]AR39!$N$1),0)*(1-$I$1)*[2]Лист1!$H$1,0),"")</f>
        <v>32328</v>
      </c>
      <c r="S33" s="468">
        <f>IFERROR(ROUND(ROUND([2]Лист1!S577*(1+[2]AR39!$N$1),0)*(1-$I$1)*[2]Лист1!$H$1,0),"")</f>
        <v>32832</v>
      </c>
      <c r="T33" s="465">
        <f>IFERROR(ROUND(ROUND([2]Лист1!T577*(1+[2]AR39!$N$1),0)*(1-$I$1)*[2]Лист1!$H$1,0),"")</f>
        <v>33840</v>
      </c>
      <c r="U33" s="466">
        <f>IFERROR(ROUND(ROUND([2]Лист1!U577*(1+[2]AR39!$N$1),0)*(1-$I$1)*[2]Лист1!$H$1,0),"")</f>
        <v>34920</v>
      </c>
      <c r="V33" s="467">
        <f>IFERROR(ROUND(ROUND([2]Лист1!V577*(1+[2]AR39!$N$1),0)*(1-$I$1)*[2]Лист1!$H$1,0),"")</f>
        <v>35352</v>
      </c>
      <c r="W33" s="467">
        <f>IFERROR(ROUND(ROUND([2]Лист1!W577*(1+[2]AR39!$N$1),0)*(1-$I$1)*[2]Лист1!$H$1,0),"")</f>
        <v>36360</v>
      </c>
      <c r="X33" s="467">
        <f>IFERROR(ROUND(ROUND([2]Лист1!X577*(1+[2]AR39!$N$1),0)*(1-$I$1)*[2]Лист1!$H$1,0),"")</f>
        <v>37368</v>
      </c>
      <c r="Y33" s="468">
        <f>IFERROR(ROUND(ROUND([2]Лист1!Y577*(1+[2]AR39!$N$1),0)*(1-$I$1)*[2]Лист1!$H$1,0),"")</f>
        <v>38376</v>
      </c>
      <c r="Z33" s="464">
        <f>IFERROR(ROUND(ROUND([2]Лист1!Z577*(1+[2]AR39!$N$1),0)*(1-$I$1)*[2]Лист1!$H$1,0),"")</f>
        <v>38664</v>
      </c>
      <c r="AA33" s="465">
        <f>IFERROR(ROUND(ROUND([2]Лист1!AA577*(1+[2]AR39!$N$1),0)*(1-$I$1)*[2]Лист1!$H$1,0),"")</f>
        <v>39384</v>
      </c>
      <c r="AB33" s="466">
        <f>IFERROR(ROUND(ROUND([2]Лист1!AB577*(1+[2]AR39!$N$1),0)*(1-$I$1)*[2]Лист1!$H$1,0),"")</f>
        <v>40392</v>
      </c>
      <c r="AC33" s="469">
        <f>IFERROR(ROUND(ROUND([2]Лист1!AC577*(1+[2]AR39!$N$1),0)*(1-$I$1)*[2]Лист1!$H$1,0),"")</f>
        <v>41400</v>
      </c>
      <c r="AD33" s="468">
        <f>IFERROR(ROUND(ROUND([2]Лист1!AD577*(1+[2]AR39!$N$1),0)*(1-$I$1)*[2]Лист1!$H$1,0),"")</f>
        <v>42408</v>
      </c>
      <c r="AE33" s="465">
        <f>IFERROR(ROUND(ROUND([2]Лист1!AE577*(1+[2]AR39!$N$1),0)*(1-$I$1)*[2]Лист1!$H$1,0),"")</f>
        <v>43344</v>
      </c>
      <c r="AF33" s="465">
        <f>IFERROR(ROUND(ROUND([2]Лист1!AF577*(1+[2]AR39!$N$1),0)*(1-$I$1)*[2]Лист1!$H$1,0),"")</f>
        <v>44352</v>
      </c>
      <c r="AG33" s="465">
        <f>IFERROR(ROUND(ROUND([2]Лист1!AG577*(1+[2]AR39!$N$1),0)*(1-$I$1)*[2]Лист1!$H$1,0),"")</f>
        <v>45288</v>
      </c>
      <c r="AH33" s="465">
        <f>IFERROR(ROUND(ROUND([2]Лист1!AH577*(1+[2]AR39!$N$1),0)*(1-$I$1)*[2]Лист1!$H$1,0),"")</f>
        <v>46296</v>
      </c>
      <c r="AI33" s="465" t="str">
        <f>IFERROR(ROUND(ROUND([2]Лист1!AI577*(1+[2]AR39!$N$1),0)*(1-$I$1)*[2]Лист1!$H$1,0),"")</f>
        <v/>
      </c>
      <c r="AJ33" s="465" t="str">
        <f>IFERROR(ROUND(ROUND([2]Лист1!AJ577*(1+[2]AR39!$N$1),0)*(1-$I$1)*[2]Лист1!$H$1,0),"")</f>
        <v/>
      </c>
      <c r="AK33" s="466" t="str">
        <f>IFERROR(ROUND(ROUND([2]Лист1!AK577*(1+[2]AR39!$N$1),0)*(1-$I$1)*[2]Лист1!$H$1,0),"")</f>
        <v/>
      </c>
      <c r="AL33" s="467" t="str">
        <f>IFERROR(ROUND(ROUND([2]Лист1!AL577*(1+[2]AR39!$N$1),0)*(1-$I$1)*[2]Лист1!$H$1,0),"")</f>
        <v/>
      </c>
      <c r="AM33" s="467" t="str">
        <f>IFERROR(ROUND(ROUND([2]Лист1!AM577*(1+[2]AR39!$N$1),0)*(1-$I$1)*[2]Лист1!$H$1,0),"")</f>
        <v/>
      </c>
      <c r="AN33" s="467" t="str">
        <f>IFERROR(ROUND(ROUND([2]Лист1!AN577*(1+[2]AR39!$N$1),0)*(1-$I$1)*[2]Лист1!$H$1,0),"")</f>
        <v/>
      </c>
      <c r="AO33" s="467" t="str">
        <f>IFERROR(ROUND(ROUND([2]Лист1!AO577*(1+[2]AR39!$N$1),0)*(1-$I$1)*[2]Лист1!$H$1,0),"")</f>
        <v/>
      </c>
      <c r="AP33" s="468" t="str">
        <f>IFERROR(ROUND(ROUND([2]Лист1!AP577*(1+[2]AR39!$N$1),0)*(1-$I$1)*[2]Лист1!$H$1,0),"")</f>
        <v/>
      </c>
      <c r="AQ33" s="482"/>
      <c r="AR33" s="482"/>
      <c r="AS33" s="482"/>
      <c r="AT33" s="482"/>
      <c r="AU33" s="492" t="s">
        <v>889</v>
      </c>
      <c r="AV33" s="452" t="s">
        <v>889</v>
      </c>
      <c r="AW33" s="452" t="s">
        <v>889</v>
      </c>
      <c r="AX33" s="452" t="s">
        <v>889</v>
      </c>
      <c r="AY33" s="452"/>
      <c r="AZ33" s="452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</row>
    <row r="34" spans="2:63" s="451" customFormat="1" ht="15" customHeight="1" x14ac:dyDescent="0.2">
      <c r="B34" s="510">
        <v>2600</v>
      </c>
      <c r="C34" s="464">
        <f>IFERROR(ROUND(ROUND([2]Лист1!C578*(1+[2]AR39!$N$1),0)*(1-$I$1)*[2]Лист1!$H$1,0),"")</f>
        <v>19584</v>
      </c>
      <c r="D34" s="465">
        <f>IFERROR(ROUND(ROUND([2]Лист1!D578*(1+[2]AR39!$N$1),0)*(1-$I$1)*[2]Лист1!$H$1,0),"")</f>
        <v>20520</v>
      </c>
      <c r="E34" s="465">
        <f>IFERROR(ROUND(ROUND([2]Лист1!E578*(1+[2]AR39!$N$1),0)*(1-$I$1)*[2]Лист1!$H$1,0),"")</f>
        <v>21456</v>
      </c>
      <c r="F34" s="465">
        <f>IFERROR(ROUND(ROUND([2]Лист1!F578*(1+[2]AR39!$N$1),0)*(1-$I$1)*[2]Лист1!$H$1,0),"")</f>
        <v>22392</v>
      </c>
      <c r="G34" s="465">
        <f>IFERROR(ROUND(ROUND([2]Лист1!G578*(1+[2]AR39!$N$1),0)*(1-$I$1)*[2]Лист1!$H$1,0),"")</f>
        <v>23256</v>
      </c>
      <c r="H34" s="465">
        <f>IFERROR(ROUND(ROUND([2]Лист1!H578*(1+[2]AR39!$N$1),0)*(1-$I$1)*[2]Лист1!$H$1,0),"")</f>
        <v>24048</v>
      </c>
      <c r="I34" s="465">
        <f>IFERROR(ROUND(ROUND([2]Лист1!I578*(1+[2]AR39!$N$1),0)*(1-$I$1)*[2]Лист1!$H$1,0),"")</f>
        <v>24840</v>
      </c>
      <c r="J34" s="465">
        <f>IFERROR(ROUND(ROUND([2]Лист1!J578*(1+[2]AR39!$N$1),0)*(1-$I$1)*[2]Лист1!$H$1,0),"")</f>
        <v>25560</v>
      </c>
      <c r="K34" s="465">
        <f>IFERROR(ROUND(ROUND([2]Лист1!K578*(1+[2]AR39!$N$1),0)*(1-$I$1)*[2]Лист1!$H$1,0),"")</f>
        <v>26712</v>
      </c>
      <c r="L34" s="465">
        <f>IFERROR(ROUND(ROUND([2]Лист1!L578*(1+[2]AR39!$N$1),0)*(1-$I$1)*[2]Лист1!$H$1,0),"")</f>
        <v>27432</v>
      </c>
      <c r="M34" s="465">
        <f>IFERROR(ROUND(ROUND([2]Лист1!M578*(1+[2]AR39!$N$1),0)*(1-$I$1)*[2]Лист1!$H$1,0),"")</f>
        <v>28512</v>
      </c>
      <c r="N34" s="465">
        <f>IFERROR(ROUND(ROUND([2]Лист1!N578*(1+[2]AR39!$N$1),0)*(1-$I$1)*[2]Лист1!$H$1,0),"")</f>
        <v>29160</v>
      </c>
      <c r="O34" s="465">
        <f>IFERROR(ROUND(ROUND([2]Лист1!O578*(1+[2]AR39!$N$1),0)*(1-$I$1)*[2]Лист1!$H$1,0),"")</f>
        <v>30240</v>
      </c>
      <c r="P34" s="465">
        <f>IFERROR(ROUND(ROUND([2]Лист1!P578*(1+[2]AR39!$N$1),0)*(1-$I$1)*[2]Лист1!$H$1,0),"")</f>
        <v>30816</v>
      </c>
      <c r="Q34" s="466">
        <f>IFERROR(ROUND(ROUND([2]Лист1!Q578*(1+[2]AR39!$N$1),0)*(1-$I$1)*[2]Лист1!$H$1,0),"")</f>
        <v>31896</v>
      </c>
      <c r="R34" s="467">
        <f>IFERROR(ROUND(ROUND([2]Лист1!R578*(1+[2]AR39!$N$1),0)*(1-$I$1)*[2]Лист1!$H$1,0),"")</f>
        <v>32904</v>
      </c>
      <c r="S34" s="468">
        <f>IFERROR(ROUND(ROUND([2]Лист1!S578*(1+[2]AR39!$N$1),0)*(1-$I$1)*[2]Лист1!$H$1,0),"")</f>
        <v>33408</v>
      </c>
      <c r="T34" s="465">
        <f>IFERROR(ROUND(ROUND([2]Лист1!T578*(1+[2]AR39!$N$1),0)*(1-$I$1)*[2]Лист1!$H$1,0),"")</f>
        <v>34488</v>
      </c>
      <c r="U34" s="466">
        <f>IFERROR(ROUND(ROUND([2]Лист1!U578*(1+[2]AR39!$N$1),0)*(1-$I$1)*[2]Лист1!$H$1,0),"")</f>
        <v>35496</v>
      </c>
      <c r="V34" s="467">
        <f>IFERROR(ROUND(ROUND([2]Лист1!V578*(1+[2]AR39!$N$1),0)*(1-$I$1)*[2]Лист1!$H$1,0),"")</f>
        <v>35928</v>
      </c>
      <c r="W34" s="467">
        <f>IFERROR(ROUND(ROUND([2]Лист1!W578*(1+[2]AR39!$N$1),0)*(1-$I$1)*[2]Лист1!$H$1,0),"")</f>
        <v>37008</v>
      </c>
      <c r="X34" s="467">
        <f>IFERROR(ROUND(ROUND([2]Лист1!X578*(1+[2]AR39!$N$1),0)*(1-$I$1)*[2]Лист1!$H$1,0),"")</f>
        <v>38016</v>
      </c>
      <c r="Y34" s="468">
        <f>IFERROR(ROUND(ROUND([2]Лист1!Y578*(1+[2]AR39!$N$1),0)*(1-$I$1)*[2]Лист1!$H$1,0),"")</f>
        <v>39024</v>
      </c>
      <c r="Z34" s="464">
        <f>IFERROR(ROUND(ROUND([2]Лист1!Z578*(1+[2]AR39!$N$1),0)*(1-$I$1)*[2]Лист1!$H$1,0),"")</f>
        <v>39096</v>
      </c>
      <c r="AA34" s="465">
        <f>IFERROR(ROUND(ROUND([2]Лист1!AA578*(1+[2]AR39!$N$1),0)*(1-$I$1)*[2]Лист1!$H$1,0),"")</f>
        <v>40104</v>
      </c>
      <c r="AB34" s="466">
        <f>IFERROR(ROUND(ROUND([2]Лист1!AB578*(1+[2]AR39!$N$1),0)*(1-$I$1)*[2]Лист1!$H$1,0),"")</f>
        <v>41112</v>
      </c>
      <c r="AC34" s="469">
        <f>IFERROR(ROUND(ROUND([2]Лист1!AC578*(1+[2]AR39!$N$1),0)*(1-$I$1)*[2]Лист1!$H$1,0),"")</f>
        <v>42840</v>
      </c>
      <c r="AD34" s="468">
        <f>IFERROR(ROUND(ROUND([2]Лист1!AD578*(1+[2]AR39!$N$1),0)*(1-$I$1)*[2]Лист1!$H$1,0),"")</f>
        <v>43920</v>
      </c>
      <c r="AE34" s="465">
        <f>IFERROR(ROUND(ROUND([2]Лист1!AE578*(1+[2]AR39!$N$1),0)*(1-$I$1)*[2]Лист1!$H$1,0),"")</f>
        <v>44928</v>
      </c>
      <c r="AF34" s="465">
        <f>IFERROR(ROUND(ROUND([2]Лист1!AF578*(1+[2]AR39!$N$1),0)*(1-$I$1)*[2]Лист1!$H$1,0),"")</f>
        <v>45072</v>
      </c>
      <c r="AG34" s="465">
        <f>IFERROR(ROUND(ROUND([2]Лист1!AG578*(1+[2]AR39!$N$1),0)*(1-$I$1)*[2]Лист1!$H$1,0),"")</f>
        <v>46080</v>
      </c>
      <c r="AH34" s="465" t="str">
        <f>IFERROR(ROUND(ROUND([2]Лист1!AH578*(1+[2]AR39!$N$1),0)*(1-$I$1)*[2]Лист1!$H$1,0),"")</f>
        <v/>
      </c>
      <c r="AI34" s="465" t="str">
        <f>IFERROR(ROUND(ROUND([2]Лист1!AI578*(1+[2]AR39!$N$1),0)*(1-$I$1)*[2]Лист1!$H$1,0),"")</f>
        <v/>
      </c>
      <c r="AJ34" s="465" t="str">
        <f>IFERROR(ROUND(ROUND([2]Лист1!AJ578*(1+[2]AR39!$N$1),0)*(1-$I$1)*[2]Лист1!$H$1,0),"")</f>
        <v/>
      </c>
      <c r="AK34" s="466" t="str">
        <f>IFERROR(ROUND(ROUND([2]Лист1!AK578*(1+[2]AR39!$N$1),0)*(1-$I$1)*[2]Лист1!$H$1,0),"")</f>
        <v/>
      </c>
      <c r="AL34" s="467" t="str">
        <f>IFERROR(ROUND(ROUND([2]Лист1!AL578*(1+[2]AR39!$N$1),0)*(1-$I$1)*[2]Лист1!$H$1,0),"")</f>
        <v/>
      </c>
      <c r="AM34" s="467" t="str">
        <f>IFERROR(ROUND(ROUND([2]Лист1!AM578*(1+[2]AR39!$N$1),0)*(1-$I$1)*[2]Лист1!$H$1,0),"")</f>
        <v/>
      </c>
      <c r="AN34" s="467" t="str">
        <f>IFERROR(ROUND(ROUND([2]Лист1!AN578*(1+[2]AR39!$N$1),0)*(1-$I$1)*[2]Лист1!$H$1,0),"")</f>
        <v/>
      </c>
      <c r="AO34" s="467" t="str">
        <f>IFERROR(ROUND(ROUND([2]Лист1!AO578*(1+[2]AR39!$N$1),0)*(1-$I$1)*[2]Лист1!$H$1,0),"")</f>
        <v/>
      </c>
      <c r="AP34" s="468" t="str">
        <f>IFERROR(ROUND(ROUND([2]Лист1!AP578*(1+[2]AR39!$N$1),0)*(1-$I$1)*[2]Лист1!$H$1,0),"")</f>
        <v/>
      </c>
      <c r="AQ34" s="482"/>
      <c r="AR34" s="482"/>
      <c r="AS34" s="482"/>
      <c r="AT34" s="482"/>
      <c r="AU34" s="492" t="s">
        <v>889</v>
      </c>
      <c r="AV34" s="452" t="s">
        <v>889</v>
      </c>
      <c r="AW34" s="452" t="s">
        <v>889</v>
      </c>
      <c r="AX34" s="452" t="s">
        <v>889</v>
      </c>
      <c r="AY34" s="452"/>
      <c r="AZ34" s="452"/>
      <c r="BA34" s="452"/>
      <c r="BB34" s="452"/>
      <c r="BC34" s="452"/>
      <c r="BD34" s="452"/>
      <c r="BE34" s="452"/>
      <c r="BF34" s="452"/>
      <c r="BG34" s="452"/>
      <c r="BH34" s="452"/>
      <c r="BI34" s="452"/>
      <c r="BJ34" s="452"/>
      <c r="BK34" s="452"/>
    </row>
    <row r="35" spans="2:63" s="451" customFormat="1" ht="15" customHeight="1" x14ac:dyDescent="0.2">
      <c r="B35" s="510">
        <v>2700</v>
      </c>
      <c r="C35" s="464">
        <f>IFERROR(ROUND(ROUND([2]Лист1!C579*(1+[2]AR39!$N$1),0)*(1-$I$1)*[2]Лист1!$H$1,0),"")</f>
        <v>20232</v>
      </c>
      <c r="D35" s="465">
        <f>IFERROR(ROUND(ROUND([2]Лист1!D579*(1+[2]AR39!$N$1),0)*(1-$I$1)*[2]Лист1!$H$1,0),"")</f>
        <v>21240</v>
      </c>
      <c r="E35" s="465">
        <f>IFERROR(ROUND(ROUND([2]Лист1!E579*(1+[2]AR39!$N$1),0)*(1-$I$1)*[2]Лист1!$H$1,0),"")</f>
        <v>22176</v>
      </c>
      <c r="F35" s="465">
        <f>IFERROR(ROUND(ROUND([2]Лист1!F579*(1+[2]AR39!$N$1),0)*(1-$I$1)*[2]Лист1!$H$1,0),"")</f>
        <v>22824</v>
      </c>
      <c r="G35" s="465">
        <f>IFERROR(ROUND(ROUND([2]Лист1!G579*(1+[2]AR39!$N$1),0)*(1-$I$1)*[2]Лист1!$H$1,0),"")</f>
        <v>24048</v>
      </c>
      <c r="H35" s="465">
        <f>IFERROR(ROUND(ROUND([2]Лист1!H579*(1+[2]AR39!$N$1),0)*(1-$I$1)*[2]Лист1!$H$1,0),"")</f>
        <v>24840</v>
      </c>
      <c r="I35" s="465">
        <f>IFERROR(ROUND(ROUND([2]Лист1!I579*(1+[2]AR39!$N$1),0)*(1-$I$1)*[2]Лист1!$H$1,0),"")</f>
        <v>25704</v>
      </c>
      <c r="J35" s="465">
        <f>IFERROR(ROUND(ROUND([2]Лист1!J579*(1+[2]AR39!$N$1),0)*(1-$I$1)*[2]Лист1!$H$1,0),"")</f>
        <v>26424</v>
      </c>
      <c r="K35" s="465">
        <f>IFERROR(ROUND(ROUND([2]Лист1!K579*(1+[2]AR39!$N$1),0)*(1-$I$1)*[2]Лист1!$H$1,0),"")</f>
        <v>27648</v>
      </c>
      <c r="L35" s="465">
        <f>IFERROR(ROUND(ROUND([2]Лист1!L579*(1+[2]AR39!$N$1),0)*(1-$I$1)*[2]Лист1!$H$1,0),"")</f>
        <v>28296</v>
      </c>
      <c r="M35" s="465">
        <f>IFERROR(ROUND(ROUND([2]Лист1!M579*(1+[2]AR39!$N$1),0)*(1-$I$1)*[2]Лист1!$H$1,0),"")</f>
        <v>29448</v>
      </c>
      <c r="N35" s="465">
        <f>IFERROR(ROUND(ROUND([2]Лист1!N579*(1+[2]AR39!$N$1),0)*(1-$I$1)*[2]Лист1!$H$1,0),"")</f>
        <v>30096</v>
      </c>
      <c r="O35" s="465">
        <f>IFERROR(ROUND(ROUND([2]Лист1!O579*(1+[2]AR39!$N$1),0)*(1-$I$1)*[2]Лист1!$H$1,0),"")</f>
        <v>31248</v>
      </c>
      <c r="P35" s="465">
        <f>IFERROR(ROUND(ROUND([2]Лист1!P579*(1+[2]AR39!$N$1),0)*(1-$I$1)*[2]Лист1!$H$1,0),"")</f>
        <v>31824</v>
      </c>
      <c r="Q35" s="466">
        <f>IFERROR(ROUND(ROUND([2]Лист1!Q579*(1+[2]AR39!$N$1),0)*(1-$I$1)*[2]Лист1!$H$1,0),"")</f>
        <v>32976</v>
      </c>
      <c r="R35" s="467">
        <f>IFERROR(ROUND(ROUND([2]Лист1!R579*(1+[2]AR39!$N$1),0)*(1-$I$1)*[2]Лист1!$H$1,0),"")</f>
        <v>34056</v>
      </c>
      <c r="S35" s="468">
        <f>IFERROR(ROUND(ROUND([2]Лист1!S579*(1+[2]AR39!$N$1),0)*(1-$I$1)*[2]Лист1!$H$1,0),"")</f>
        <v>34560</v>
      </c>
      <c r="T35" s="465">
        <f>IFERROR(ROUND(ROUND([2]Лист1!T579*(1+[2]AR39!$N$1),0)*(1-$I$1)*[2]Лист1!$H$1,0),"")</f>
        <v>35640</v>
      </c>
      <c r="U35" s="466">
        <f>IFERROR(ROUND(ROUND([2]Лист1!U579*(1+[2]AR39!$N$1),0)*(1-$I$1)*[2]Лист1!$H$1,0),"")</f>
        <v>36720</v>
      </c>
      <c r="V35" s="467">
        <f>IFERROR(ROUND(ROUND([2]Лист1!V579*(1+[2]AR39!$N$1),0)*(1-$I$1)*[2]Лист1!$H$1,0),"")</f>
        <v>37224</v>
      </c>
      <c r="W35" s="467">
        <f>IFERROR(ROUND(ROUND([2]Лист1!W579*(1+[2]AR39!$N$1),0)*(1-$I$1)*[2]Лист1!$H$1,0),"")</f>
        <v>38232</v>
      </c>
      <c r="X35" s="467">
        <f>IFERROR(ROUND(ROUND([2]Лист1!X579*(1+[2]AR39!$N$1),0)*(1-$I$1)*[2]Лист1!$H$1,0),"")</f>
        <v>39312</v>
      </c>
      <c r="Y35" s="468">
        <f>IFERROR(ROUND(ROUND([2]Лист1!Y579*(1+[2]AR39!$N$1),0)*(1-$I$1)*[2]Лист1!$H$1,0),"")</f>
        <v>40104</v>
      </c>
      <c r="Z35" s="464">
        <f>IFERROR(ROUND(ROUND([2]Лист1!Z579*(1+[2]AR39!$N$1),0)*(1-$I$1)*[2]Лист1!$H$1,0),"")</f>
        <v>41184</v>
      </c>
      <c r="AA35" s="465">
        <f>IFERROR(ROUND(ROUND([2]Лист1!AA579*(1+[2]AR39!$N$1),0)*(1-$I$1)*[2]Лист1!$H$1,0),"")</f>
        <v>41472</v>
      </c>
      <c r="AB35" s="466">
        <f>IFERROR(ROUND(ROUND([2]Лист1!AB579*(1+[2]AR39!$N$1),0)*(1-$I$1)*[2]Лист1!$H$1,0),"")</f>
        <v>43272</v>
      </c>
      <c r="AC35" s="469">
        <f>IFERROR(ROUND(ROUND([2]Лист1!AC579*(1+[2]AR39!$N$1),0)*(1-$I$1)*[2]Лист1!$H$1,0),"")</f>
        <v>44352</v>
      </c>
      <c r="AD35" s="468">
        <f>IFERROR(ROUND(ROUND([2]Лист1!AD579*(1+[2]AR39!$N$1),0)*(1-$I$1)*[2]Лист1!$H$1,0),"")</f>
        <v>45360</v>
      </c>
      <c r="AE35" s="465">
        <f>IFERROR(ROUND(ROUND([2]Лист1!AE579*(1+[2]AR39!$N$1),0)*(1-$I$1)*[2]Лист1!$H$1,0),"")</f>
        <v>46440</v>
      </c>
      <c r="AF35" s="465">
        <f>IFERROR(ROUND(ROUND([2]Лист1!AF579*(1+[2]AR39!$N$1),0)*(1-$I$1)*[2]Лист1!$H$1,0),"")</f>
        <v>47448</v>
      </c>
      <c r="AG35" s="465">
        <f>IFERROR(ROUND(ROUND([2]Лист1!AG579*(1+[2]AR39!$N$1),0)*(1-$I$1)*[2]Лист1!$H$1,0),"")</f>
        <v>47664</v>
      </c>
      <c r="AH35" s="465" t="str">
        <f>IFERROR(ROUND(ROUND([2]Лист1!AH579*(1+[2]AR39!$N$1),0)*(1-$I$1)*[2]Лист1!$H$1,0),"")</f>
        <v/>
      </c>
      <c r="AI35" s="465" t="str">
        <f>IFERROR(ROUND(ROUND([2]Лист1!AI579*(1+[2]AR39!$N$1),0)*(1-$I$1)*[2]Лист1!$H$1,0),"")</f>
        <v/>
      </c>
      <c r="AJ35" s="465" t="str">
        <f>IFERROR(ROUND(ROUND([2]Лист1!AJ579*(1+[2]AR39!$N$1),0)*(1-$I$1)*[2]Лист1!$H$1,0),"")</f>
        <v/>
      </c>
      <c r="AK35" s="466" t="str">
        <f>IFERROR(ROUND(ROUND([2]Лист1!AK579*(1+[2]AR39!$N$1),0)*(1-$I$1)*[2]Лист1!$H$1,0),"")</f>
        <v/>
      </c>
      <c r="AL35" s="467" t="str">
        <f>IFERROR(ROUND(ROUND([2]Лист1!AL579*(1+[2]AR39!$N$1),0)*(1-$I$1)*[2]Лист1!$H$1,0),"")</f>
        <v/>
      </c>
      <c r="AM35" s="467" t="str">
        <f>IFERROR(ROUND(ROUND([2]Лист1!AM579*(1+[2]AR39!$N$1),0)*(1-$I$1)*[2]Лист1!$H$1,0),"")</f>
        <v/>
      </c>
      <c r="AN35" s="467" t="str">
        <f>IFERROR(ROUND(ROUND([2]Лист1!AN579*(1+[2]AR39!$N$1),0)*(1-$I$1)*[2]Лист1!$H$1,0),"")</f>
        <v/>
      </c>
      <c r="AO35" s="467" t="str">
        <f>IFERROR(ROUND(ROUND([2]Лист1!AO579*(1+[2]AR39!$N$1),0)*(1-$I$1)*[2]Лист1!$H$1,0),"")</f>
        <v/>
      </c>
      <c r="AP35" s="468" t="str">
        <f>IFERROR(ROUND(ROUND([2]Лист1!AP579*(1+[2]AR39!$N$1),0)*(1-$I$1)*[2]Лист1!$H$1,0),"")</f>
        <v/>
      </c>
      <c r="AQ35" s="482"/>
      <c r="AR35" s="482"/>
      <c r="AS35" s="482"/>
      <c r="AT35" s="482"/>
      <c r="AU35" s="492" t="s">
        <v>889</v>
      </c>
      <c r="AV35" s="452" t="s">
        <v>889</v>
      </c>
      <c r="AW35" s="452" t="s">
        <v>889</v>
      </c>
      <c r="AX35" s="452" t="s">
        <v>889</v>
      </c>
      <c r="AY35" s="452"/>
      <c r="AZ35" s="452"/>
      <c r="BA35" s="452"/>
      <c r="BB35" s="452"/>
      <c r="BC35" s="452"/>
      <c r="BD35" s="452"/>
      <c r="BE35" s="452"/>
      <c r="BF35" s="452"/>
      <c r="BG35" s="452"/>
      <c r="BH35" s="452"/>
      <c r="BI35" s="452"/>
      <c r="BJ35" s="452"/>
      <c r="BK35" s="452"/>
    </row>
    <row r="36" spans="2:63" s="451" customFormat="1" ht="15" customHeight="1" x14ac:dyDescent="0.2">
      <c r="B36" s="510">
        <v>2800</v>
      </c>
      <c r="C36" s="464">
        <f>IFERROR(ROUND(ROUND([2]Лист1!C580*(1+[2]AR39!$N$1),0)*(1-$I$1)*[2]Лист1!$H$1,0),"")</f>
        <v>20592</v>
      </c>
      <c r="D36" s="465">
        <f>IFERROR(ROUND(ROUND([2]Лист1!D580*(1+[2]AR39!$N$1),0)*(1-$I$1)*[2]Лист1!$H$1,0),"")</f>
        <v>21600</v>
      </c>
      <c r="E36" s="465">
        <f>IFERROR(ROUND(ROUND([2]Лист1!E580*(1+[2]AR39!$N$1),0)*(1-$I$1)*[2]Лист1!$H$1,0),"")</f>
        <v>22608</v>
      </c>
      <c r="F36" s="465">
        <f>IFERROR(ROUND(ROUND([2]Лист1!F580*(1+[2]AR39!$N$1),0)*(1-$I$1)*[2]Лист1!$H$1,0),"")</f>
        <v>23184</v>
      </c>
      <c r="G36" s="465">
        <f>IFERROR(ROUND(ROUND([2]Лист1!G580*(1+[2]AR39!$N$1),0)*(1-$I$1)*[2]Лист1!$H$1,0),"")</f>
        <v>24408</v>
      </c>
      <c r="H36" s="465">
        <f>IFERROR(ROUND(ROUND([2]Лист1!H580*(1+[2]AR39!$N$1),0)*(1-$I$1)*[2]Лист1!$H$1,0),"")</f>
        <v>25272</v>
      </c>
      <c r="I36" s="465">
        <f>IFERROR(ROUND(ROUND([2]Лист1!I580*(1+[2]AR39!$N$1),0)*(1-$I$1)*[2]Лист1!$H$1,0),"")</f>
        <v>26136</v>
      </c>
      <c r="J36" s="465">
        <f>IFERROR(ROUND(ROUND([2]Лист1!J580*(1+[2]AR39!$N$1),0)*(1-$I$1)*[2]Лист1!$H$1,0),"")</f>
        <v>26856</v>
      </c>
      <c r="K36" s="465">
        <f>IFERROR(ROUND(ROUND([2]Лист1!K580*(1+[2]AR39!$N$1),0)*(1-$I$1)*[2]Лист1!$H$1,0),"")</f>
        <v>28080</v>
      </c>
      <c r="L36" s="465">
        <f>IFERROR(ROUND(ROUND([2]Лист1!L580*(1+[2]AR39!$N$1),0)*(1-$I$1)*[2]Лист1!$H$1,0),"")</f>
        <v>28800</v>
      </c>
      <c r="M36" s="465">
        <f>IFERROR(ROUND(ROUND([2]Лист1!M580*(1+[2]AR39!$N$1),0)*(1-$I$1)*[2]Лист1!$H$1,0),"")</f>
        <v>29952</v>
      </c>
      <c r="N36" s="465">
        <f>IFERROR(ROUND(ROUND([2]Лист1!N580*(1+[2]AR39!$N$1),0)*(1-$I$1)*[2]Лист1!$H$1,0),"")</f>
        <v>30600</v>
      </c>
      <c r="O36" s="465">
        <f>IFERROR(ROUND(ROUND([2]Лист1!O580*(1+[2]AR39!$N$1),0)*(1-$I$1)*[2]Лист1!$H$1,0),"")</f>
        <v>31752</v>
      </c>
      <c r="P36" s="465">
        <f>IFERROR(ROUND(ROUND([2]Лист1!P580*(1+[2]AR39!$N$1),0)*(1-$I$1)*[2]Лист1!$H$1,0),"")</f>
        <v>32328</v>
      </c>
      <c r="Q36" s="466">
        <f>IFERROR(ROUND(ROUND([2]Лист1!Q580*(1+[2]AR39!$N$1),0)*(1-$I$1)*[2]Лист1!$H$1,0),"")</f>
        <v>33480</v>
      </c>
      <c r="R36" s="467">
        <f>IFERROR(ROUND(ROUND([2]Лист1!R580*(1+[2]AR39!$N$1),0)*(1-$I$1)*[2]Лист1!$H$1,0),"")</f>
        <v>34632</v>
      </c>
      <c r="S36" s="468">
        <f>IFERROR(ROUND(ROUND([2]Лист1!S580*(1+[2]AR39!$N$1),0)*(1-$I$1)*[2]Лист1!$H$1,0),"")</f>
        <v>35712</v>
      </c>
      <c r="T36" s="465">
        <f>IFERROR(ROUND(ROUND([2]Лист1!T580*(1+[2]AR39!$N$1),0)*(1-$I$1)*[2]Лист1!$H$1,0),"")</f>
        <v>36216</v>
      </c>
      <c r="U36" s="466">
        <f>IFERROR(ROUND(ROUND([2]Лист1!U580*(1+[2]AR39!$N$1),0)*(1-$I$1)*[2]Лист1!$H$1,0),"")</f>
        <v>37296</v>
      </c>
      <c r="V36" s="467">
        <f>IFERROR(ROUND(ROUND([2]Лист1!V580*(1+[2]AR39!$N$1),0)*(1-$I$1)*[2]Лист1!$H$1,0),"")</f>
        <v>38448</v>
      </c>
      <c r="W36" s="467">
        <f>IFERROR(ROUND(ROUND([2]Лист1!W580*(1+[2]AR39!$N$1),0)*(1-$I$1)*[2]Лист1!$H$1,0),"")</f>
        <v>38592</v>
      </c>
      <c r="X36" s="467">
        <f>IFERROR(ROUND(ROUND([2]Лист1!X580*(1+[2]AR39!$N$1),0)*(1-$I$1)*[2]Лист1!$H$1,0),"")</f>
        <v>39672</v>
      </c>
      <c r="Y36" s="468">
        <f>IFERROR(ROUND(ROUND([2]Лист1!Y580*(1+[2]AR39!$N$1),0)*(1-$I$1)*[2]Лист1!$H$1,0),"")</f>
        <v>40752</v>
      </c>
      <c r="Z36" s="464">
        <f>IFERROR(ROUND(ROUND([2]Лист1!Z580*(1+[2]AR39!$N$1),0)*(1-$I$1)*[2]Лист1!$H$1,0),"")</f>
        <v>42552</v>
      </c>
      <c r="AA36" s="465">
        <f>IFERROR(ROUND(ROUND([2]Лист1!AA580*(1+[2]AR39!$N$1),0)*(1-$I$1)*[2]Лист1!$H$1,0),"")</f>
        <v>43632</v>
      </c>
      <c r="AB36" s="466">
        <f>IFERROR(ROUND(ROUND([2]Лист1!AB580*(1+[2]AR39!$N$1),0)*(1-$I$1)*[2]Лист1!$H$1,0),"")</f>
        <v>43920</v>
      </c>
      <c r="AC36" s="469">
        <f>IFERROR(ROUND(ROUND([2]Лист1!AC580*(1+[2]AR39!$N$1),0)*(1-$I$1)*[2]Лист1!$H$1,0),"")</f>
        <v>45000</v>
      </c>
      <c r="AD36" s="468">
        <f>IFERROR(ROUND(ROUND([2]Лист1!AD580*(1+[2]AR39!$N$1),0)*(1-$I$1)*[2]Лист1!$H$1,0),"")</f>
        <v>46080</v>
      </c>
      <c r="AE36" s="465">
        <f>IFERROR(ROUND(ROUND([2]Лист1!AE580*(1+[2]AR39!$N$1),0)*(1-$I$1)*[2]Лист1!$H$1,0),"")</f>
        <v>47160</v>
      </c>
      <c r="AF36" s="465">
        <f>IFERROR(ROUND(ROUND([2]Лист1!AF580*(1+[2]AR39!$N$1),0)*(1-$I$1)*[2]Лист1!$H$1,0),"")</f>
        <v>48168</v>
      </c>
      <c r="AG36" s="465" t="str">
        <f>IFERROR(ROUND(ROUND([2]Лист1!AG580*(1+[2]AR39!$N$1),0)*(1-$I$1)*[2]Лист1!$H$1,0),"")</f>
        <v/>
      </c>
      <c r="AH36" s="465" t="str">
        <f>IFERROR(ROUND(ROUND([2]Лист1!AH580*(1+[2]AR39!$N$1),0)*(1-$I$1)*[2]Лист1!$H$1,0),"")</f>
        <v/>
      </c>
      <c r="AI36" s="465" t="str">
        <f>IFERROR(ROUND(ROUND([2]Лист1!AI580*(1+[2]AR39!$N$1),0)*(1-$I$1)*[2]Лист1!$H$1,0),"")</f>
        <v/>
      </c>
      <c r="AJ36" s="465" t="str">
        <f>IFERROR(ROUND(ROUND([2]Лист1!AJ580*(1+[2]AR39!$N$1),0)*(1-$I$1)*[2]Лист1!$H$1,0),"")</f>
        <v/>
      </c>
      <c r="AK36" s="466" t="str">
        <f>IFERROR(ROUND(ROUND([2]Лист1!AK580*(1+[2]AR39!$N$1),0)*(1-$I$1)*[2]Лист1!$H$1,0),"")</f>
        <v/>
      </c>
      <c r="AL36" s="467" t="str">
        <f>IFERROR(ROUND(ROUND([2]Лист1!AL580*(1+[2]AR39!$N$1),0)*(1-$I$1)*[2]Лист1!$H$1,0),"")</f>
        <v/>
      </c>
      <c r="AM36" s="467" t="str">
        <f>IFERROR(ROUND(ROUND([2]Лист1!AM580*(1+[2]AR39!$N$1),0)*(1-$I$1)*[2]Лист1!$H$1,0),"")</f>
        <v/>
      </c>
      <c r="AN36" s="467" t="str">
        <f>IFERROR(ROUND(ROUND([2]Лист1!AN580*(1+[2]AR39!$N$1),0)*(1-$I$1)*[2]Лист1!$H$1,0),"")</f>
        <v/>
      </c>
      <c r="AO36" s="467" t="str">
        <f>IFERROR(ROUND(ROUND([2]Лист1!AO580*(1+[2]AR39!$N$1),0)*(1-$I$1)*[2]Лист1!$H$1,0),"")</f>
        <v/>
      </c>
      <c r="AP36" s="468" t="str">
        <f>IFERROR(ROUND(ROUND([2]Лист1!AP580*(1+[2]AR39!$N$1),0)*(1-$I$1)*[2]Лист1!$H$1,0),"")</f>
        <v/>
      </c>
      <c r="AQ36" s="482"/>
      <c r="AR36" s="482"/>
      <c r="AS36" s="482"/>
      <c r="AT36" s="482"/>
      <c r="AU36" s="492" t="s">
        <v>889</v>
      </c>
      <c r="AV36" s="452" t="s">
        <v>889</v>
      </c>
      <c r="AW36" s="452" t="s">
        <v>889</v>
      </c>
      <c r="AX36" s="452" t="s">
        <v>889</v>
      </c>
      <c r="AY36" s="452"/>
      <c r="AZ36" s="452"/>
      <c r="BA36" s="452"/>
      <c r="BB36" s="452"/>
      <c r="BC36" s="452"/>
      <c r="BD36" s="452"/>
      <c r="BE36" s="452"/>
      <c r="BF36" s="452"/>
      <c r="BG36" s="452"/>
      <c r="BH36" s="452"/>
      <c r="BI36" s="452"/>
      <c r="BJ36" s="452"/>
      <c r="BK36" s="452"/>
    </row>
    <row r="37" spans="2:63" s="451" customFormat="1" ht="15" customHeight="1" x14ac:dyDescent="0.2">
      <c r="B37" s="510">
        <v>2900</v>
      </c>
      <c r="C37" s="464">
        <f>IFERROR(ROUND(ROUND([2]Лист1!C581*(1+[2]AR39!$N$1),0)*(1-$I$1)*[2]Лист1!$H$1,0),"")</f>
        <v>20952</v>
      </c>
      <c r="D37" s="465">
        <f>IFERROR(ROUND(ROUND([2]Лист1!D581*(1+[2]AR39!$N$1),0)*(1-$I$1)*[2]Лист1!$H$1,0),"")</f>
        <v>21960</v>
      </c>
      <c r="E37" s="465">
        <f>IFERROR(ROUND(ROUND([2]Лист1!E581*(1+[2]AR39!$N$1),0)*(1-$I$1)*[2]Лист1!$H$1,0),"")</f>
        <v>22968</v>
      </c>
      <c r="F37" s="465">
        <f>IFERROR(ROUND(ROUND([2]Лист1!F581*(1+[2]AR39!$N$1),0)*(1-$I$1)*[2]Лист1!$H$1,0),"")</f>
        <v>23904</v>
      </c>
      <c r="G37" s="465">
        <f>IFERROR(ROUND(ROUND([2]Лист1!G581*(1+[2]AR39!$N$1),0)*(1-$I$1)*[2]Лист1!$H$1,0),"")</f>
        <v>24840</v>
      </c>
      <c r="H37" s="465">
        <f>IFERROR(ROUND(ROUND([2]Лист1!H581*(1+[2]AR39!$N$1),0)*(1-$I$1)*[2]Лист1!$H$1,0),"")</f>
        <v>25704</v>
      </c>
      <c r="I37" s="465">
        <f>IFERROR(ROUND(ROUND([2]Лист1!I581*(1+[2]AR39!$N$1),0)*(1-$I$1)*[2]Лист1!$H$1,0),"")</f>
        <v>26496</v>
      </c>
      <c r="J37" s="465">
        <f>IFERROR(ROUND(ROUND([2]Лист1!J581*(1+[2]AR39!$N$1),0)*(1-$I$1)*[2]Лист1!$H$1,0),"")</f>
        <v>27720</v>
      </c>
      <c r="K37" s="465">
        <f>IFERROR(ROUND(ROUND([2]Лист1!K581*(1+[2]AR39!$N$1),0)*(1-$I$1)*[2]Лист1!$H$1,0),"")</f>
        <v>28512</v>
      </c>
      <c r="L37" s="465">
        <f>IFERROR(ROUND(ROUND([2]Лист1!L581*(1+[2]AR39!$N$1),0)*(1-$I$1)*[2]Лист1!$H$1,0),"")</f>
        <v>29232</v>
      </c>
      <c r="M37" s="465">
        <f>IFERROR(ROUND(ROUND([2]Лист1!M581*(1+[2]AR39!$N$1),0)*(1-$I$1)*[2]Лист1!$H$1,0),"")</f>
        <v>30384</v>
      </c>
      <c r="N37" s="465">
        <f>IFERROR(ROUND(ROUND([2]Лист1!N581*(1+[2]AR39!$N$1),0)*(1-$I$1)*[2]Лист1!$H$1,0),"")</f>
        <v>31608</v>
      </c>
      <c r="O37" s="465">
        <f>IFERROR(ROUND(ROUND([2]Лист1!O581*(1+[2]AR39!$N$1),0)*(1-$I$1)*[2]Лист1!$H$1,0),"")</f>
        <v>32256</v>
      </c>
      <c r="P37" s="465">
        <f>IFERROR(ROUND(ROUND([2]Лист1!P581*(1+[2]AR39!$N$1),0)*(1-$I$1)*[2]Лист1!$H$1,0),"")</f>
        <v>33408</v>
      </c>
      <c r="Q37" s="466">
        <f>IFERROR(ROUND(ROUND([2]Лист1!Q581*(1+[2]AR39!$N$1),0)*(1-$I$1)*[2]Лист1!$H$1,0),"")</f>
        <v>33984</v>
      </c>
      <c r="R37" s="467">
        <f>IFERROR(ROUND(ROUND([2]Лист1!R581*(1+[2]AR39!$N$1),0)*(1-$I$1)*[2]Лист1!$H$1,0),"")</f>
        <v>35136</v>
      </c>
      <c r="S37" s="468">
        <f>IFERROR(ROUND(ROUND([2]Лист1!S581*(1+[2]AR39!$N$1),0)*(1-$I$1)*[2]Лист1!$H$1,0),"")</f>
        <v>36216</v>
      </c>
      <c r="T37" s="465">
        <f>IFERROR(ROUND(ROUND([2]Лист1!T581*(1+[2]AR39!$N$1),0)*(1-$I$1)*[2]Лист1!$H$1,0),"")</f>
        <v>36720</v>
      </c>
      <c r="U37" s="466">
        <f>IFERROR(ROUND(ROUND([2]Лист1!U581*(1+[2]AR39!$N$1),0)*(1-$I$1)*[2]Лист1!$H$1,0),"")</f>
        <v>37872</v>
      </c>
      <c r="V37" s="467">
        <f>IFERROR(ROUND(ROUND([2]Лист1!V581*(1+[2]AR39!$N$1),0)*(1-$I$1)*[2]Лист1!$H$1,0),"")</f>
        <v>38736</v>
      </c>
      <c r="W37" s="467">
        <f>IFERROR(ROUND(ROUND([2]Лист1!W581*(1+[2]AR39!$N$1),0)*(1-$I$1)*[2]Лист1!$H$1,0),"")</f>
        <v>39816</v>
      </c>
      <c r="X37" s="467">
        <f>IFERROR(ROUND(ROUND([2]Лист1!X581*(1+[2]AR39!$N$1),0)*(1-$I$1)*[2]Лист1!$H$1,0),"")</f>
        <v>40176</v>
      </c>
      <c r="Y37" s="468">
        <f>IFERROR(ROUND(ROUND([2]Лист1!Y581*(1+[2]AR39!$N$1),0)*(1-$I$1)*[2]Лист1!$H$1,0),"")</f>
        <v>42048</v>
      </c>
      <c r="Z37" s="464">
        <f>IFERROR(ROUND(ROUND([2]Лист1!Z581*(1+[2]AR39!$N$1),0)*(1-$I$1)*[2]Лист1!$H$1,0),"")</f>
        <v>43128</v>
      </c>
      <c r="AA37" s="465">
        <f>IFERROR(ROUND(ROUND([2]Лист1!AA581*(1+[2]AR39!$N$1),0)*(1-$I$1)*[2]Лист1!$H$1,0),"")</f>
        <v>44280</v>
      </c>
      <c r="AB37" s="466">
        <f>IFERROR(ROUND(ROUND([2]Лист1!AB581*(1+[2]AR39!$N$1),0)*(1-$I$1)*[2]Лист1!$H$1,0),"")</f>
        <v>45360</v>
      </c>
      <c r="AC37" s="469">
        <f>IFERROR(ROUND(ROUND([2]Лист1!AC581*(1+[2]AR39!$N$1),0)*(1-$I$1)*[2]Лист1!$H$1,0),"")</f>
        <v>45576</v>
      </c>
      <c r="AD37" s="468">
        <f>IFERROR(ROUND(ROUND([2]Лист1!AD581*(1+[2]AR39!$N$1),0)*(1-$I$1)*[2]Лист1!$H$1,0),"")</f>
        <v>46656</v>
      </c>
      <c r="AE37" s="465">
        <f>IFERROR(ROUND(ROUND([2]Лист1!AE581*(1+[2]AR39!$N$1),0)*(1-$I$1)*[2]Лист1!$H$1,0),"")</f>
        <v>47736</v>
      </c>
      <c r="AF37" s="465">
        <f>IFERROR(ROUND(ROUND([2]Лист1!AF581*(1+[2]AR39!$N$1),0)*(1-$I$1)*[2]Лист1!$H$1,0),"")</f>
        <v>48816</v>
      </c>
      <c r="AG37" s="465" t="str">
        <f>IFERROR(ROUND(ROUND([2]Лист1!AG581*(1+[2]AR39!$N$1),0)*(1-$I$1)*[2]Лист1!$H$1,0),"")</f>
        <v/>
      </c>
      <c r="AH37" s="465" t="str">
        <f>IFERROR(ROUND(ROUND([2]Лист1!AH581*(1+[2]AR39!$N$1),0)*(1-$I$1)*[2]Лист1!$H$1,0),"")</f>
        <v/>
      </c>
      <c r="AI37" s="465" t="str">
        <f>IFERROR(ROUND(ROUND([2]Лист1!AI581*(1+[2]AR39!$N$1),0)*(1-$I$1)*[2]Лист1!$H$1,0),"")</f>
        <v/>
      </c>
      <c r="AJ37" s="465" t="str">
        <f>IFERROR(ROUND(ROUND([2]Лист1!AJ581*(1+[2]AR39!$N$1),0)*(1-$I$1)*[2]Лист1!$H$1,0),"")</f>
        <v/>
      </c>
      <c r="AK37" s="466" t="str">
        <f>IFERROR(ROUND(ROUND([2]Лист1!AK581*(1+[2]AR39!$N$1),0)*(1-$I$1)*[2]Лист1!$H$1,0),"")</f>
        <v/>
      </c>
      <c r="AL37" s="467" t="str">
        <f>IFERROR(ROUND(ROUND([2]Лист1!AL581*(1+[2]AR39!$N$1),0)*(1-$I$1)*[2]Лист1!$H$1,0),"")</f>
        <v/>
      </c>
      <c r="AM37" s="467" t="str">
        <f>IFERROR(ROUND(ROUND([2]Лист1!AM581*(1+[2]AR39!$N$1),0)*(1-$I$1)*[2]Лист1!$H$1,0),"")</f>
        <v/>
      </c>
      <c r="AN37" s="467" t="str">
        <f>IFERROR(ROUND(ROUND([2]Лист1!AN581*(1+[2]AR39!$N$1),0)*(1-$I$1)*[2]Лист1!$H$1,0),"")</f>
        <v/>
      </c>
      <c r="AO37" s="467" t="str">
        <f>IFERROR(ROUND(ROUND([2]Лист1!AO581*(1+[2]AR39!$N$1),0)*(1-$I$1)*[2]Лист1!$H$1,0),"")</f>
        <v/>
      </c>
      <c r="AP37" s="468" t="str">
        <f>IFERROR(ROUND(ROUND([2]Лист1!AP581*(1+[2]AR39!$N$1),0)*(1-$I$1)*[2]Лист1!$H$1,0),"")</f>
        <v/>
      </c>
      <c r="AQ37" s="482"/>
      <c r="AR37" s="482"/>
      <c r="AS37" s="482"/>
      <c r="AT37" s="482"/>
      <c r="AU37" s="492" t="s">
        <v>889</v>
      </c>
      <c r="AV37" s="452" t="s">
        <v>889</v>
      </c>
      <c r="AW37" s="452" t="s">
        <v>889</v>
      </c>
      <c r="AX37" s="452" t="s">
        <v>889</v>
      </c>
      <c r="AY37" s="452"/>
      <c r="AZ37" s="452"/>
      <c r="BA37" s="452"/>
      <c r="BB37" s="452"/>
      <c r="BC37" s="452"/>
      <c r="BD37" s="452"/>
      <c r="BE37" s="452"/>
      <c r="BF37" s="452"/>
      <c r="BG37" s="452"/>
      <c r="BH37" s="452"/>
      <c r="BI37" s="452"/>
      <c r="BJ37" s="452"/>
      <c r="BK37" s="452"/>
    </row>
    <row r="38" spans="2:63" s="451" customFormat="1" ht="15" customHeight="1" x14ac:dyDescent="0.2">
      <c r="B38" s="510">
        <v>3000</v>
      </c>
      <c r="C38" s="470">
        <f>IFERROR(ROUND(ROUND([2]Лист1!C582*(1+[2]AR39!$N$1),0)*(1-$I$1)*[2]Лист1!$H$1,0),"")</f>
        <v>23040</v>
      </c>
      <c r="D38" s="471">
        <f>IFERROR(ROUND(ROUND([2]Лист1!D582*(1+[2]AR39!$N$1),0)*(1-$I$1)*[2]Лист1!$H$1,0),"")</f>
        <v>24264</v>
      </c>
      <c r="E38" s="471">
        <f>IFERROR(ROUND(ROUND([2]Лист1!E582*(1+[2]AR39!$N$1),0)*(1-$I$1)*[2]Лист1!$H$1,0),"")</f>
        <v>25056</v>
      </c>
      <c r="F38" s="471">
        <f>IFERROR(ROUND(ROUND([2]Лист1!F582*(1+[2]AR39!$N$1),0)*(1-$I$1)*[2]Лист1!$H$1,0),"")</f>
        <v>26064</v>
      </c>
      <c r="G38" s="471">
        <f>IFERROR(ROUND(ROUND([2]Лист1!G582*(1+[2]AR39!$N$1),0)*(1-$I$1)*[2]Лист1!$H$1,0),"")</f>
        <v>27144</v>
      </c>
      <c r="H38" s="471">
        <f>IFERROR(ROUND(ROUND([2]Лист1!H582*(1+[2]AR39!$N$1),0)*(1-$I$1)*[2]Лист1!$H$1,0),"")</f>
        <v>28080</v>
      </c>
      <c r="I38" s="471">
        <f>IFERROR(ROUND(ROUND([2]Лист1!I582*(1+[2]AR39!$N$1),0)*(1-$I$1)*[2]Лист1!$H$1,0),"")</f>
        <v>29016</v>
      </c>
      <c r="J38" s="471">
        <f>IFERROR(ROUND(ROUND([2]Лист1!J582*(1+[2]AR39!$N$1),0)*(1-$I$1)*[2]Лист1!$H$1,0),"")</f>
        <v>30384</v>
      </c>
      <c r="K38" s="471">
        <f>IFERROR(ROUND(ROUND([2]Лист1!K582*(1+[2]AR39!$N$1),0)*(1-$I$1)*[2]Лист1!$H$1,0),"")</f>
        <v>31248</v>
      </c>
      <c r="L38" s="471">
        <f>IFERROR(ROUND(ROUND([2]Лист1!L582*(1+[2]AR39!$N$1),0)*(1-$I$1)*[2]Лист1!$H$1,0),"")</f>
        <v>32112</v>
      </c>
      <c r="M38" s="471">
        <f>IFERROR(ROUND(ROUND([2]Лист1!M582*(1+[2]AR39!$N$1),0)*(1-$I$1)*[2]Лист1!$H$1,0),"")</f>
        <v>33408</v>
      </c>
      <c r="N38" s="471">
        <f>IFERROR(ROUND(ROUND([2]Лист1!N582*(1+[2]AR39!$N$1),0)*(1-$I$1)*[2]Лист1!$H$1,0),"")</f>
        <v>34200</v>
      </c>
      <c r="O38" s="471">
        <f>IFERROR(ROUND(ROUND([2]Лист1!O582*(1+[2]AR39!$N$1),0)*(1-$I$1)*[2]Лист1!$H$1,0),"")</f>
        <v>35496</v>
      </c>
      <c r="P38" s="471">
        <f>IFERROR(ROUND(ROUND([2]Лист1!P582*(1+[2]AR39!$N$1),0)*(1-$I$1)*[2]Лист1!$H$1,0),"")</f>
        <v>36144</v>
      </c>
      <c r="Q38" s="472">
        <f>IFERROR(ROUND(ROUND([2]Лист1!Q582*(1+[2]AR39!$N$1),0)*(1-$I$1)*[2]Лист1!$H$1,0),"")</f>
        <v>37440</v>
      </c>
      <c r="R38" s="473">
        <f>IFERROR(ROUND(ROUND([2]Лист1!R582*(1+[2]AR39!$N$1),0)*(1-$I$1)*[2]Лист1!$H$1,0),"")</f>
        <v>38088</v>
      </c>
      <c r="S38" s="474">
        <f>IFERROR(ROUND(ROUND([2]Лист1!S582*(1+[2]AR39!$N$1),0)*(1-$I$1)*[2]Лист1!$H$1,0),"")</f>
        <v>39312</v>
      </c>
      <c r="T38" s="471">
        <f>IFERROR(ROUND(ROUND([2]Лист1!T582*(1+[2]AR39!$N$1),0)*(1-$I$1)*[2]Лист1!$H$1,0),"")</f>
        <v>40536</v>
      </c>
      <c r="U38" s="472">
        <f>IFERROR(ROUND(ROUND([2]Лист1!U582*(1+[2]AR39!$N$1),0)*(1-$I$1)*[2]Лист1!$H$1,0),"")</f>
        <v>40824</v>
      </c>
      <c r="V38" s="473">
        <f>IFERROR(ROUND(ROUND([2]Лист1!V582*(1+[2]AR39!$N$1),0)*(1-$I$1)*[2]Лист1!$H$1,0),"")</f>
        <v>42048</v>
      </c>
      <c r="W38" s="473">
        <f>IFERROR(ROUND(ROUND([2]Лист1!W582*(1+[2]AR39!$N$1),0)*(1-$I$1)*[2]Лист1!$H$1,0),"")</f>
        <v>43272</v>
      </c>
      <c r="X38" s="473">
        <f>IFERROR(ROUND(ROUND([2]Лист1!X582*(1+[2]AR39!$N$1),0)*(1-$I$1)*[2]Лист1!$H$1,0),"")</f>
        <v>44496</v>
      </c>
      <c r="Y38" s="474">
        <f>IFERROR(ROUND(ROUND([2]Лист1!Y582*(1+[2]AR39!$N$1),0)*(1-$I$1)*[2]Лист1!$H$1,0),"")</f>
        <v>45648</v>
      </c>
      <c r="Z38" s="470">
        <f>IFERROR(ROUND(ROUND([2]Лист1!Z582*(1+[2]AR39!$N$1),0)*(1-$I$1)*[2]Лист1!$H$1,0),"")</f>
        <v>46872</v>
      </c>
      <c r="AA38" s="471">
        <f>IFERROR(ROUND(ROUND([2]Лист1!AA582*(1+[2]AR39!$N$1),0)*(1-$I$1)*[2]Лист1!$H$1,0),"")</f>
        <v>48096</v>
      </c>
      <c r="AB38" s="472">
        <f>IFERROR(ROUND(ROUND([2]Лист1!AB582*(1+[2]AR39!$N$1),0)*(1-$I$1)*[2]Лист1!$H$1,0),"")</f>
        <v>49248</v>
      </c>
      <c r="AC38" s="475">
        <f>IFERROR(ROUND(ROUND([2]Лист1!AC582*(1+[2]AR39!$N$1),0)*(1-$I$1)*[2]Лист1!$H$1,0),"")</f>
        <v>49608</v>
      </c>
      <c r="AD38" s="474">
        <f>IFERROR(ROUND(ROUND([2]Лист1!AD582*(1+[2]AR39!$N$1),0)*(1-$I$1)*[2]Лист1!$H$1,0),"")</f>
        <v>50760</v>
      </c>
      <c r="AE38" s="471">
        <f>IFERROR(ROUND(ROUND([2]Лист1!AE582*(1+[2]AR39!$N$1),0)*(1-$I$1)*[2]Лист1!$H$1,0),"")</f>
        <v>51984</v>
      </c>
      <c r="AF38" s="471" t="str">
        <f>IFERROR(ROUND(ROUND([2]Лист1!AF582*(1+[2]AR39!$N$1),0)*(1-$I$1)*[2]Лист1!$H$1,0),"")</f>
        <v/>
      </c>
      <c r="AG38" s="471" t="str">
        <f>IFERROR(ROUND(ROUND([2]Лист1!AG582*(1+[2]AR39!$N$1),0)*(1-$I$1)*[2]Лист1!$H$1,0),"")</f>
        <v/>
      </c>
      <c r="AH38" s="471" t="str">
        <f>IFERROR(ROUND(ROUND([2]Лист1!AH582*(1+[2]AR39!$N$1),0)*(1-$I$1)*[2]Лист1!$H$1,0),"")</f>
        <v/>
      </c>
      <c r="AI38" s="471" t="str">
        <f>IFERROR(ROUND(ROUND([2]Лист1!AI582*(1+[2]AR39!$N$1),0)*(1-$I$1)*[2]Лист1!$H$1,0),"")</f>
        <v/>
      </c>
      <c r="AJ38" s="471" t="str">
        <f>IFERROR(ROUND(ROUND([2]Лист1!AJ582*(1+[2]AR39!$N$1),0)*(1-$I$1)*[2]Лист1!$H$1,0),"")</f>
        <v/>
      </c>
      <c r="AK38" s="472" t="str">
        <f>IFERROR(ROUND(ROUND([2]Лист1!AK582*(1+[2]AR39!$N$1),0)*(1-$I$1)*[2]Лист1!$H$1,0),"")</f>
        <v/>
      </c>
      <c r="AL38" s="473" t="str">
        <f>IFERROR(ROUND(ROUND([2]Лист1!AL582*(1+[2]AR39!$N$1),0)*(1-$I$1)*[2]Лист1!$H$1,0),"")</f>
        <v/>
      </c>
      <c r="AM38" s="473" t="str">
        <f>IFERROR(ROUND(ROUND([2]Лист1!AM582*(1+[2]AR39!$N$1),0)*(1-$I$1)*[2]Лист1!$H$1,0),"")</f>
        <v/>
      </c>
      <c r="AN38" s="473" t="str">
        <f>IFERROR(ROUND(ROUND([2]Лист1!AN582*(1+[2]AR39!$N$1),0)*(1-$I$1)*[2]Лист1!$H$1,0),"")</f>
        <v/>
      </c>
      <c r="AO38" s="473" t="str">
        <f>IFERROR(ROUND(ROUND([2]Лист1!AO582*(1+[2]AR39!$N$1),0)*(1-$I$1)*[2]Лист1!$H$1,0),"")</f>
        <v/>
      </c>
      <c r="AP38" s="474" t="str">
        <f>IFERROR(ROUND(ROUND([2]Лист1!AP582*(1+[2]AR39!$N$1),0)*(1-$I$1)*[2]Лист1!$H$1,0),"")</f>
        <v/>
      </c>
      <c r="AQ38" s="482"/>
      <c r="AR38" s="482"/>
      <c r="AS38" s="482"/>
      <c r="AT38" s="482"/>
      <c r="AU38" s="492" t="s">
        <v>889</v>
      </c>
      <c r="AV38" s="452" t="s">
        <v>889</v>
      </c>
      <c r="AW38" s="452" t="s">
        <v>889</v>
      </c>
      <c r="AX38" s="452" t="s">
        <v>889</v>
      </c>
      <c r="AY38" s="452"/>
      <c r="AZ38" s="452"/>
      <c r="BA38" s="452"/>
      <c r="BB38" s="452"/>
      <c r="BC38" s="452"/>
      <c r="BD38" s="452"/>
      <c r="BE38" s="452"/>
      <c r="BF38" s="452"/>
      <c r="BG38" s="452"/>
      <c r="BH38" s="452"/>
      <c r="BI38" s="452"/>
      <c r="BJ38" s="452"/>
      <c r="BK38" s="452"/>
    </row>
    <row r="39" spans="2:63" s="451" customFormat="1" ht="12.75" customHeight="1" x14ac:dyDescent="0.2">
      <c r="B39" s="511"/>
      <c r="C39" s="512"/>
      <c r="D39" s="512"/>
      <c r="E39" s="512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  <c r="AA39" s="512"/>
      <c r="AB39" s="512"/>
      <c r="AC39" s="512"/>
      <c r="AD39" s="512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452"/>
      <c r="AW39" s="452"/>
      <c r="AX39" s="452"/>
      <c r="AY39" s="452"/>
      <c r="AZ39" s="452"/>
      <c r="BA39" s="452"/>
      <c r="BB39" s="452"/>
      <c r="BC39" s="452"/>
      <c r="BD39" s="452"/>
      <c r="BE39" s="452"/>
      <c r="BF39" s="452"/>
      <c r="BG39" s="452"/>
      <c r="BH39" s="452"/>
      <c r="BI39" s="452"/>
      <c r="BJ39" s="452"/>
      <c r="BK39" s="452"/>
    </row>
    <row r="40" spans="2:63" s="461" customFormat="1" ht="15.75" customHeight="1" x14ac:dyDescent="0.2">
      <c r="B40" s="861" t="s">
        <v>890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62"/>
      <c r="AF40" s="862"/>
      <c r="AG40" s="862"/>
      <c r="AH40" s="862"/>
      <c r="AI40" s="862"/>
      <c r="AJ40" s="862"/>
      <c r="AK40" s="862"/>
      <c r="AL40" s="862"/>
      <c r="AM40" s="862"/>
      <c r="AN40" s="862"/>
      <c r="AO40" s="862"/>
      <c r="AP40" s="862"/>
      <c r="AQ40" s="862"/>
      <c r="AR40" s="862"/>
      <c r="AS40" s="862"/>
      <c r="AT40" s="862"/>
      <c r="AU40" s="863"/>
    </row>
    <row r="41" spans="2:63" ht="15" customHeight="1" x14ac:dyDescent="0.2">
      <c r="B41" s="514"/>
      <c r="C41" s="514"/>
      <c r="D41" s="514"/>
      <c r="E41" s="515"/>
      <c r="F41" s="516"/>
      <c r="G41" s="517"/>
      <c r="H41" s="517"/>
      <c r="I41" s="515"/>
      <c r="J41" s="516"/>
      <c r="K41" s="517"/>
      <c r="L41" s="517"/>
      <c r="M41" s="517"/>
      <c r="N41" s="516"/>
      <c r="O41" s="517"/>
      <c r="P41" s="517"/>
      <c r="Q41" s="517"/>
      <c r="R41" s="517"/>
      <c r="S41" s="516"/>
      <c r="T41" s="516"/>
      <c r="U41" s="516"/>
      <c r="V41" s="516"/>
      <c r="W41" s="516"/>
      <c r="X41" s="516"/>
      <c r="Y41" s="516"/>
      <c r="Z41" s="516"/>
      <c r="AA41" s="516"/>
      <c r="AB41" s="516"/>
      <c r="AC41" s="516"/>
      <c r="AD41" s="516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</row>
    <row r="42" spans="2:63" ht="15" customHeight="1" x14ac:dyDescent="0.2">
      <c r="B42" s="847" t="s">
        <v>891</v>
      </c>
      <c r="C42" s="847"/>
      <c r="D42" s="847"/>
      <c r="E42" s="518"/>
      <c r="F42" s="519"/>
      <c r="G42" s="520"/>
      <c r="H42" s="520"/>
      <c r="I42" s="518"/>
      <c r="J42" s="519"/>
      <c r="K42" s="520"/>
      <c r="L42" s="518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21"/>
      <c r="X42" s="522" t="s">
        <v>892</v>
      </c>
      <c r="Y42" s="519"/>
      <c r="Z42" s="520"/>
      <c r="AA42" s="520"/>
      <c r="AB42" s="520"/>
      <c r="AC42" s="520"/>
      <c r="AD42" s="519"/>
      <c r="AE42" s="519"/>
      <c r="AF42" s="519"/>
      <c r="AG42" s="523"/>
      <c r="AH42" s="522" t="s">
        <v>893</v>
      </c>
      <c r="AI42" s="522"/>
      <c r="AJ42" s="522"/>
      <c r="AK42" s="522"/>
      <c r="AL42" s="522"/>
      <c r="AM42" s="522"/>
      <c r="AN42" s="522"/>
      <c r="AO42" s="522"/>
      <c r="AP42" s="522"/>
      <c r="AQ42" s="522"/>
      <c r="AR42" s="482"/>
      <c r="AS42" s="482"/>
      <c r="AT42" s="482"/>
      <c r="AU42" s="524"/>
      <c r="AV42" s="452"/>
      <c r="AW42" s="452"/>
      <c r="AX42" s="452"/>
      <c r="AY42" s="452"/>
      <c r="AZ42" s="452"/>
      <c r="BA42" s="452"/>
      <c r="BB42" s="452"/>
      <c r="BC42" s="452"/>
    </row>
    <row r="43" spans="2:63" ht="15" customHeight="1" x14ac:dyDescent="0.2">
      <c r="B43" s="825" t="s">
        <v>894</v>
      </c>
      <c r="C43" s="848"/>
      <c r="D43" s="848"/>
      <c r="E43" s="826"/>
      <c r="F43" s="849" t="s">
        <v>895</v>
      </c>
      <c r="G43" s="849"/>
      <c r="H43" s="837" t="s">
        <v>896</v>
      </c>
      <c r="I43" s="850"/>
      <c r="J43" s="837" t="s">
        <v>897</v>
      </c>
      <c r="K43" s="838"/>
      <c r="L43" s="852" t="s">
        <v>894</v>
      </c>
      <c r="M43" s="853"/>
      <c r="N43" s="853"/>
      <c r="O43" s="853"/>
      <c r="P43" s="854"/>
      <c r="Q43" s="849" t="s">
        <v>895</v>
      </c>
      <c r="R43" s="849"/>
      <c r="S43" s="837" t="s">
        <v>896</v>
      </c>
      <c r="T43" s="850"/>
      <c r="U43" s="837" t="s">
        <v>897</v>
      </c>
      <c r="V43" s="838"/>
      <c r="W43" s="521"/>
      <c r="X43" s="525" t="s">
        <v>898</v>
      </c>
      <c r="Y43" s="526"/>
      <c r="Z43" s="526"/>
      <c r="AA43" s="526"/>
      <c r="AB43" s="526"/>
      <c r="AC43" s="526"/>
      <c r="AD43" s="526"/>
      <c r="AE43" s="526"/>
      <c r="AF43" s="527"/>
      <c r="AG43" s="523"/>
      <c r="AH43" s="528" t="s">
        <v>899</v>
      </c>
      <c r="AI43" s="529"/>
      <c r="AJ43" s="529"/>
      <c r="AK43" s="529"/>
      <c r="AL43" s="529"/>
      <c r="AM43" s="529"/>
      <c r="AN43" s="529"/>
      <c r="AO43" s="529"/>
      <c r="AP43" s="530" t="s">
        <v>299</v>
      </c>
      <c r="AQ43" s="531">
        <v>0.13</v>
      </c>
      <c r="AR43" s="482"/>
      <c r="AS43" s="482"/>
      <c r="AT43" s="482"/>
      <c r="AU43" s="524"/>
      <c r="AV43" s="452"/>
    </row>
    <row r="44" spans="2:63" ht="15" customHeight="1" x14ac:dyDescent="0.2">
      <c r="B44" s="825"/>
      <c r="C44" s="848"/>
      <c r="D44" s="848"/>
      <c r="E44" s="826"/>
      <c r="F44" s="849"/>
      <c r="G44" s="849"/>
      <c r="H44" s="839"/>
      <c r="I44" s="851"/>
      <c r="J44" s="839"/>
      <c r="K44" s="840"/>
      <c r="L44" s="855"/>
      <c r="M44" s="856"/>
      <c r="N44" s="856"/>
      <c r="O44" s="856"/>
      <c r="P44" s="857"/>
      <c r="Q44" s="849"/>
      <c r="R44" s="849"/>
      <c r="S44" s="839"/>
      <c r="T44" s="851"/>
      <c r="U44" s="839"/>
      <c r="V44" s="840"/>
      <c r="W44" s="521"/>
      <c r="X44" s="532" t="s">
        <v>900</v>
      </c>
      <c r="Y44" s="533"/>
      <c r="Z44" s="533"/>
      <c r="AA44" s="533"/>
      <c r="AB44" s="533"/>
      <c r="AC44" s="533"/>
      <c r="AD44" s="533"/>
      <c r="AE44" s="533"/>
      <c r="AF44" s="534"/>
      <c r="AG44" s="523"/>
      <c r="AH44" s="535" t="s">
        <v>901</v>
      </c>
      <c r="AI44" s="536"/>
      <c r="AJ44" s="536"/>
      <c r="AK44" s="536"/>
      <c r="AL44" s="536"/>
      <c r="AM44" s="536"/>
      <c r="AN44" s="536"/>
      <c r="AO44" s="536"/>
      <c r="AP44" s="537"/>
      <c r="AQ44" s="538">
        <v>0</v>
      </c>
      <c r="AR44" s="482"/>
      <c r="AS44" s="482"/>
      <c r="AT44" s="482"/>
      <c r="AU44" s="524"/>
      <c r="AV44" s="452"/>
    </row>
    <row r="45" spans="2:63" ht="15" customHeight="1" x14ac:dyDescent="0.2">
      <c r="B45" s="539"/>
      <c r="C45" s="540" t="s">
        <v>902</v>
      </c>
      <c r="D45" s="822" t="s">
        <v>903</v>
      </c>
      <c r="E45" s="822"/>
      <c r="F45" s="841">
        <v>0</v>
      </c>
      <c r="G45" s="842"/>
      <c r="H45" s="843" t="s">
        <v>299</v>
      </c>
      <c r="I45" s="844"/>
      <c r="J45" s="843" t="s">
        <v>299</v>
      </c>
      <c r="K45" s="844"/>
      <c r="L45" s="845"/>
      <c r="M45" s="846"/>
      <c r="N45" s="540" t="s">
        <v>904</v>
      </c>
      <c r="O45" s="822" t="s">
        <v>905</v>
      </c>
      <c r="P45" s="822"/>
      <c r="Q45" s="823">
        <v>0.03</v>
      </c>
      <c r="R45" s="824"/>
      <c r="S45" s="825"/>
      <c r="T45" s="826"/>
      <c r="U45" s="825" t="s">
        <v>299</v>
      </c>
      <c r="V45" s="826"/>
      <c r="W45" s="541"/>
      <c r="X45" s="542" t="s">
        <v>906</v>
      </c>
      <c r="Y45" s="543"/>
      <c r="Z45" s="543"/>
      <c r="AA45" s="543"/>
      <c r="AB45" s="543"/>
      <c r="AC45" s="543"/>
      <c r="AD45" s="543"/>
      <c r="AE45" s="543"/>
      <c r="AF45" s="544"/>
      <c r="AG45" s="445"/>
      <c r="AH45" s="545" t="s">
        <v>907</v>
      </c>
      <c r="AI45" s="522"/>
      <c r="AJ45" s="522"/>
      <c r="AK45" s="522"/>
      <c r="AL45" s="522"/>
      <c r="AM45" s="522"/>
      <c r="AN45" s="522"/>
      <c r="AO45" s="522"/>
      <c r="AP45" s="522"/>
      <c r="AQ45" s="522"/>
      <c r="AR45" s="482"/>
      <c r="AS45" s="482"/>
      <c r="AT45" s="482"/>
      <c r="AU45" s="524"/>
      <c r="AV45" s="452"/>
    </row>
    <row r="46" spans="2:63" ht="15" customHeight="1" x14ac:dyDescent="0.2">
      <c r="B46" s="539"/>
      <c r="C46" s="540" t="s">
        <v>908</v>
      </c>
      <c r="D46" s="822" t="s">
        <v>909</v>
      </c>
      <c r="E46" s="822"/>
      <c r="F46" s="823">
        <v>0</v>
      </c>
      <c r="G46" s="824"/>
      <c r="H46" s="825" t="s">
        <v>299</v>
      </c>
      <c r="I46" s="826"/>
      <c r="J46" s="825" t="s">
        <v>299</v>
      </c>
      <c r="K46" s="826"/>
      <c r="L46" s="831"/>
      <c r="M46" s="832"/>
      <c r="N46" s="540" t="s">
        <v>910</v>
      </c>
      <c r="O46" s="822" t="s">
        <v>911</v>
      </c>
      <c r="P46" s="822"/>
      <c r="Q46" s="823">
        <v>0.03</v>
      </c>
      <c r="R46" s="824"/>
      <c r="S46" s="825" t="s">
        <v>299</v>
      </c>
      <c r="T46" s="826"/>
      <c r="U46" s="825" t="s">
        <v>299</v>
      </c>
      <c r="V46" s="826"/>
      <c r="W46" s="541"/>
      <c r="X46" s="542" t="s">
        <v>912</v>
      </c>
      <c r="Y46" s="543"/>
      <c r="Z46" s="543"/>
      <c r="AA46" s="543"/>
      <c r="AB46" s="543"/>
      <c r="AC46" s="543"/>
      <c r="AD46" s="543"/>
      <c r="AE46" s="543"/>
      <c r="AF46" s="544"/>
      <c r="AG46" s="445"/>
      <c r="AH46" s="546" t="s">
        <v>913</v>
      </c>
      <c r="AI46" s="547"/>
      <c r="AJ46" s="547"/>
      <c r="AK46" s="547"/>
      <c r="AL46" s="547"/>
      <c r="AM46" s="547"/>
      <c r="AN46" s="547"/>
      <c r="AO46" s="548" t="s">
        <v>914</v>
      </c>
      <c r="AP46" s="868">
        <f>[2]AG77!AO47:AP47/(1-[2]AG77!$H$1)*(1-$I$1)</f>
        <v>0</v>
      </c>
      <c r="AQ46" s="869"/>
      <c r="AR46" s="482"/>
      <c r="AS46" s="482"/>
      <c r="AT46" s="482"/>
      <c r="AU46" s="524"/>
      <c r="AV46" s="452"/>
    </row>
    <row r="47" spans="2:63" ht="15" customHeight="1" x14ac:dyDescent="0.2">
      <c r="B47" s="539"/>
      <c r="C47" s="540" t="s">
        <v>915</v>
      </c>
      <c r="D47" s="822" t="s">
        <v>916</v>
      </c>
      <c r="E47" s="822"/>
      <c r="F47" s="823">
        <v>0</v>
      </c>
      <c r="G47" s="824"/>
      <c r="H47" s="825" t="s">
        <v>299</v>
      </c>
      <c r="I47" s="826"/>
      <c r="J47" s="825" t="s">
        <v>299</v>
      </c>
      <c r="K47" s="826"/>
      <c r="L47" s="831"/>
      <c r="M47" s="832"/>
      <c r="N47" s="540" t="s">
        <v>917</v>
      </c>
      <c r="O47" s="829" t="s">
        <v>918</v>
      </c>
      <c r="P47" s="830"/>
      <c r="Q47" s="823">
        <v>0.03</v>
      </c>
      <c r="R47" s="824"/>
      <c r="S47" s="825" t="s">
        <v>299</v>
      </c>
      <c r="T47" s="826"/>
      <c r="U47" s="825" t="s">
        <v>299</v>
      </c>
      <c r="V47" s="826"/>
      <c r="W47" s="541"/>
      <c r="X47" s="542" t="s">
        <v>919</v>
      </c>
      <c r="Y47" s="543"/>
      <c r="Z47" s="543"/>
      <c r="AA47" s="543"/>
      <c r="AB47" s="543"/>
      <c r="AC47" s="543"/>
      <c r="AD47" s="543"/>
      <c r="AE47" s="543"/>
      <c r="AF47" s="544"/>
      <c r="AG47" s="445"/>
      <c r="AH47" s="549" t="s">
        <v>920</v>
      </c>
      <c r="AI47" s="550"/>
      <c r="AJ47" s="550"/>
      <c r="AK47" s="550"/>
      <c r="AL47" s="550"/>
      <c r="AM47" s="550"/>
      <c r="AN47" s="550"/>
      <c r="AO47" s="551" t="s">
        <v>914</v>
      </c>
      <c r="AP47" s="864">
        <f>[2]AG77!AO48:AP48/(1-[2]AG77!$H$1)*(1-$I$1)</f>
        <v>0</v>
      </c>
      <c r="AQ47" s="865"/>
      <c r="AR47" s="482"/>
      <c r="AS47" s="482"/>
      <c r="AT47" s="482"/>
      <c r="AU47" s="524"/>
      <c r="AV47" s="452"/>
    </row>
    <row r="48" spans="2:63" ht="15" customHeight="1" x14ac:dyDescent="0.2">
      <c r="B48" s="539"/>
      <c r="C48" s="540" t="s">
        <v>921</v>
      </c>
      <c r="D48" s="822" t="s">
        <v>922</v>
      </c>
      <c r="E48" s="822"/>
      <c r="F48" s="823">
        <v>0</v>
      </c>
      <c r="G48" s="824"/>
      <c r="H48" s="825" t="s">
        <v>299</v>
      </c>
      <c r="I48" s="826"/>
      <c r="J48" s="825" t="s">
        <v>299</v>
      </c>
      <c r="K48" s="826"/>
      <c r="L48" s="831"/>
      <c r="M48" s="832"/>
      <c r="N48" s="552" t="s">
        <v>923</v>
      </c>
      <c r="O48" s="833" t="s">
        <v>924</v>
      </c>
      <c r="P48" s="834"/>
      <c r="Q48" s="823">
        <v>0</v>
      </c>
      <c r="R48" s="824"/>
      <c r="S48" s="825" t="s">
        <v>299</v>
      </c>
      <c r="T48" s="826"/>
      <c r="U48" s="825" t="s">
        <v>299</v>
      </c>
      <c r="V48" s="826"/>
      <c r="W48" s="541"/>
      <c r="X48" s="553" t="s">
        <v>925</v>
      </c>
      <c r="Y48" s="554"/>
      <c r="Z48" s="554"/>
      <c r="AA48" s="554"/>
      <c r="AB48" s="555"/>
      <c r="AC48" s="555"/>
      <c r="AD48" s="555"/>
      <c r="AE48" s="555"/>
      <c r="AF48" s="556"/>
      <c r="AG48" s="557"/>
      <c r="AH48" s="558" t="s">
        <v>926</v>
      </c>
      <c r="AI48" s="559"/>
      <c r="AJ48" s="559"/>
      <c r="AK48" s="559"/>
      <c r="AL48" s="559"/>
      <c r="AM48" s="559"/>
      <c r="AN48" s="559"/>
      <c r="AO48" s="560" t="s">
        <v>914</v>
      </c>
      <c r="AP48" s="866">
        <f>[2]AG77!AO49:AP49/(1-[2]AG77!$H$1)*(1-$I$1)</f>
        <v>0</v>
      </c>
      <c r="AQ48" s="867"/>
      <c r="AR48" s="482"/>
      <c r="AS48" s="482"/>
      <c r="AT48" s="482"/>
      <c r="AU48" s="482"/>
    </row>
    <row r="49" spans="2:63" ht="15" customHeight="1" x14ac:dyDescent="0.2">
      <c r="B49" s="539"/>
      <c r="C49" s="540" t="s">
        <v>927</v>
      </c>
      <c r="D49" s="822" t="s">
        <v>928</v>
      </c>
      <c r="E49" s="822"/>
      <c r="F49" s="823">
        <v>0</v>
      </c>
      <c r="G49" s="824"/>
      <c r="H49" s="825" t="s">
        <v>299</v>
      </c>
      <c r="I49" s="826"/>
      <c r="J49" s="825" t="s">
        <v>299</v>
      </c>
      <c r="K49" s="826"/>
      <c r="L49" s="831"/>
      <c r="M49" s="832"/>
      <c r="N49" s="552" t="s">
        <v>929</v>
      </c>
      <c r="O49" s="833" t="s">
        <v>930</v>
      </c>
      <c r="P49" s="834"/>
      <c r="Q49" s="823">
        <v>0</v>
      </c>
      <c r="R49" s="824"/>
      <c r="S49" s="825" t="s">
        <v>299</v>
      </c>
      <c r="T49" s="826"/>
      <c r="U49" s="825" t="s">
        <v>299</v>
      </c>
      <c r="V49" s="826"/>
      <c r="W49" s="541"/>
      <c r="X49" s="541"/>
      <c r="Y49" s="541"/>
      <c r="Z49" s="541"/>
      <c r="AA49" s="541"/>
      <c r="AB49" s="541"/>
      <c r="AC49" s="541"/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482"/>
      <c r="AP49" s="482"/>
      <c r="AQ49" s="482"/>
      <c r="AR49" s="482"/>
      <c r="AS49" s="482"/>
      <c r="AT49" s="482"/>
      <c r="AU49" s="482"/>
    </row>
    <row r="50" spans="2:63" ht="15" customHeight="1" x14ac:dyDescent="0.2">
      <c r="B50" s="539"/>
      <c r="C50" s="540" t="s">
        <v>931</v>
      </c>
      <c r="D50" s="822" t="s">
        <v>932</v>
      </c>
      <c r="E50" s="822"/>
      <c r="F50" s="823">
        <v>0</v>
      </c>
      <c r="G50" s="824"/>
      <c r="H50" s="825" t="s">
        <v>299</v>
      </c>
      <c r="I50" s="826"/>
      <c r="J50" s="825" t="s">
        <v>299</v>
      </c>
      <c r="K50" s="826"/>
      <c r="L50" s="827"/>
      <c r="M50" s="828"/>
      <c r="N50" s="540" t="s">
        <v>933</v>
      </c>
      <c r="O50" s="829" t="s">
        <v>934</v>
      </c>
      <c r="P50" s="830"/>
      <c r="Q50" s="823">
        <v>0.03</v>
      </c>
      <c r="R50" s="824"/>
      <c r="S50" s="825" t="s">
        <v>299</v>
      </c>
      <c r="T50" s="826"/>
      <c r="U50" s="825" t="s">
        <v>299</v>
      </c>
      <c r="V50" s="826"/>
      <c r="W50" s="541"/>
      <c r="X50" s="541"/>
      <c r="Y50" s="541"/>
      <c r="Z50" s="541"/>
      <c r="AA50" s="541"/>
      <c r="AB50" s="541"/>
      <c r="AC50" s="541"/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482"/>
      <c r="AP50" s="482"/>
      <c r="AQ50" s="482"/>
      <c r="AR50" s="482"/>
      <c r="AS50" s="482"/>
      <c r="AT50" s="482"/>
      <c r="AU50" s="482"/>
    </row>
    <row r="51" spans="2:63" s="462" customFormat="1" ht="15" customHeight="1" x14ac:dyDescent="0.2">
      <c r="B51" s="490"/>
      <c r="C51" s="490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  <c r="W51" s="490"/>
      <c r="X51" s="490"/>
      <c r="Y51" s="490"/>
      <c r="Z51" s="490"/>
      <c r="AA51" s="490"/>
      <c r="AB51" s="490"/>
      <c r="AC51" s="490"/>
      <c r="AD51" s="490"/>
      <c r="AE51" s="490"/>
      <c r="AF51" s="490"/>
      <c r="AG51" s="490"/>
      <c r="AH51" s="490"/>
      <c r="AI51" s="490"/>
      <c r="AJ51" s="490"/>
      <c r="AK51" s="490"/>
      <c r="AL51" s="490"/>
      <c r="AM51" s="490"/>
      <c r="AN51" s="490"/>
      <c r="AO51" s="490"/>
      <c r="AP51" s="490"/>
      <c r="AQ51" s="490"/>
      <c r="AR51" s="490"/>
      <c r="AS51" s="490"/>
      <c r="AT51" s="490"/>
      <c r="AU51" s="490"/>
    </row>
    <row r="52" spans="2:63" s="451" customFormat="1" ht="17.100000000000001" customHeight="1" x14ac:dyDescent="0.2">
      <c r="B52" s="858" t="s">
        <v>937</v>
      </c>
      <c r="C52" s="859"/>
      <c r="D52" s="859"/>
      <c r="E52" s="859"/>
      <c r="F52" s="859"/>
      <c r="G52" s="859"/>
      <c r="H52" s="859"/>
      <c r="I52" s="859"/>
      <c r="J52" s="859"/>
      <c r="K52" s="859"/>
      <c r="L52" s="859"/>
      <c r="M52" s="859"/>
      <c r="N52" s="859"/>
      <c r="O52" s="859"/>
      <c r="P52" s="859"/>
      <c r="Q52" s="859"/>
      <c r="R52" s="859"/>
      <c r="S52" s="859"/>
      <c r="T52" s="859"/>
      <c r="U52" s="859"/>
      <c r="V52" s="859"/>
      <c r="W52" s="859"/>
      <c r="X52" s="859"/>
      <c r="Y52" s="859"/>
      <c r="Z52" s="859"/>
      <c r="AA52" s="859"/>
      <c r="AB52" s="859"/>
      <c r="AC52" s="859"/>
      <c r="AD52" s="859"/>
      <c r="AE52" s="859"/>
      <c r="AF52" s="859"/>
      <c r="AG52" s="859"/>
      <c r="AH52" s="859"/>
      <c r="AI52" s="859"/>
      <c r="AJ52" s="859"/>
      <c r="AK52" s="859"/>
      <c r="AL52" s="859"/>
      <c r="AM52" s="859"/>
      <c r="AN52" s="859"/>
      <c r="AO52" s="859"/>
      <c r="AP52" s="859"/>
      <c r="AQ52" s="859"/>
      <c r="AR52" s="859"/>
      <c r="AS52" s="859"/>
      <c r="AT52" s="859"/>
      <c r="AU52" s="860"/>
    </row>
    <row r="53" spans="2:63" x14ac:dyDescent="0.2">
      <c r="B53" s="491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492"/>
      <c r="AC53" s="492"/>
      <c r="AD53" s="492"/>
      <c r="AE53" s="492"/>
      <c r="AF53" s="492"/>
      <c r="AG53" s="492"/>
      <c r="AH53" s="492"/>
      <c r="AI53" s="492"/>
      <c r="AJ53" s="492"/>
      <c r="AK53" s="492"/>
      <c r="AL53" s="492"/>
      <c r="AM53" s="492"/>
      <c r="AN53" s="492"/>
      <c r="AO53" s="492"/>
      <c r="AP53" s="492"/>
      <c r="AQ53" s="492"/>
      <c r="AR53" s="492"/>
      <c r="AS53" s="492"/>
      <c r="AT53" s="492"/>
      <c r="AU53" s="492"/>
    </row>
    <row r="54" spans="2:63" x14ac:dyDescent="0.2">
      <c r="B54" s="493"/>
      <c r="C54" s="561" t="s">
        <v>884</v>
      </c>
      <c r="D54" s="562"/>
      <c r="E54" s="562"/>
      <c r="F54" s="563"/>
      <c r="G54" s="494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6">
        <v>7</v>
      </c>
      <c r="V54" s="497"/>
      <c r="W54" s="498" t="s">
        <v>885</v>
      </c>
      <c r="X54" s="495"/>
      <c r="Y54" s="496">
        <v>5</v>
      </c>
      <c r="Z54" s="497"/>
      <c r="AA54" s="497"/>
      <c r="AB54" s="497"/>
      <c r="AC54" s="498" t="s">
        <v>886</v>
      </c>
      <c r="AD54" s="499"/>
      <c r="AE54" s="500"/>
      <c r="AF54" s="496">
        <v>3</v>
      </c>
      <c r="AG54" s="501"/>
      <c r="AH54" s="502">
        <v>2</v>
      </c>
      <c r="AI54" s="495"/>
      <c r="AJ54" s="495"/>
      <c r="AK54" s="495"/>
      <c r="AL54" s="495"/>
      <c r="AM54" s="495"/>
      <c r="AN54" s="495"/>
      <c r="AO54" s="496">
        <v>1</v>
      </c>
      <c r="AP54" s="497"/>
      <c r="AQ54" s="497"/>
      <c r="AR54" s="497"/>
      <c r="AS54" s="497"/>
      <c r="AT54" s="502" t="s">
        <v>887</v>
      </c>
      <c r="AU54" s="492"/>
    </row>
    <row r="55" spans="2:63" s="451" customFormat="1" ht="13.5" customHeight="1" x14ac:dyDescent="0.2">
      <c r="B55" s="503" t="s">
        <v>888</v>
      </c>
      <c r="C55" s="504">
        <v>1000</v>
      </c>
      <c r="D55" s="504">
        <v>1100</v>
      </c>
      <c r="E55" s="504">
        <v>1200</v>
      </c>
      <c r="F55" s="504">
        <v>1300</v>
      </c>
      <c r="G55" s="504">
        <v>1400</v>
      </c>
      <c r="H55" s="504">
        <v>1500</v>
      </c>
      <c r="I55" s="504">
        <v>1600</v>
      </c>
      <c r="J55" s="504">
        <v>1700</v>
      </c>
      <c r="K55" s="504">
        <v>1800</v>
      </c>
      <c r="L55" s="504">
        <v>1900</v>
      </c>
      <c r="M55" s="504">
        <v>2000</v>
      </c>
      <c r="N55" s="505">
        <v>2100</v>
      </c>
      <c r="O55" s="505">
        <v>2200</v>
      </c>
      <c r="P55" s="505">
        <v>2300</v>
      </c>
      <c r="Q55" s="505">
        <v>2400</v>
      </c>
      <c r="R55" s="505">
        <v>2500</v>
      </c>
      <c r="S55" s="505">
        <v>2600</v>
      </c>
      <c r="T55" s="505">
        <v>2700</v>
      </c>
      <c r="U55" s="506">
        <v>2800</v>
      </c>
      <c r="V55" s="505">
        <v>2900</v>
      </c>
      <c r="W55" s="507">
        <v>3000</v>
      </c>
      <c r="X55" s="505">
        <v>3100</v>
      </c>
      <c r="Y55" s="506">
        <v>3200</v>
      </c>
      <c r="Z55" s="505">
        <v>3300</v>
      </c>
      <c r="AA55" s="504">
        <v>3400</v>
      </c>
      <c r="AB55" s="504">
        <v>3500</v>
      </c>
      <c r="AC55" s="507">
        <v>3600</v>
      </c>
      <c r="AD55" s="508">
        <v>3700</v>
      </c>
      <c r="AE55" s="505">
        <v>3800</v>
      </c>
      <c r="AF55" s="506">
        <v>3900</v>
      </c>
      <c r="AG55" s="509">
        <v>4000</v>
      </c>
      <c r="AH55" s="507">
        <v>4100</v>
      </c>
      <c r="AI55" s="505">
        <v>4200</v>
      </c>
      <c r="AJ55" s="505">
        <v>4300</v>
      </c>
      <c r="AK55" s="505">
        <v>4400</v>
      </c>
      <c r="AL55" s="505">
        <v>4500</v>
      </c>
      <c r="AM55" s="505">
        <v>4600</v>
      </c>
      <c r="AN55" s="505">
        <v>4700</v>
      </c>
      <c r="AO55" s="506">
        <v>4800</v>
      </c>
      <c r="AP55" s="504">
        <v>4900</v>
      </c>
      <c r="AQ55" s="504">
        <v>5000</v>
      </c>
      <c r="AR55" s="504">
        <v>5100</v>
      </c>
      <c r="AS55" s="504">
        <v>5200</v>
      </c>
      <c r="AT55" s="507">
        <v>5300</v>
      </c>
      <c r="AU55" s="492"/>
      <c r="AV55" s="452"/>
      <c r="AW55" s="452"/>
      <c r="AX55" s="452"/>
      <c r="AY55" s="452"/>
      <c r="AZ55" s="452"/>
      <c r="BA55" s="452"/>
      <c r="BB55" s="452"/>
      <c r="BC55" s="452"/>
      <c r="BD55" s="452"/>
      <c r="BE55" s="452"/>
      <c r="BF55" s="452"/>
      <c r="BG55" s="452"/>
      <c r="BH55" s="452"/>
      <c r="BI55" s="452"/>
      <c r="BJ55" s="452"/>
      <c r="BK55" s="452"/>
    </row>
    <row r="56" spans="2:63" s="451" customFormat="1" ht="15" customHeight="1" x14ac:dyDescent="0.2">
      <c r="B56" s="510">
        <v>1000</v>
      </c>
      <c r="C56" s="464">
        <f>IFERROR(ROUND(ROUND(([2]Лист1!C585*(1+[2]AR39!$N$1)+[2]Лист1!AW585*(1+[2]AR39!$N$2)),0)*(1-$I$1)*[2]Лист1!$H$1,0),"")</f>
        <v>11016</v>
      </c>
      <c r="D56" s="465">
        <f>IFERROR(ROUND(ROUND(([2]Лист1!D585*(1+[2]AR39!$N$1)+[2]Лист1!AX585*(1+[2]AR39!$N$2)),0)*(1-$I$1)*[2]Лист1!$H$1,0),"")</f>
        <v>11376</v>
      </c>
      <c r="E56" s="465">
        <f>IFERROR(ROUND(ROUND(([2]Лист1!E585*(1+[2]AR39!$N$1)+[2]Лист1!AY585*(1+[2]AR39!$N$2)),0)*(1-$I$1)*[2]Лист1!$H$1,0),"")</f>
        <v>11808</v>
      </c>
      <c r="F56" s="465">
        <f>IFERROR(ROUND(ROUND(([2]Лист1!F585*(1+[2]AR39!$N$1)+[2]Лист1!AZ585*(1+[2]AR39!$N$2)),0)*(1-$I$1)*[2]Лист1!$H$1,0),"")</f>
        <v>12240</v>
      </c>
      <c r="G56" s="465">
        <f>IFERROR(ROUND(ROUND(([2]Лист1!G585*(1+[2]AR39!$N$1)+[2]Лист1!BA585*(1+[2]AR39!$N$2)),0)*(1-$I$1)*[2]Лист1!$H$1,0),"")</f>
        <v>12672</v>
      </c>
      <c r="H56" s="465">
        <f>IFERROR(ROUND(ROUND(([2]Лист1!H585*(1+[2]AR39!$N$1)+[2]Лист1!BB585*(1+[2]AR39!$N$2)),0)*(1-$I$1)*[2]Лист1!$H$1,0),"")</f>
        <v>13104</v>
      </c>
      <c r="I56" s="465">
        <f>IFERROR(ROUND(ROUND(([2]Лист1!I585*(1+[2]AR39!$N$1)+[2]Лист1!BC585*(1+[2]AR39!$N$2)),0)*(1-$I$1)*[2]Лист1!$H$1,0),"")</f>
        <v>13680</v>
      </c>
      <c r="J56" s="465">
        <f>IFERROR(ROUND(ROUND(([2]Лист1!J585*(1+[2]AR39!$N$1)+[2]Лист1!BD585*(1+[2]AR39!$N$2)),0)*(1-$I$1)*[2]Лист1!$H$1,0),"")</f>
        <v>14040</v>
      </c>
      <c r="K56" s="465">
        <f>IFERROR(ROUND(ROUND(([2]Лист1!K585*(1+[2]AR39!$N$1)+[2]Лист1!BE585*(1+[2]AR39!$N$2)),0)*(1-$I$1)*[2]Лист1!$H$1,0),"")</f>
        <v>14472</v>
      </c>
      <c r="L56" s="465">
        <f>IFERROR(ROUND(ROUND(([2]Лист1!L585*(1+[2]AR39!$N$1)+[2]Лист1!BF585*(1+[2]AR39!$N$2)),0)*(1-$I$1)*[2]Лист1!$H$1,0),"")</f>
        <v>14904</v>
      </c>
      <c r="M56" s="465">
        <f>IFERROR(ROUND(ROUND(([2]Лист1!M585*(1+[2]AR39!$N$1)+[2]Лист1!BG585*(1+[2]AR39!$N$2)),0)*(1-$I$1)*[2]Лист1!$H$1,0),"")</f>
        <v>15264</v>
      </c>
      <c r="N56" s="465">
        <f>IFERROR(ROUND(ROUND(([2]Лист1!N585*(1+[2]AR39!$N$1)+[2]Лист1!BH585*(1+[2]AR39!$N$2)),0)*(1-$I$1)*[2]Лист1!$H$1,0),"")</f>
        <v>15840</v>
      </c>
      <c r="O56" s="465">
        <f>IFERROR(ROUND(ROUND(([2]Лист1!O585*(1+[2]AR39!$N$1)+[2]Лист1!BI585*(1+[2]AR39!$N$2)),0)*(1-$I$1)*[2]Лист1!$H$1,0),"")</f>
        <v>16272</v>
      </c>
      <c r="P56" s="465">
        <f>IFERROR(ROUND(ROUND(([2]Лист1!P585*(1+[2]AR39!$N$1)+[2]Лист1!BJ585*(1+[2]AR39!$N$2)),0)*(1-$I$1)*[2]Лист1!$H$1,0),"")</f>
        <v>16560</v>
      </c>
      <c r="Q56" s="465">
        <f>IFERROR(ROUND(ROUND(([2]Лист1!Q585*(1+[2]AR39!$N$1)+[2]Лист1!BK585*(1+[2]AR39!$N$2)),0)*(1-$I$1)*[2]Лист1!$H$1,0),"")</f>
        <v>17136</v>
      </c>
      <c r="R56" s="465">
        <f>IFERROR(ROUND(ROUND(([2]Лист1!R585*(1+[2]AR39!$N$1)+[2]Лист1!BL585*(1+[2]AR39!$N$2)),0)*(1-$I$1)*[2]Лист1!$H$1,0),"")</f>
        <v>17568</v>
      </c>
      <c r="S56" s="465">
        <f>IFERROR(ROUND(ROUND(([2]Лист1!S585*(1+[2]AR39!$N$1)+[2]Лист1!BM585*(1+[2]AR39!$N$2)),0)*(1-$I$1)*[2]Лист1!$H$1,0),"")</f>
        <v>17928</v>
      </c>
      <c r="T56" s="465">
        <f>IFERROR(ROUND(ROUND(([2]Лист1!T585*(1+[2]AR39!$N$1)+[2]Лист1!BN585*(1+[2]AR39!$N$2)),0)*(1-$I$1)*[2]Лист1!$H$1,0),"")</f>
        <v>18504</v>
      </c>
      <c r="U56" s="466">
        <f>IFERROR(ROUND(ROUND(([2]Лист1!U585*(1+[2]AR39!$N$1)+[2]Лист1!BO585*(1+[2]AR39!$N$2)),0)*(1-$I$1)*[2]Лист1!$H$1,0),"")</f>
        <v>18864</v>
      </c>
      <c r="V56" s="467">
        <f>IFERROR(ROUND(ROUND(([2]Лист1!V585*(1+[2]AR39!$N$1)+[2]Лист1!BP585*(1+[2]AR39!$N$2)),0)*(1-$I$1)*[2]Лист1!$H$1,0),"")</f>
        <v>19224</v>
      </c>
      <c r="W56" s="468">
        <f>IFERROR(ROUND(ROUND(([2]Лист1!W585*(1+[2]AR39!$N$1)+[2]Лист1!BQ585*(1+[2]AR39!$N$2)),0)*(1-$I$1)*[2]Лист1!$H$1,0),"")</f>
        <v>19728</v>
      </c>
      <c r="X56" s="465">
        <f>IFERROR(ROUND(ROUND(([2]Лист1!X585*(1+[2]AR39!$N$1)+[2]Лист1!BR585*(1+[2]AR39!$N$2)),0)*(1-$I$1)*[2]Лист1!$H$1,0),"")</f>
        <v>20088</v>
      </c>
      <c r="Y56" s="466">
        <f>IFERROR(ROUND(ROUND(([2]Лист1!Y585*(1+[2]AR39!$N$1)+[2]Лист1!BS585*(1+[2]AR39!$N$2)),0)*(1-$I$1)*[2]Лист1!$H$1,0),"")</f>
        <v>20592</v>
      </c>
      <c r="Z56" s="467">
        <f>IFERROR(ROUND(ROUND(([2]Лист1!Z585*(1+[2]AR39!$N$1)+[2]Лист1!BT585*(1+[2]AR39!$N$2)),0)*(1-$I$1)*[2]Лист1!$H$1,0),"")</f>
        <v>20880</v>
      </c>
      <c r="AA56" s="467">
        <f>IFERROR(ROUND(ROUND(([2]Лист1!AA585*(1+[2]AR39!$N$1)+[2]Лист1!BU585*(1+[2]AR39!$N$2)),0)*(1-$I$1)*[2]Лист1!$H$1,0),"")</f>
        <v>21456</v>
      </c>
      <c r="AB56" s="467">
        <f>IFERROR(ROUND(ROUND(([2]Лист1!AB585*(1+[2]AR39!$N$1)+[2]Лист1!BV585*(1+[2]AR39!$N$2)),0)*(1-$I$1)*[2]Лист1!$H$1,0),"")</f>
        <v>21960</v>
      </c>
      <c r="AC56" s="468">
        <f>IFERROR(ROUND(ROUND(([2]Лист1!AC585*(1+[2]AR39!$N$1)+[2]Лист1!BW585*(1+[2]AR39!$N$2)),0)*(1-$I$1)*[2]Лист1!$H$1,0),"")</f>
        <v>22248</v>
      </c>
      <c r="AD56" s="464">
        <f>IFERROR(ROUND(ROUND(([2]Лист1!AD585*(1+[2]AR39!$N$1)+[2]Лист1!BX585*(1+[2]AR39!$N$2)),0)*(1-$I$1)*[2]Лист1!$H$1,0),"")</f>
        <v>22824</v>
      </c>
      <c r="AE56" s="465">
        <f>IFERROR(ROUND(ROUND(([2]Лист1!AE585*(1+[2]AR39!$N$1)+[2]Лист1!BY585*(1+[2]AR39!$N$2)),0)*(1-$I$1)*[2]Лист1!$H$1,0),"")</f>
        <v>23328</v>
      </c>
      <c r="AF56" s="466">
        <f>IFERROR(ROUND(ROUND(([2]Лист1!AF585*(1+[2]AR39!$N$1)+[2]Лист1!BZ585*(1+[2]AR39!$N$2)),0)*(1-$I$1)*[2]Лист1!$H$1,0),"")</f>
        <v>23544</v>
      </c>
      <c r="AG56" s="469">
        <f>IFERROR(ROUND(ROUND(([2]Лист1!AG585*(1+[2]AR39!$N$1)+[2]Лист1!CA585*(1+[2]AR39!$N$2)),0)*(1-$I$1)*[2]Лист1!$H$1,0),"")</f>
        <v>24120</v>
      </c>
      <c r="AH56" s="468">
        <f>IFERROR(ROUND(ROUND(([2]Лист1!AH585*(1+[2]AR39!$N$1)+[2]Лист1!CB585*(1+[2]AR39!$N$2)),0)*(1-$I$1)*[2]Лист1!$H$1,0),"")</f>
        <v>24624</v>
      </c>
      <c r="AI56" s="465">
        <f>IFERROR(ROUND(ROUND(([2]Лист1!AI585*(1+[2]AR39!$N$1)+[2]Лист1!CC585*(1+[2]AR39!$N$2)),0)*(1-$I$1)*[2]Лист1!$H$1,0),"")</f>
        <v>24840</v>
      </c>
      <c r="AJ56" s="465">
        <f>IFERROR(ROUND(ROUND(([2]Лист1!AJ585*(1+[2]AR39!$N$1)+[2]Лист1!CD585*(1+[2]AR39!$N$2)),0)*(1-$I$1)*[2]Лист1!$H$1,0),"")</f>
        <v>25344</v>
      </c>
      <c r="AK56" s="465">
        <f>IFERROR(ROUND(ROUND(([2]Лист1!AK585*(1+[2]AR39!$N$1)+[2]Лист1!CE585*(1+[2]AR39!$N$2)),0)*(1-$I$1)*[2]Лист1!$H$1,0),"")</f>
        <v>25848</v>
      </c>
      <c r="AL56" s="465">
        <f>IFERROR(ROUND(ROUND(([2]Лист1!AL585*(1+[2]AR39!$N$1)+[2]Лист1!CF585*(1+[2]AR39!$N$2)),0)*(1-$I$1)*[2]Лист1!$H$1,0),"")</f>
        <v>26352</v>
      </c>
      <c r="AM56" s="465">
        <f>IFERROR(ROUND(ROUND(([2]Лист1!AM585*(1+[2]AR39!$N$1)+[2]Лист1!CG585*(1+[2]AR39!$N$2)),0)*(1-$I$1)*[2]Лист1!$H$1,0),"")</f>
        <v>26568</v>
      </c>
      <c r="AN56" s="465">
        <f>IFERROR(ROUND(ROUND(([2]Лист1!AN585*(1+[2]AR39!$N$1)+[2]Лист1!CH585*(1+[2]AR39!$N$2)),0)*(1-$I$1)*[2]Лист1!$H$1,0),"")</f>
        <v>27072</v>
      </c>
      <c r="AO56" s="466">
        <f>IFERROR(ROUND(ROUND(([2]Лист1!AO585*(1+[2]AR39!$N$1)+[2]Лист1!CI585*(1+[2]AR39!$N$2)),0)*(1-$I$1)*[2]Лист1!$H$1,0),"")</f>
        <v>27576</v>
      </c>
      <c r="AP56" s="467">
        <f>IFERROR(ROUND(ROUND(([2]Лист1!AP585*(1+[2]AR39!$N$1)+[2]Лист1!CJ585*(1+[2]AR39!$N$2)),0)*(1-$I$1)*[2]Лист1!$H$1,0),"")</f>
        <v>28080</v>
      </c>
      <c r="AQ56" s="467">
        <f>IFERROR(ROUND(ROUND(([2]Лист1!AQ585*(1+[2]AR39!$N$1)+[2]Лист1!CK585*(1+[2]AR39!$N$2)),0)*(1-$I$1)*[2]Лист1!$H$1,0),"")</f>
        <v>28584</v>
      </c>
      <c r="AR56" s="467">
        <f>IFERROR(ROUND(ROUND(([2]Лист1!AR585*(1+[2]AR39!$N$1)+[2]Лист1!CL585*(1+[2]AR39!$N$2)),0)*(1-$I$1)*[2]Лист1!$H$1,0),"")</f>
        <v>28728</v>
      </c>
      <c r="AS56" s="467">
        <f>IFERROR(ROUND(ROUND(([2]Лист1!AS585*(1+[2]AR39!$N$1)+[2]Лист1!CM585*(1+[2]AR39!$N$2)),0)*(1-$I$1)*[2]Лист1!$H$1,0),"")</f>
        <v>29232</v>
      </c>
      <c r="AT56" s="468">
        <f>IFERROR(ROUND(ROUND(([2]Лист1!AT585*(1+[2]AR39!$N$1)+[2]Лист1!CN585*(1+[2]AR39!$N$2)),0)*(1-$I$1)*[2]Лист1!$H$1,0),"")</f>
        <v>29736</v>
      </c>
      <c r="AU56" s="492"/>
      <c r="AV56" s="452"/>
      <c r="AW56" s="452"/>
      <c r="AX56" s="452"/>
      <c r="AY56" s="452"/>
      <c r="AZ56" s="452"/>
      <c r="BA56" s="452"/>
      <c r="BB56" s="452"/>
      <c r="BC56" s="452"/>
      <c r="BD56" s="452"/>
      <c r="BE56" s="452"/>
      <c r="BF56" s="452"/>
      <c r="BG56" s="452"/>
      <c r="BH56" s="452"/>
      <c r="BI56" s="452"/>
      <c r="BJ56" s="452"/>
      <c r="BK56" s="452"/>
    </row>
    <row r="57" spans="2:63" s="451" customFormat="1" ht="15" customHeight="1" x14ac:dyDescent="0.2">
      <c r="B57" s="510">
        <v>1100</v>
      </c>
      <c r="C57" s="464">
        <f>IFERROR(ROUND(ROUND(([2]Лист1!C586*(1+[2]AR39!$N$1)+[2]Лист1!AW586*(1+[2]AR39!$N$2)),0)*(1-$I$1)*[2]Лист1!$H$1,0),"")</f>
        <v>11304</v>
      </c>
      <c r="D57" s="465">
        <f>IFERROR(ROUND(ROUND(([2]Лист1!D586*(1+[2]AR39!$N$1)+[2]Лист1!AX586*(1+[2]AR39!$N$2)),0)*(1-$I$1)*[2]Лист1!$H$1,0),"")</f>
        <v>11736</v>
      </c>
      <c r="E57" s="465">
        <f>IFERROR(ROUND(ROUND(([2]Лист1!E586*(1+[2]AR39!$N$1)+[2]Лист1!AY586*(1+[2]AR39!$N$2)),0)*(1-$I$1)*[2]Лист1!$H$1,0),"")</f>
        <v>12240</v>
      </c>
      <c r="F57" s="465">
        <f>IFERROR(ROUND(ROUND(([2]Лист1!F586*(1+[2]AR39!$N$1)+[2]Лист1!AZ586*(1+[2]AR39!$N$2)),0)*(1-$I$1)*[2]Лист1!$H$1,0),"")</f>
        <v>12672</v>
      </c>
      <c r="G57" s="465">
        <f>IFERROR(ROUND(ROUND(([2]Лист1!G586*(1+[2]AR39!$N$1)+[2]Лист1!BA586*(1+[2]AR39!$N$2)),0)*(1-$I$1)*[2]Лист1!$H$1,0),"")</f>
        <v>13176</v>
      </c>
      <c r="H57" s="465">
        <f>IFERROR(ROUND(ROUND(([2]Лист1!H586*(1+[2]AR39!$N$1)+[2]Лист1!BB586*(1+[2]AR39!$N$2)),0)*(1-$I$1)*[2]Лист1!$H$1,0),"")</f>
        <v>13608</v>
      </c>
      <c r="I57" s="465">
        <f>IFERROR(ROUND(ROUND(([2]Лист1!I586*(1+[2]AR39!$N$1)+[2]Лист1!BC586*(1+[2]AR39!$N$2)),0)*(1-$I$1)*[2]Лист1!$H$1,0),"")</f>
        <v>14040</v>
      </c>
      <c r="J57" s="465">
        <f>IFERROR(ROUND(ROUND(([2]Лист1!J586*(1+[2]AR39!$N$1)+[2]Лист1!BD586*(1+[2]AR39!$N$2)),0)*(1-$I$1)*[2]Лист1!$H$1,0),"")</f>
        <v>14616</v>
      </c>
      <c r="K57" s="465">
        <f>IFERROR(ROUND(ROUND(([2]Лист1!K586*(1+[2]AR39!$N$1)+[2]Лист1!BE586*(1+[2]AR39!$N$2)),0)*(1-$I$1)*[2]Лист1!$H$1,0),"")</f>
        <v>14976</v>
      </c>
      <c r="L57" s="465">
        <f>IFERROR(ROUND(ROUND(([2]Лист1!L586*(1+[2]AR39!$N$1)+[2]Лист1!BF586*(1+[2]AR39!$N$2)),0)*(1-$I$1)*[2]Лист1!$H$1,0),"")</f>
        <v>15480</v>
      </c>
      <c r="M57" s="465">
        <f>IFERROR(ROUND(ROUND(([2]Лист1!M586*(1+[2]AR39!$N$1)+[2]Лист1!BG586*(1+[2]AR39!$N$2)),0)*(1-$I$1)*[2]Лист1!$H$1,0),"")</f>
        <v>15840</v>
      </c>
      <c r="N57" s="465">
        <f>IFERROR(ROUND(ROUND(([2]Лист1!N586*(1+[2]AR39!$N$1)+[2]Лист1!BH586*(1+[2]AR39!$N$2)),0)*(1-$I$1)*[2]Лист1!$H$1,0),"")</f>
        <v>16416</v>
      </c>
      <c r="O57" s="465">
        <f>IFERROR(ROUND(ROUND(([2]Лист1!O586*(1+[2]AR39!$N$1)+[2]Лист1!BI586*(1+[2]AR39!$N$2)),0)*(1-$I$1)*[2]Лист1!$H$1,0),"")</f>
        <v>16920</v>
      </c>
      <c r="P57" s="465">
        <f>IFERROR(ROUND(ROUND(([2]Лист1!P586*(1+[2]AR39!$N$1)+[2]Лист1!BJ586*(1+[2]AR39!$N$2)),0)*(1-$I$1)*[2]Лист1!$H$1,0),"")</f>
        <v>17352</v>
      </c>
      <c r="Q57" s="465">
        <f>IFERROR(ROUND(ROUND(([2]Лист1!Q586*(1+[2]AR39!$N$1)+[2]Лист1!BK586*(1+[2]AR39!$N$2)),0)*(1-$I$1)*[2]Лист1!$H$1,0),"")</f>
        <v>17784</v>
      </c>
      <c r="R57" s="465">
        <f>IFERROR(ROUND(ROUND(([2]Лист1!R586*(1+[2]AR39!$N$1)+[2]Лист1!BL586*(1+[2]AR39!$N$2)),0)*(1-$I$1)*[2]Лист1!$H$1,0),"")</f>
        <v>18144</v>
      </c>
      <c r="S57" s="465">
        <f>IFERROR(ROUND(ROUND(([2]Лист1!S586*(1+[2]AR39!$N$1)+[2]Лист1!BM586*(1+[2]AR39!$N$2)),0)*(1-$I$1)*[2]Лист1!$H$1,0),"")</f>
        <v>18720</v>
      </c>
      <c r="T57" s="465">
        <f>IFERROR(ROUND(ROUND(([2]Лист1!T586*(1+[2]AR39!$N$1)+[2]Лист1!BN586*(1+[2]AR39!$N$2)),0)*(1-$I$1)*[2]Лист1!$H$1,0),"")</f>
        <v>19152</v>
      </c>
      <c r="U57" s="466">
        <f>IFERROR(ROUND(ROUND(([2]Лист1!U586*(1+[2]AR39!$N$1)+[2]Лист1!BO586*(1+[2]AR39!$N$2)),0)*(1-$I$1)*[2]Лист1!$H$1,0),"")</f>
        <v>19512</v>
      </c>
      <c r="V57" s="467">
        <f>IFERROR(ROUND(ROUND(([2]Лист1!V586*(1+[2]AR39!$N$1)+[2]Лист1!BP586*(1+[2]AR39!$N$2)),0)*(1-$I$1)*[2]Лист1!$H$1,0),"")</f>
        <v>20088</v>
      </c>
      <c r="W57" s="468">
        <f>IFERROR(ROUND(ROUND(([2]Лист1!W586*(1+[2]AR39!$N$1)+[2]Лист1!BQ586*(1+[2]AR39!$N$2)),0)*(1-$I$1)*[2]Лист1!$H$1,0),"")</f>
        <v>20664</v>
      </c>
      <c r="X57" s="465">
        <f>IFERROR(ROUND(ROUND(([2]Лист1!X586*(1+[2]AR39!$N$1)+[2]Лист1!BR586*(1+[2]AR39!$N$2)),0)*(1-$I$1)*[2]Лист1!$H$1,0),"")</f>
        <v>21024</v>
      </c>
      <c r="Y57" s="466">
        <f>IFERROR(ROUND(ROUND(([2]Лист1!Y586*(1+[2]AR39!$N$1)+[2]Лист1!BS586*(1+[2]AR39!$N$2)),0)*(1-$I$1)*[2]Лист1!$H$1,0),"")</f>
        <v>21600</v>
      </c>
      <c r="Z57" s="467">
        <f>IFERROR(ROUND(ROUND(([2]Лист1!Z586*(1+[2]AR39!$N$1)+[2]Лист1!BT586*(1+[2]AR39!$N$2)),0)*(1-$I$1)*[2]Лист1!$H$1,0),"")</f>
        <v>21888</v>
      </c>
      <c r="AA57" s="467">
        <f>IFERROR(ROUND(ROUND(([2]Лист1!AA586*(1+[2]AR39!$N$1)+[2]Лист1!BU586*(1+[2]AR39!$N$2)),0)*(1-$I$1)*[2]Лист1!$H$1,0),"")</f>
        <v>22464</v>
      </c>
      <c r="AB57" s="467">
        <f>IFERROR(ROUND(ROUND(([2]Лист1!AB586*(1+[2]AR39!$N$1)+[2]Лист1!BV586*(1+[2]AR39!$N$2)),0)*(1-$I$1)*[2]Лист1!$H$1,0),"")</f>
        <v>22752</v>
      </c>
      <c r="AC57" s="468">
        <f>IFERROR(ROUND(ROUND(([2]Лист1!AC586*(1+[2]AR39!$N$1)+[2]Лист1!BW586*(1+[2]AR39!$N$2)),0)*(1-$I$1)*[2]Лист1!$H$1,0),"")</f>
        <v>23256</v>
      </c>
      <c r="AD57" s="464">
        <f>IFERROR(ROUND(ROUND(([2]Лист1!AD586*(1+[2]AR39!$N$1)+[2]Лист1!BX586*(1+[2]AR39!$N$2)),0)*(1-$I$1)*[2]Лист1!$H$1,0),"")</f>
        <v>23832</v>
      </c>
      <c r="AE57" s="465">
        <f>IFERROR(ROUND(ROUND(([2]Лист1!AE586*(1+[2]AR39!$N$1)+[2]Лист1!BY586*(1+[2]AR39!$N$2)),0)*(1-$I$1)*[2]Лист1!$H$1,0),"")</f>
        <v>24120</v>
      </c>
      <c r="AF57" s="466">
        <f>IFERROR(ROUND(ROUND(([2]Лист1!AF586*(1+[2]AR39!$N$1)+[2]Лист1!BZ586*(1+[2]AR39!$N$2)),0)*(1-$I$1)*[2]Лист1!$H$1,0),"")</f>
        <v>24624</v>
      </c>
      <c r="AG57" s="469">
        <f>IFERROR(ROUND(ROUND(([2]Лист1!AG586*(1+[2]AR39!$N$1)+[2]Лист1!CA586*(1+[2]AR39!$N$2)),0)*(1-$I$1)*[2]Лист1!$H$1,0),"")</f>
        <v>25200</v>
      </c>
      <c r="AH57" s="468">
        <f>IFERROR(ROUND(ROUND(([2]Лист1!AH586*(1+[2]AR39!$N$1)+[2]Лист1!CB586*(1+[2]AR39!$N$2)),0)*(1-$I$1)*[2]Лист1!$H$1,0),"")</f>
        <v>25776</v>
      </c>
      <c r="AI57" s="465">
        <f>IFERROR(ROUND(ROUND(([2]Лист1!AI586*(1+[2]AR39!$N$1)+[2]Лист1!CC586*(1+[2]AR39!$N$2)),0)*(1-$I$1)*[2]Лист1!$H$1,0),"")</f>
        <v>25920</v>
      </c>
      <c r="AJ57" s="465">
        <f>IFERROR(ROUND(ROUND(([2]Лист1!AJ586*(1+[2]AR39!$N$1)+[2]Лист1!CD586*(1+[2]AR39!$N$2)),0)*(1-$I$1)*[2]Лист1!$H$1,0),"")</f>
        <v>26496</v>
      </c>
      <c r="AK57" s="465">
        <f>IFERROR(ROUND(ROUND(([2]Лист1!AK586*(1+[2]AR39!$N$1)+[2]Лист1!CE586*(1+[2]AR39!$N$2)),0)*(1-$I$1)*[2]Лист1!$H$1,0),"")</f>
        <v>27072</v>
      </c>
      <c r="AL57" s="465">
        <f>IFERROR(ROUND(ROUND(([2]Лист1!AL586*(1+[2]AR39!$N$1)+[2]Лист1!CF586*(1+[2]AR39!$N$2)),0)*(1-$I$1)*[2]Лист1!$H$1,0),"")</f>
        <v>27576</v>
      </c>
      <c r="AM57" s="465">
        <f>IFERROR(ROUND(ROUND(([2]Лист1!AM586*(1+[2]AR39!$N$1)+[2]Лист1!CG586*(1+[2]AR39!$N$2)),0)*(1-$I$1)*[2]Лист1!$H$1,0),"")</f>
        <v>27720</v>
      </c>
      <c r="AN57" s="465">
        <f>IFERROR(ROUND(ROUND(([2]Лист1!AN586*(1+[2]AR39!$N$1)+[2]Лист1!CH586*(1+[2]AR39!$N$2)),0)*(1-$I$1)*[2]Лист1!$H$1,0),"")</f>
        <v>28296</v>
      </c>
      <c r="AO57" s="466">
        <f>IFERROR(ROUND(ROUND(([2]Лист1!AO586*(1+[2]AR39!$N$1)+[2]Лист1!CI586*(1+[2]AR39!$N$2)),0)*(1-$I$1)*[2]Лист1!$H$1,0),"")</f>
        <v>28800</v>
      </c>
      <c r="AP57" s="467">
        <f>IFERROR(ROUND(ROUND(([2]Лист1!AP586*(1+[2]AR39!$N$1)+[2]Лист1!CJ586*(1+[2]AR39!$N$2)),0)*(1-$I$1)*[2]Лист1!$H$1,0),"")</f>
        <v>28944</v>
      </c>
      <c r="AQ57" s="467">
        <f>IFERROR(ROUND(ROUND(([2]Лист1!AQ586*(1+[2]AR39!$N$1)+[2]Лист1!CK586*(1+[2]AR39!$N$2)),0)*(1-$I$1)*[2]Лист1!$H$1,0),"")</f>
        <v>29448</v>
      </c>
      <c r="AR57" s="467">
        <f>IFERROR(ROUND(ROUND(([2]Лист1!AR586*(1+[2]AR39!$N$1)+[2]Лист1!CL586*(1+[2]AR39!$N$2)),0)*(1-$I$1)*[2]Лист1!$H$1,0),"")</f>
        <v>29592</v>
      </c>
      <c r="AS57" s="467">
        <f>IFERROR(ROUND(ROUND(([2]Лист1!AS586*(1+[2]AR39!$N$1)+[2]Лист1!CM586*(1+[2]AR39!$N$2)),0)*(1-$I$1)*[2]Лист1!$H$1,0),"")</f>
        <v>30168</v>
      </c>
      <c r="AT57" s="468">
        <f>IFERROR(ROUND(ROUND(([2]Лист1!AT586*(1+[2]AR39!$N$1)+[2]Лист1!CN586*(1+[2]AR39!$N$2)),0)*(1-$I$1)*[2]Лист1!$H$1,0),"")</f>
        <v>30672</v>
      </c>
      <c r="AU57" s="492"/>
      <c r="AV57" s="452"/>
      <c r="AW57" s="452"/>
      <c r="AX57" s="452"/>
      <c r="AY57" s="452"/>
      <c r="AZ57" s="452"/>
      <c r="BA57" s="452"/>
      <c r="BB57" s="452"/>
      <c r="BC57" s="452"/>
      <c r="BD57" s="452"/>
      <c r="BE57" s="452"/>
      <c r="BF57" s="452"/>
      <c r="BG57" s="452"/>
      <c r="BH57" s="452"/>
      <c r="BI57" s="452"/>
      <c r="BJ57" s="452"/>
      <c r="BK57" s="452"/>
    </row>
    <row r="58" spans="2:63" s="451" customFormat="1" ht="15" customHeight="1" x14ac:dyDescent="0.2">
      <c r="B58" s="510">
        <v>1200</v>
      </c>
      <c r="C58" s="464">
        <f>IFERROR(ROUND(ROUND(([2]Лист1!C587*(1+[2]AR39!$N$1)+[2]Лист1!AW587*(1+[2]AR39!$N$2)),0)*(1-$I$1)*[2]Лист1!$H$1,0),"")</f>
        <v>11592</v>
      </c>
      <c r="D58" s="465">
        <f>IFERROR(ROUND(ROUND(([2]Лист1!D587*(1+[2]AR39!$N$1)+[2]Лист1!AX587*(1+[2]AR39!$N$2)),0)*(1-$I$1)*[2]Лист1!$H$1,0),"")</f>
        <v>12024</v>
      </c>
      <c r="E58" s="465">
        <f>IFERROR(ROUND(ROUND(([2]Лист1!E587*(1+[2]AR39!$N$1)+[2]Лист1!AY587*(1+[2]AR39!$N$2)),0)*(1-$I$1)*[2]Лист1!$H$1,0),"")</f>
        <v>12528</v>
      </c>
      <c r="F58" s="465">
        <f>IFERROR(ROUND(ROUND(([2]Лист1!F587*(1+[2]AR39!$N$1)+[2]Лист1!AZ587*(1+[2]AR39!$N$2)),0)*(1-$I$1)*[2]Лист1!$H$1,0),"")</f>
        <v>13032</v>
      </c>
      <c r="G58" s="465">
        <f>IFERROR(ROUND(ROUND(([2]Лист1!G587*(1+[2]AR39!$N$1)+[2]Лист1!BA587*(1+[2]AR39!$N$2)),0)*(1-$I$1)*[2]Лист1!$H$1,0),"")</f>
        <v>13464</v>
      </c>
      <c r="H58" s="465">
        <f>IFERROR(ROUND(ROUND(([2]Лист1!H587*(1+[2]AR39!$N$1)+[2]Лист1!BB587*(1+[2]AR39!$N$2)),0)*(1-$I$1)*[2]Лист1!$H$1,0),"")</f>
        <v>13896</v>
      </c>
      <c r="I58" s="465">
        <f>IFERROR(ROUND(ROUND(([2]Лист1!I587*(1+[2]AR39!$N$1)+[2]Лист1!BC587*(1+[2]AR39!$N$2)),0)*(1-$I$1)*[2]Лист1!$H$1,0),"")</f>
        <v>14472</v>
      </c>
      <c r="J58" s="465">
        <f>IFERROR(ROUND(ROUND(([2]Лист1!J587*(1+[2]AR39!$N$1)+[2]Лист1!BD587*(1+[2]AR39!$N$2)),0)*(1-$I$1)*[2]Лист1!$H$1,0),"")</f>
        <v>14904</v>
      </c>
      <c r="K58" s="465">
        <f>IFERROR(ROUND(ROUND(([2]Лист1!K587*(1+[2]AR39!$N$1)+[2]Лист1!BE587*(1+[2]AR39!$N$2)),0)*(1-$I$1)*[2]Лист1!$H$1,0),"")</f>
        <v>15408</v>
      </c>
      <c r="L58" s="465">
        <f>IFERROR(ROUND(ROUND(([2]Лист1!L587*(1+[2]AR39!$N$1)+[2]Лист1!BF587*(1+[2]AR39!$N$2)),0)*(1-$I$1)*[2]Лист1!$H$1,0),"")</f>
        <v>15912</v>
      </c>
      <c r="M58" s="465">
        <f>IFERROR(ROUND(ROUND(([2]Лист1!M587*(1+[2]AR39!$N$1)+[2]Лист1!BG587*(1+[2]AR39!$N$2)),0)*(1-$I$1)*[2]Лист1!$H$1,0),"")</f>
        <v>16272</v>
      </c>
      <c r="N58" s="465">
        <f>IFERROR(ROUND(ROUND(([2]Лист1!N587*(1+[2]AR39!$N$1)+[2]Лист1!BH587*(1+[2]AR39!$N$2)),0)*(1-$I$1)*[2]Лист1!$H$1,0),"")</f>
        <v>16920</v>
      </c>
      <c r="O58" s="465">
        <f>IFERROR(ROUND(ROUND(([2]Лист1!O587*(1+[2]AR39!$N$1)+[2]Лист1!BI587*(1+[2]AR39!$N$2)),0)*(1-$I$1)*[2]Лист1!$H$1,0),"")</f>
        <v>17352</v>
      </c>
      <c r="P58" s="465">
        <f>IFERROR(ROUND(ROUND(([2]Лист1!P587*(1+[2]AR39!$N$1)+[2]Лист1!BJ587*(1+[2]AR39!$N$2)),0)*(1-$I$1)*[2]Лист1!$H$1,0),"")</f>
        <v>17784</v>
      </c>
      <c r="Q58" s="465">
        <f>IFERROR(ROUND(ROUND(([2]Лист1!Q587*(1+[2]AR39!$N$1)+[2]Лист1!BK587*(1+[2]AR39!$N$2)),0)*(1-$I$1)*[2]Лист1!$H$1,0),"")</f>
        <v>18216</v>
      </c>
      <c r="R58" s="465">
        <f>IFERROR(ROUND(ROUND(([2]Лист1!R587*(1+[2]AR39!$N$1)+[2]Лист1!BL587*(1+[2]AR39!$N$2)),0)*(1-$I$1)*[2]Лист1!$H$1,0),"")</f>
        <v>18864</v>
      </c>
      <c r="S58" s="465">
        <f>IFERROR(ROUND(ROUND(([2]Лист1!S587*(1+[2]AR39!$N$1)+[2]Лист1!BM587*(1+[2]AR39!$N$2)),0)*(1-$I$1)*[2]Лист1!$H$1,0),"")</f>
        <v>19224</v>
      </c>
      <c r="T58" s="465">
        <f>IFERROR(ROUND(ROUND(([2]Лист1!T587*(1+[2]AR39!$N$1)+[2]Лист1!BN587*(1+[2]AR39!$N$2)),0)*(1-$I$1)*[2]Лист1!$H$1,0),"")</f>
        <v>19584</v>
      </c>
      <c r="U58" s="466">
        <f>IFERROR(ROUND(ROUND(([2]Лист1!U587*(1+[2]AR39!$N$1)+[2]Лист1!BO587*(1+[2]AR39!$N$2)),0)*(1-$I$1)*[2]Лист1!$H$1,0),"")</f>
        <v>20232</v>
      </c>
      <c r="V58" s="467">
        <f>IFERROR(ROUND(ROUND(([2]Лист1!V587*(1+[2]AR39!$N$1)+[2]Лист1!BP587*(1+[2]AR39!$N$2)),0)*(1-$I$1)*[2]Лист1!$H$1,0),"")</f>
        <v>20592</v>
      </c>
      <c r="W58" s="468">
        <f>IFERROR(ROUND(ROUND(([2]Лист1!W587*(1+[2]AR39!$N$1)+[2]Лист1!BQ587*(1+[2]AR39!$N$2)),0)*(1-$I$1)*[2]Лист1!$H$1,0),"")</f>
        <v>21168</v>
      </c>
      <c r="X58" s="465">
        <f>IFERROR(ROUND(ROUND(([2]Лист1!X587*(1+[2]AR39!$N$1)+[2]Лист1!BR587*(1+[2]AR39!$N$2)),0)*(1-$I$1)*[2]Лист1!$H$1,0),"")</f>
        <v>21528</v>
      </c>
      <c r="Y58" s="466">
        <f>IFERROR(ROUND(ROUND(([2]Лист1!Y587*(1+[2]AR39!$N$1)+[2]Лист1!BS587*(1+[2]AR39!$N$2)),0)*(1-$I$1)*[2]Лист1!$H$1,0),"")</f>
        <v>22104</v>
      </c>
      <c r="Z58" s="467">
        <f>IFERROR(ROUND(ROUND(([2]Лист1!Z587*(1+[2]AR39!$N$1)+[2]Лист1!BT587*(1+[2]AR39!$N$2)),0)*(1-$I$1)*[2]Лист1!$H$1,0),"")</f>
        <v>22392</v>
      </c>
      <c r="AA58" s="467">
        <f>IFERROR(ROUND(ROUND(([2]Лист1!AA587*(1+[2]AR39!$N$1)+[2]Лист1!BU587*(1+[2]AR39!$N$2)),0)*(1-$I$1)*[2]Лист1!$H$1,0),"")</f>
        <v>22968</v>
      </c>
      <c r="AB58" s="467">
        <f>IFERROR(ROUND(ROUND(([2]Лист1!AB587*(1+[2]AR39!$N$1)+[2]Лист1!BV587*(1+[2]AR39!$N$2)),0)*(1-$I$1)*[2]Лист1!$H$1,0),"")</f>
        <v>23544</v>
      </c>
      <c r="AC58" s="468">
        <f>IFERROR(ROUND(ROUND(([2]Лист1!AC587*(1+[2]AR39!$N$1)+[2]Лист1!BW587*(1+[2]AR39!$N$2)),0)*(1-$I$1)*[2]Лист1!$H$1,0),"")</f>
        <v>24120</v>
      </c>
      <c r="AD58" s="464">
        <f>IFERROR(ROUND(ROUND(([2]Лист1!AD587*(1+[2]AR39!$N$1)+[2]Лист1!BX587*(1+[2]AR39!$N$2)),0)*(1-$I$1)*[2]Лист1!$H$1,0),"")</f>
        <v>24408</v>
      </c>
      <c r="AE58" s="465">
        <f>IFERROR(ROUND(ROUND(([2]Лист1!AE587*(1+[2]AR39!$N$1)+[2]Лист1!BY587*(1+[2]AR39!$N$2)),0)*(1-$I$1)*[2]Лист1!$H$1,0),"")</f>
        <v>24984</v>
      </c>
      <c r="AF58" s="466">
        <f>IFERROR(ROUND(ROUND(([2]Лист1!AF587*(1+[2]AR39!$N$1)+[2]Лист1!BZ587*(1+[2]AR39!$N$2)),0)*(1-$I$1)*[2]Лист1!$H$1,0),"")</f>
        <v>25560</v>
      </c>
      <c r="AG58" s="469">
        <f>IFERROR(ROUND(ROUND(([2]Лист1!AG587*(1+[2]AR39!$N$1)+[2]Лист1!CA587*(1+[2]AR39!$N$2)),0)*(1-$I$1)*[2]Лист1!$H$1,0),"")</f>
        <v>25776</v>
      </c>
      <c r="AH58" s="468">
        <f>IFERROR(ROUND(ROUND(([2]Лист1!AH587*(1+[2]AR39!$N$1)+[2]Лист1!CB587*(1+[2]AR39!$N$2)),0)*(1-$I$1)*[2]Лист1!$H$1,0),"")</f>
        <v>26352</v>
      </c>
      <c r="AI58" s="465">
        <f>IFERROR(ROUND(ROUND(([2]Лист1!AI587*(1+[2]AR39!$N$1)+[2]Лист1!CC587*(1+[2]AR39!$N$2)),0)*(1-$I$1)*[2]Лист1!$H$1,0),"")</f>
        <v>26928</v>
      </c>
      <c r="AJ58" s="465">
        <f>IFERROR(ROUND(ROUND(([2]Лист1!AJ587*(1+[2]AR39!$N$1)+[2]Лист1!CD587*(1+[2]AR39!$N$2)),0)*(1-$I$1)*[2]Лист1!$H$1,0),"")</f>
        <v>27432</v>
      </c>
      <c r="AK58" s="465">
        <f>IFERROR(ROUND(ROUND(([2]Лист1!AK587*(1+[2]AR39!$N$1)+[2]Лист1!CE587*(1+[2]AR39!$N$2)),0)*(1-$I$1)*[2]Лист1!$H$1,0),"")</f>
        <v>27648</v>
      </c>
      <c r="AL58" s="465">
        <f>IFERROR(ROUND(ROUND(([2]Лист1!AL587*(1+[2]AR39!$N$1)+[2]Лист1!CF587*(1+[2]AR39!$N$2)),0)*(1-$I$1)*[2]Лист1!$H$1,0),"")</f>
        <v>28224</v>
      </c>
      <c r="AM58" s="465">
        <f>IFERROR(ROUND(ROUND(([2]Лист1!AM587*(1+[2]AR39!$N$1)+[2]Лист1!CG587*(1+[2]AR39!$N$2)),0)*(1-$I$1)*[2]Лист1!$H$1,0),"")</f>
        <v>28800</v>
      </c>
      <c r="AN58" s="465">
        <f>IFERROR(ROUND(ROUND(([2]Лист1!AN587*(1+[2]AR39!$N$1)+[2]Лист1!CH587*(1+[2]AR39!$N$2)),0)*(1-$I$1)*[2]Лист1!$H$1,0),"")</f>
        <v>29304</v>
      </c>
      <c r="AO58" s="466">
        <f>IFERROR(ROUND(ROUND(([2]Лист1!AO587*(1+[2]AR39!$N$1)+[2]Лист1!CI587*(1+[2]AR39!$N$2)),0)*(1-$I$1)*[2]Лист1!$H$1,0),"")</f>
        <v>29880</v>
      </c>
      <c r="AP58" s="467">
        <f>IFERROR(ROUND(ROUND(([2]Лист1!AP587*(1+[2]AR39!$N$1)+[2]Лист1!CJ587*(1+[2]AR39!$N$2)),0)*(1-$I$1)*[2]Лист1!$H$1,0),"")</f>
        <v>30456</v>
      </c>
      <c r="AQ58" s="467">
        <f>IFERROR(ROUND(ROUND(([2]Лист1!AQ587*(1+[2]AR39!$N$1)+[2]Лист1!CK587*(1+[2]AR39!$N$2)),0)*(1-$I$1)*[2]Лист1!$H$1,0),"")</f>
        <v>30528</v>
      </c>
      <c r="AR58" s="467">
        <f>IFERROR(ROUND(ROUND(([2]Лист1!AR587*(1+[2]AR39!$N$1)+[2]Лист1!CL587*(1+[2]AR39!$N$2)),0)*(1-$I$1)*[2]Лист1!$H$1,0),"")</f>
        <v>31104</v>
      </c>
      <c r="AS58" s="467">
        <f>IFERROR(ROUND(ROUND(([2]Лист1!AS587*(1+[2]AR39!$N$1)+[2]Лист1!CM587*(1+[2]AR39!$N$2)),0)*(1-$I$1)*[2]Лист1!$H$1,0),"")</f>
        <v>31680</v>
      </c>
      <c r="AT58" s="468">
        <f>IFERROR(ROUND(ROUND(([2]Лист1!AT587*(1+[2]AR39!$N$1)+[2]Лист1!CN587*(1+[2]AR39!$N$2)),0)*(1-$I$1)*[2]Лист1!$H$1,0),"")</f>
        <v>32184</v>
      </c>
      <c r="AU58" s="492"/>
      <c r="AV58" s="452"/>
      <c r="AW58" s="452"/>
      <c r="AX58" s="452"/>
      <c r="AY58" s="452"/>
      <c r="AZ58" s="452"/>
      <c r="BA58" s="452"/>
      <c r="BB58" s="452"/>
      <c r="BC58" s="452"/>
      <c r="BD58" s="452"/>
      <c r="BE58" s="452"/>
      <c r="BF58" s="452"/>
      <c r="BG58" s="452"/>
      <c r="BH58" s="452"/>
      <c r="BI58" s="452"/>
      <c r="BJ58" s="452"/>
      <c r="BK58" s="452"/>
    </row>
    <row r="59" spans="2:63" s="451" customFormat="1" ht="15" customHeight="1" x14ac:dyDescent="0.2">
      <c r="B59" s="510">
        <v>1300</v>
      </c>
      <c r="C59" s="464">
        <f>IFERROR(ROUND(ROUND(([2]Лист1!C588*(1+[2]AR39!$N$1)+[2]Лист1!AW588*(1+[2]AR39!$N$2)),0)*(1-$I$1)*[2]Лист1!$H$1,0),"")</f>
        <v>12168</v>
      </c>
      <c r="D59" s="465">
        <f>IFERROR(ROUND(ROUND(([2]Лист1!D588*(1+[2]AR39!$N$1)+[2]Лист1!AX588*(1+[2]AR39!$N$2)),0)*(1-$I$1)*[2]Лист1!$H$1,0),"")</f>
        <v>12672</v>
      </c>
      <c r="E59" s="465">
        <f>IFERROR(ROUND(ROUND(([2]Лист1!E588*(1+[2]AR39!$N$1)+[2]Лист1!AY588*(1+[2]AR39!$N$2)),0)*(1-$I$1)*[2]Лист1!$H$1,0),"")</f>
        <v>13176</v>
      </c>
      <c r="F59" s="465">
        <f>IFERROR(ROUND(ROUND(([2]Лист1!F588*(1+[2]AR39!$N$1)+[2]Лист1!AZ588*(1+[2]AR39!$N$2)),0)*(1-$I$1)*[2]Лист1!$H$1,0),"")</f>
        <v>13752</v>
      </c>
      <c r="G59" s="465">
        <f>IFERROR(ROUND(ROUND(([2]Лист1!G588*(1+[2]AR39!$N$1)+[2]Лист1!BA588*(1+[2]AR39!$N$2)),0)*(1-$I$1)*[2]Лист1!$H$1,0),"")</f>
        <v>14184</v>
      </c>
      <c r="H59" s="465">
        <f>IFERROR(ROUND(ROUND(([2]Лист1!H588*(1+[2]AR39!$N$1)+[2]Лист1!BB588*(1+[2]AR39!$N$2)),0)*(1-$I$1)*[2]Лист1!$H$1,0),"")</f>
        <v>14688</v>
      </c>
      <c r="I59" s="465">
        <f>IFERROR(ROUND(ROUND(([2]Лист1!I588*(1+[2]AR39!$N$1)+[2]Лист1!BC588*(1+[2]AR39!$N$2)),0)*(1-$I$1)*[2]Лист1!$H$1,0),"")</f>
        <v>15264</v>
      </c>
      <c r="J59" s="465">
        <f>IFERROR(ROUND(ROUND(([2]Лист1!J588*(1+[2]AR39!$N$1)+[2]Лист1!BD588*(1+[2]AR39!$N$2)),0)*(1-$I$1)*[2]Лист1!$H$1,0),"")</f>
        <v>15840</v>
      </c>
      <c r="K59" s="465">
        <f>IFERROR(ROUND(ROUND(([2]Лист1!K588*(1+[2]AR39!$N$1)+[2]Лист1!BE588*(1+[2]AR39!$N$2)),0)*(1-$I$1)*[2]Лист1!$H$1,0),"")</f>
        <v>16272</v>
      </c>
      <c r="L59" s="465">
        <f>IFERROR(ROUND(ROUND(([2]Лист1!L588*(1+[2]AR39!$N$1)+[2]Лист1!BF588*(1+[2]AR39!$N$2)),0)*(1-$I$1)*[2]Лист1!$H$1,0),"")</f>
        <v>16632</v>
      </c>
      <c r="M59" s="465">
        <f>IFERROR(ROUND(ROUND(([2]Лист1!M588*(1+[2]AR39!$N$1)+[2]Лист1!BG588*(1+[2]AR39!$N$2)),0)*(1-$I$1)*[2]Лист1!$H$1,0),"")</f>
        <v>17136</v>
      </c>
      <c r="N59" s="465">
        <f>IFERROR(ROUND(ROUND(([2]Лист1!N588*(1+[2]AR39!$N$1)+[2]Лист1!BH588*(1+[2]AR39!$N$2)),0)*(1-$I$1)*[2]Лист1!$H$1,0),"")</f>
        <v>17640</v>
      </c>
      <c r="O59" s="465">
        <f>IFERROR(ROUND(ROUND(([2]Лист1!O588*(1+[2]AR39!$N$1)+[2]Лист1!BI588*(1+[2]AR39!$N$2)),0)*(1-$I$1)*[2]Лист1!$H$1,0),"")</f>
        <v>18144</v>
      </c>
      <c r="P59" s="465">
        <f>IFERROR(ROUND(ROUND(([2]Лист1!P588*(1+[2]AR39!$N$1)+[2]Лист1!BJ588*(1+[2]AR39!$N$2)),0)*(1-$I$1)*[2]Лист1!$H$1,0),"")</f>
        <v>18792</v>
      </c>
      <c r="Q59" s="465">
        <f>IFERROR(ROUND(ROUND(([2]Лист1!Q588*(1+[2]AR39!$N$1)+[2]Лист1!BK588*(1+[2]AR39!$N$2)),0)*(1-$I$1)*[2]Лист1!$H$1,0),"")</f>
        <v>19224</v>
      </c>
      <c r="R59" s="465">
        <f>IFERROR(ROUND(ROUND(([2]Лист1!R588*(1+[2]AR39!$N$1)+[2]Лист1!BL588*(1+[2]AR39!$N$2)),0)*(1-$I$1)*[2]Лист1!$H$1,0),"")</f>
        <v>19656</v>
      </c>
      <c r="S59" s="465">
        <f>IFERROR(ROUND(ROUND(([2]Лист1!S588*(1+[2]AR39!$N$1)+[2]Лист1!BM588*(1+[2]AR39!$N$2)),0)*(1-$I$1)*[2]Лист1!$H$1,0),"")</f>
        <v>20304</v>
      </c>
      <c r="T59" s="465">
        <f>IFERROR(ROUND(ROUND(([2]Лист1!T588*(1+[2]AR39!$N$1)+[2]Лист1!BN588*(1+[2]AR39!$N$2)),0)*(1-$I$1)*[2]Лист1!$H$1,0),"")</f>
        <v>20736</v>
      </c>
      <c r="U59" s="466">
        <f>IFERROR(ROUND(ROUND(([2]Лист1!U588*(1+[2]AR39!$N$1)+[2]Лист1!BO588*(1+[2]AR39!$N$2)),0)*(1-$I$1)*[2]Лист1!$H$1,0),"")</f>
        <v>21384</v>
      </c>
      <c r="V59" s="467">
        <f>IFERROR(ROUND(ROUND(([2]Лист1!V588*(1+[2]AR39!$N$1)+[2]Лист1!BP588*(1+[2]AR39!$N$2)),0)*(1-$I$1)*[2]Лист1!$H$1,0),"")</f>
        <v>21744</v>
      </c>
      <c r="W59" s="468">
        <f>IFERROR(ROUND(ROUND(([2]Лист1!W588*(1+[2]AR39!$N$1)+[2]Лист1!BQ588*(1+[2]AR39!$N$2)),0)*(1-$I$1)*[2]Лист1!$H$1,0),"")</f>
        <v>22392</v>
      </c>
      <c r="X59" s="465">
        <f>IFERROR(ROUND(ROUND(([2]Лист1!X588*(1+[2]AR39!$N$1)+[2]Лист1!BR588*(1+[2]AR39!$N$2)),0)*(1-$I$1)*[2]Лист1!$H$1,0),"")</f>
        <v>22752</v>
      </c>
      <c r="Y59" s="466">
        <f>IFERROR(ROUND(ROUND(([2]Лист1!Y588*(1+[2]AR39!$N$1)+[2]Лист1!BS588*(1+[2]AR39!$N$2)),0)*(1-$I$1)*[2]Лист1!$H$1,0),"")</f>
        <v>23400</v>
      </c>
      <c r="Z59" s="467">
        <f>IFERROR(ROUND(ROUND(([2]Лист1!Z588*(1+[2]AR39!$N$1)+[2]Лист1!BT588*(1+[2]AR39!$N$2)),0)*(1-$I$1)*[2]Лист1!$H$1,0),"")</f>
        <v>23688</v>
      </c>
      <c r="AA59" s="467">
        <f>IFERROR(ROUND(ROUND(([2]Лист1!AA588*(1+[2]AR39!$N$1)+[2]Лист1!BU588*(1+[2]AR39!$N$2)),0)*(1-$I$1)*[2]Лист1!$H$1,0),"")</f>
        <v>24336</v>
      </c>
      <c r="AB59" s="467">
        <f>IFERROR(ROUND(ROUND(([2]Лист1!AB588*(1+[2]AR39!$N$1)+[2]Лист1!BV588*(1+[2]AR39!$N$2)),0)*(1-$I$1)*[2]Лист1!$H$1,0),"")</f>
        <v>24912</v>
      </c>
      <c r="AC59" s="468">
        <f>IFERROR(ROUND(ROUND(([2]Лист1!AC588*(1+[2]AR39!$N$1)+[2]Лист1!BW588*(1+[2]AR39!$N$2)),0)*(1-$I$1)*[2]Лист1!$H$1,0),"")</f>
        <v>25560</v>
      </c>
      <c r="AD59" s="464">
        <f>IFERROR(ROUND(ROUND(([2]Лист1!AD588*(1+[2]AR39!$N$1)+[2]Лист1!BX588*(1+[2]AR39!$N$2)),0)*(1-$I$1)*[2]Лист1!$H$1,0),"")</f>
        <v>25848</v>
      </c>
      <c r="AE59" s="465">
        <f>IFERROR(ROUND(ROUND(([2]Лист1!AE588*(1+[2]AR39!$N$1)+[2]Лист1!BY588*(1+[2]AR39!$N$2)),0)*(1-$I$1)*[2]Лист1!$H$1,0),"")</f>
        <v>26424</v>
      </c>
      <c r="AF59" s="466">
        <f>IFERROR(ROUND(ROUND(([2]Лист1!AF588*(1+[2]AR39!$N$1)+[2]Лист1!BZ588*(1+[2]AR39!$N$2)),0)*(1-$I$1)*[2]Лист1!$H$1,0),"")</f>
        <v>27072</v>
      </c>
      <c r="AG59" s="469">
        <f>IFERROR(ROUND(ROUND(([2]Лист1!AG588*(1+[2]AR39!$N$1)+[2]Лист1!CA588*(1+[2]AR39!$N$2)),0)*(1-$I$1)*[2]Лист1!$H$1,0),"")</f>
        <v>27288</v>
      </c>
      <c r="AH59" s="468">
        <f>IFERROR(ROUND(ROUND(([2]Лист1!AH588*(1+[2]AR39!$N$1)+[2]Лист1!CB588*(1+[2]AR39!$N$2)),0)*(1-$I$1)*[2]Лист1!$H$1,0),"")</f>
        <v>27864</v>
      </c>
      <c r="AI59" s="465">
        <f>IFERROR(ROUND(ROUND(([2]Лист1!AI588*(1+[2]AR39!$N$1)+[2]Лист1!CC588*(1+[2]AR39!$N$2)),0)*(1-$I$1)*[2]Лист1!$H$1,0),"")</f>
        <v>28512</v>
      </c>
      <c r="AJ59" s="465">
        <f>IFERROR(ROUND(ROUND(([2]Лист1!AJ588*(1+[2]AR39!$N$1)+[2]Лист1!CD588*(1+[2]AR39!$N$2)),0)*(1-$I$1)*[2]Лист1!$H$1,0),"")</f>
        <v>29088</v>
      </c>
      <c r="AK59" s="465">
        <f>IFERROR(ROUND(ROUND(([2]Лист1!AK588*(1+[2]AR39!$N$1)+[2]Лист1!CE588*(1+[2]AR39!$N$2)),0)*(1-$I$1)*[2]Лист1!$H$1,0),"")</f>
        <v>29736</v>
      </c>
      <c r="AL59" s="465">
        <f>IFERROR(ROUND(ROUND(([2]Лист1!AL588*(1+[2]AR39!$N$1)+[2]Лист1!CF588*(1+[2]AR39!$N$2)),0)*(1-$I$1)*[2]Лист1!$H$1,0),"")</f>
        <v>29880</v>
      </c>
      <c r="AM59" s="465">
        <f>IFERROR(ROUND(ROUND(([2]Лист1!AM588*(1+[2]AR39!$N$1)+[2]Лист1!CG588*(1+[2]AR39!$N$2)),0)*(1-$I$1)*[2]Лист1!$H$1,0),"")</f>
        <v>30456</v>
      </c>
      <c r="AN59" s="465">
        <f>IFERROR(ROUND(ROUND(([2]Лист1!AN588*(1+[2]AR39!$N$1)+[2]Лист1!CH588*(1+[2]AR39!$N$2)),0)*(1-$I$1)*[2]Лист1!$H$1,0),"")</f>
        <v>31032</v>
      </c>
      <c r="AO59" s="466">
        <f>IFERROR(ROUND(ROUND(([2]Лист1!AO588*(1+[2]AR39!$N$1)+[2]Лист1!CI588*(1+[2]AR39!$N$2)),0)*(1-$I$1)*[2]Лист1!$H$1,0),"")</f>
        <v>31680</v>
      </c>
      <c r="AP59" s="467">
        <f>IFERROR(ROUND(ROUND(([2]Лист1!AP588*(1+[2]AR39!$N$1)+[2]Лист1!CJ588*(1+[2]AR39!$N$2)),0)*(1-$I$1)*[2]Лист1!$H$1,0),"")</f>
        <v>32256</v>
      </c>
      <c r="AQ59" s="467">
        <f>IFERROR(ROUND(ROUND(([2]Лист1!AQ588*(1+[2]AR39!$N$1)+[2]Лист1!CK588*(1+[2]AR39!$N$2)),0)*(1-$I$1)*[2]Лист1!$H$1,0),"")</f>
        <v>32328</v>
      </c>
      <c r="AR59" s="467">
        <f>IFERROR(ROUND(ROUND(([2]Лист1!AR588*(1+[2]AR39!$N$1)+[2]Лист1!CL588*(1+[2]AR39!$N$2)),0)*(1-$I$1)*[2]Лист1!$H$1,0),"")</f>
        <v>32976</v>
      </c>
      <c r="AS59" s="467">
        <f>IFERROR(ROUND(ROUND(([2]Лист1!AS588*(1+[2]AR39!$N$1)+[2]Лист1!CM588*(1+[2]AR39!$N$2)),0)*(1-$I$1)*[2]Лист1!$H$1,0),"")</f>
        <v>33552</v>
      </c>
      <c r="AT59" s="468">
        <f>IFERROR(ROUND(ROUND(([2]Лист1!AT588*(1+[2]AR39!$N$1)+[2]Лист1!CN588*(1+[2]AR39!$N$2)),0)*(1-$I$1)*[2]Лист1!$H$1,0),"")</f>
        <v>34128</v>
      </c>
      <c r="AU59" s="492"/>
      <c r="AV59" s="452"/>
      <c r="AW59" s="452"/>
      <c r="AX59" s="452"/>
      <c r="AY59" s="452"/>
      <c r="AZ59" s="452"/>
      <c r="BA59" s="452"/>
      <c r="BB59" s="452"/>
      <c r="BC59" s="452"/>
      <c r="BD59" s="452"/>
      <c r="BE59" s="452"/>
      <c r="BF59" s="452"/>
      <c r="BG59" s="452"/>
      <c r="BH59" s="452"/>
      <c r="BI59" s="452"/>
      <c r="BJ59" s="452"/>
      <c r="BK59" s="452"/>
    </row>
    <row r="60" spans="2:63" s="451" customFormat="1" ht="15" customHeight="1" x14ac:dyDescent="0.2">
      <c r="B60" s="510">
        <v>1400</v>
      </c>
      <c r="C60" s="464">
        <f>IFERROR(ROUND(ROUND(([2]Лист1!C589*(1+[2]AR39!$N$1)+[2]Лист1!AW589*(1+[2]AR39!$N$2)),0)*(1-$I$1)*[2]Лист1!$H$1,0),"")</f>
        <v>12456</v>
      </c>
      <c r="D60" s="465">
        <f>IFERROR(ROUND(ROUND(([2]Лист1!D589*(1+[2]AR39!$N$1)+[2]Лист1!AX589*(1+[2]AR39!$N$2)),0)*(1-$I$1)*[2]Лист1!$H$1,0),"")</f>
        <v>12888</v>
      </c>
      <c r="E60" s="465">
        <f>IFERROR(ROUND(ROUND(([2]Лист1!E589*(1+[2]AR39!$N$1)+[2]Лист1!AY589*(1+[2]AR39!$N$2)),0)*(1-$I$1)*[2]Лист1!$H$1,0),"")</f>
        <v>13536</v>
      </c>
      <c r="F60" s="465">
        <f>IFERROR(ROUND(ROUND(([2]Лист1!F589*(1+[2]AR39!$N$1)+[2]Лист1!AZ589*(1+[2]AR39!$N$2)),0)*(1-$I$1)*[2]Лист1!$H$1,0),"")</f>
        <v>14040</v>
      </c>
      <c r="G60" s="465">
        <f>IFERROR(ROUND(ROUND(([2]Лист1!G589*(1+[2]AR39!$N$1)+[2]Лист1!BA589*(1+[2]AR39!$N$2)),0)*(1-$I$1)*[2]Лист1!$H$1,0),"")</f>
        <v>14544</v>
      </c>
      <c r="H60" s="465">
        <f>IFERROR(ROUND(ROUND(([2]Лист1!H589*(1+[2]AR39!$N$1)+[2]Лист1!BB589*(1+[2]AR39!$N$2)),0)*(1-$I$1)*[2]Лист1!$H$1,0),"")</f>
        <v>15048</v>
      </c>
      <c r="I60" s="465">
        <f>IFERROR(ROUND(ROUND(([2]Лист1!I589*(1+[2]AR39!$N$1)+[2]Лист1!BC589*(1+[2]AR39!$N$2)),0)*(1-$I$1)*[2]Лист1!$H$1,0),"")</f>
        <v>15696</v>
      </c>
      <c r="J60" s="465">
        <f>IFERROR(ROUND(ROUND(([2]Лист1!J589*(1+[2]AR39!$N$1)+[2]Лист1!BD589*(1+[2]AR39!$N$2)),0)*(1-$I$1)*[2]Лист1!$H$1,0),"")</f>
        <v>16128</v>
      </c>
      <c r="K60" s="465">
        <f>IFERROR(ROUND(ROUND(([2]Лист1!K589*(1+[2]AR39!$N$1)+[2]Лист1!BE589*(1+[2]AR39!$N$2)),0)*(1-$I$1)*[2]Лист1!$H$1,0),"")</f>
        <v>16704</v>
      </c>
      <c r="L60" s="465">
        <f>IFERROR(ROUND(ROUND(([2]Лист1!L589*(1+[2]AR39!$N$1)+[2]Лист1!BF589*(1+[2]AR39!$N$2)),0)*(1-$I$1)*[2]Лист1!$H$1,0),"")</f>
        <v>17280</v>
      </c>
      <c r="M60" s="465">
        <f>IFERROR(ROUND(ROUND(([2]Лист1!M589*(1+[2]AR39!$N$1)+[2]Лист1!BG589*(1+[2]AR39!$N$2)),0)*(1-$I$1)*[2]Лист1!$H$1,0),"")</f>
        <v>17784</v>
      </c>
      <c r="N60" s="465">
        <f>IFERROR(ROUND(ROUND(([2]Лист1!N589*(1+[2]AR39!$N$1)+[2]Лист1!BH589*(1+[2]AR39!$N$2)),0)*(1-$I$1)*[2]Лист1!$H$1,0),"")</f>
        <v>18288</v>
      </c>
      <c r="O60" s="465">
        <f>IFERROR(ROUND(ROUND(([2]Лист1!O589*(1+[2]AR39!$N$1)+[2]Лист1!BI589*(1+[2]AR39!$N$2)),0)*(1-$I$1)*[2]Лист1!$H$1,0),"")</f>
        <v>18792</v>
      </c>
      <c r="P60" s="465">
        <f>IFERROR(ROUND(ROUND(([2]Лист1!P589*(1+[2]AR39!$N$1)+[2]Лист1!BJ589*(1+[2]AR39!$N$2)),0)*(1-$I$1)*[2]Лист1!$H$1,0),"")</f>
        <v>19512</v>
      </c>
      <c r="Q60" s="465">
        <f>IFERROR(ROUND(ROUND(([2]Лист1!Q589*(1+[2]AR39!$N$1)+[2]Лист1!BK589*(1+[2]AR39!$N$2)),0)*(1-$I$1)*[2]Лист1!$H$1,0),"")</f>
        <v>19944</v>
      </c>
      <c r="R60" s="465">
        <f>IFERROR(ROUND(ROUND(([2]Лист1!R589*(1+[2]AR39!$N$1)+[2]Лист1!BL589*(1+[2]AR39!$N$2)),0)*(1-$I$1)*[2]Лист1!$H$1,0),"")</f>
        <v>20448</v>
      </c>
      <c r="S60" s="465">
        <f>IFERROR(ROUND(ROUND(([2]Лист1!S589*(1+[2]AR39!$N$1)+[2]Лист1!BM589*(1+[2]AR39!$N$2)),0)*(1-$I$1)*[2]Лист1!$H$1,0),"")</f>
        <v>21096</v>
      </c>
      <c r="T60" s="465">
        <f>IFERROR(ROUND(ROUND(([2]Лист1!T589*(1+[2]AR39!$N$1)+[2]Лист1!BN589*(1+[2]AR39!$N$2)),0)*(1-$I$1)*[2]Лист1!$H$1,0),"")</f>
        <v>21528</v>
      </c>
      <c r="U60" s="466">
        <f>IFERROR(ROUND(ROUND(([2]Лист1!U589*(1+[2]AR39!$N$1)+[2]Лист1!BO589*(1+[2]AR39!$N$2)),0)*(1-$I$1)*[2]Лист1!$H$1,0),"")</f>
        <v>22176</v>
      </c>
      <c r="V60" s="467">
        <f>IFERROR(ROUND(ROUND(([2]Лист1!V589*(1+[2]AR39!$N$1)+[2]Лист1!BP589*(1+[2]AR39!$N$2)),0)*(1-$I$1)*[2]Лист1!$H$1,0),"")</f>
        <v>22608</v>
      </c>
      <c r="W60" s="468">
        <f>IFERROR(ROUND(ROUND(([2]Лист1!W589*(1+[2]AR39!$N$1)+[2]Лист1!BQ589*(1+[2]AR39!$N$2)),0)*(1-$I$1)*[2]Лист1!$H$1,0),"")</f>
        <v>23256</v>
      </c>
      <c r="X60" s="465">
        <f>IFERROR(ROUND(ROUND(([2]Лист1!X589*(1+[2]AR39!$N$1)+[2]Лист1!BR589*(1+[2]AR39!$N$2)),0)*(1-$I$1)*[2]Лист1!$H$1,0),"")</f>
        <v>23616</v>
      </c>
      <c r="Y60" s="466">
        <f>IFERROR(ROUND(ROUND(([2]Лист1!Y589*(1+[2]AR39!$N$1)+[2]Лист1!BS589*(1+[2]AR39!$N$2)),0)*(1-$I$1)*[2]Лист1!$H$1,0),"")</f>
        <v>24264</v>
      </c>
      <c r="Z60" s="467">
        <f>IFERROR(ROUND(ROUND(([2]Лист1!Z589*(1+[2]AR39!$N$1)+[2]Лист1!BT589*(1+[2]AR39!$N$2)),0)*(1-$I$1)*[2]Лист1!$H$1,0),"")</f>
        <v>24912</v>
      </c>
      <c r="AA60" s="467">
        <f>IFERROR(ROUND(ROUND(([2]Лист1!AA589*(1+[2]AR39!$N$1)+[2]Лист1!BU589*(1+[2]AR39!$N$2)),0)*(1-$I$1)*[2]Лист1!$H$1,0),"")</f>
        <v>25200</v>
      </c>
      <c r="AB60" s="467">
        <f>IFERROR(ROUND(ROUND(([2]Лист1!AB589*(1+[2]AR39!$N$1)+[2]Лист1!BV589*(1+[2]AR39!$N$2)),0)*(1-$I$1)*[2]Лист1!$H$1,0),"")</f>
        <v>25848</v>
      </c>
      <c r="AC60" s="468">
        <f>IFERROR(ROUND(ROUND(([2]Лист1!AC589*(1+[2]AR39!$N$1)+[2]Лист1!BW589*(1+[2]AR39!$N$2)),0)*(1-$I$1)*[2]Лист1!$H$1,0),"")</f>
        <v>26568</v>
      </c>
      <c r="AD60" s="464">
        <f>IFERROR(ROUND(ROUND(([2]Лист1!AD589*(1+[2]AR39!$N$1)+[2]Лист1!BX589*(1+[2]AR39!$N$2)),0)*(1-$I$1)*[2]Лист1!$H$1,0),"")</f>
        <v>26784</v>
      </c>
      <c r="AE60" s="465">
        <f>IFERROR(ROUND(ROUND(([2]Лист1!AE589*(1+[2]AR39!$N$1)+[2]Лист1!BY589*(1+[2]AR39!$N$2)),0)*(1-$I$1)*[2]Лист1!$H$1,0),"")</f>
        <v>27432</v>
      </c>
      <c r="AF60" s="466">
        <f>IFERROR(ROUND(ROUND(([2]Лист1!AF589*(1+[2]AR39!$N$1)+[2]Лист1!BZ589*(1+[2]AR39!$N$2)),0)*(1-$I$1)*[2]Лист1!$H$1,0),"")</f>
        <v>28080</v>
      </c>
      <c r="AG60" s="469">
        <f>IFERROR(ROUND(ROUND(([2]Лист1!AG589*(1+[2]AR39!$N$1)+[2]Лист1!CA589*(1+[2]AR39!$N$2)),0)*(1-$I$1)*[2]Лист1!$H$1,0),"")</f>
        <v>28728</v>
      </c>
      <c r="AH60" s="468">
        <f>IFERROR(ROUND(ROUND(([2]Лист1!AH589*(1+[2]AR39!$N$1)+[2]Лист1!CB589*(1+[2]AR39!$N$2)),0)*(1-$I$1)*[2]Лист1!$H$1,0),"")</f>
        <v>29376</v>
      </c>
      <c r="AI60" s="465">
        <f>IFERROR(ROUND(ROUND(([2]Лист1!AI589*(1+[2]AR39!$N$1)+[2]Лист1!CC589*(1+[2]AR39!$N$2)),0)*(1-$I$1)*[2]Лист1!$H$1,0),"")</f>
        <v>29592</v>
      </c>
      <c r="AJ60" s="465">
        <f>IFERROR(ROUND(ROUND(([2]Лист1!AJ589*(1+[2]AR39!$N$1)+[2]Лист1!CD589*(1+[2]AR39!$N$2)),0)*(1-$I$1)*[2]Лист1!$H$1,0),"")</f>
        <v>30168</v>
      </c>
      <c r="AK60" s="465">
        <f>IFERROR(ROUND(ROUND(([2]Лист1!AK589*(1+[2]AR39!$N$1)+[2]Лист1!CE589*(1+[2]AR39!$N$2)),0)*(1-$I$1)*[2]Лист1!$H$1,0),"")</f>
        <v>30816</v>
      </c>
      <c r="AL60" s="465">
        <f>IFERROR(ROUND(ROUND(([2]Лист1!AL589*(1+[2]AR39!$N$1)+[2]Лист1!CF589*(1+[2]AR39!$N$2)),0)*(1-$I$1)*[2]Лист1!$H$1,0),"")</f>
        <v>31464</v>
      </c>
      <c r="AM60" s="465">
        <f>IFERROR(ROUND(ROUND(([2]Лист1!AM589*(1+[2]AR39!$N$1)+[2]Лист1!CG589*(1+[2]AR39!$N$2)),0)*(1-$I$1)*[2]Лист1!$H$1,0),"")</f>
        <v>32112</v>
      </c>
      <c r="AN60" s="465">
        <f>IFERROR(ROUND(ROUND(([2]Лист1!AN589*(1+[2]AR39!$N$1)+[2]Лист1!CH589*(1+[2]AR39!$N$2)),0)*(1-$I$1)*[2]Лист1!$H$1,0),"")</f>
        <v>32256</v>
      </c>
      <c r="AO60" s="466">
        <f>IFERROR(ROUND(ROUND(([2]Лист1!AO589*(1+[2]AR39!$N$1)+[2]Лист1!CI589*(1+[2]AR39!$N$2)),0)*(1-$I$1)*[2]Лист1!$H$1,0),"")</f>
        <v>32832</v>
      </c>
      <c r="AP60" s="467">
        <f>IFERROR(ROUND(ROUND(([2]Лист1!AP589*(1+[2]AR39!$N$1)+[2]Лист1!CJ589*(1+[2]AR39!$N$2)),0)*(1-$I$1)*[2]Лист1!$H$1,0),"")</f>
        <v>33480</v>
      </c>
      <c r="AQ60" s="467">
        <f>IFERROR(ROUND(ROUND(([2]Лист1!AQ589*(1+[2]AR39!$N$1)+[2]Лист1!CK589*(1+[2]AR39!$N$2)),0)*(1-$I$1)*[2]Лист1!$H$1,0),"")</f>
        <v>34056</v>
      </c>
      <c r="AR60" s="467">
        <f>IFERROR(ROUND(ROUND(([2]Лист1!AR589*(1+[2]AR39!$N$1)+[2]Лист1!CL589*(1+[2]AR39!$N$2)),0)*(1-$I$1)*[2]Лист1!$H$1,0),"")</f>
        <v>34704</v>
      </c>
      <c r="AS60" s="467">
        <f>IFERROR(ROUND(ROUND(([2]Лист1!AS589*(1+[2]AR39!$N$1)+[2]Лист1!CM589*(1+[2]AR39!$N$2)),0)*(1-$I$1)*[2]Лист1!$H$1,0),"")</f>
        <v>35280</v>
      </c>
      <c r="AT60" s="468">
        <f>IFERROR(ROUND(ROUND(([2]Лист1!AT589*(1+[2]AR39!$N$1)+[2]Лист1!CN589*(1+[2]AR39!$N$2)),0)*(1-$I$1)*[2]Лист1!$H$1,0),"")</f>
        <v>35928</v>
      </c>
      <c r="AU60" s="492"/>
      <c r="AV60" s="452"/>
      <c r="AW60" s="452"/>
      <c r="AX60" s="452"/>
      <c r="AY60" s="452"/>
      <c r="AZ60" s="452"/>
      <c r="BA60" s="452"/>
      <c r="BB60" s="452"/>
      <c r="BC60" s="452"/>
      <c r="BD60" s="452"/>
      <c r="BE60" s="452"/>
      <c r="BF60" s="452"/>
      <c r="BG60" s="452"/>
      <c r="BH60" s="452"/>
      <c r="BI60" s="452"/>
      <c r="BJ60" s="452"/>
      <c r="BK60" s="452"/>
    </row>
    <row r="61" spans="2:63" s="451" customFormat="1" ht="15" customHeight="1" x14ac:dyDescent="0.2">
      <c r="B61" s="510">
        <v>1500</v>
      </c>
      <c r="C61" s="464">
        <f>IFERROR(ROUND(ROUND(([2]Лист1!C590*(1+[2]AR39!$N$1)+[2]Лист1!AW590*(1+[2]AR39!$N$2)),0)*(1-$I$1)*[2]Лист1!$H$1,0),"")</f>
        <v>12672</v>
      </c>
      <c r="D61" s="465">
        <f>IFERROR(ROUND(ROUND(([2]Лист1!D590*(1+[2]AR39!$N$1)+[2]Лист1!AX590*(1+[2]AR39!$N$2)),0)*(1-$I$1)*[2]Лист1!$H$1,0),"")</f>
        <v>13248</v>
      </c>
      <c r="E61" s="465">
        <f>IFERROR(ROUND(ROUND(([2]Лист1!E590*(1+[2]AR39!$N$1)+[2]Лист1!AY590*(1+[2]AR39!$N$2)),0)*(1-$I$1)*[2]Лист1!$H$1,0),"")</f>
        <v>13752</v>
      </c>
      <c r="F61" s="465">
        <f>IFERROR(ROUND(ROUND(([2]Лист1!F590*(1+[2]AR39!$N$1)+[2]Лист1!AZ590*(1+[2]AR39!$N$2)),0)*(1-$I$1)*[2]Лист1!$H$1,0),"")</f>
        <v>14400</v>
      </c>
      <c r="G61" s="465">
        <f>IFERROR(ROUND(ROUND(([2]Лист1!G590*(1+[2]AR39!$N$1)+[2]Лист1!BA590*(1+[2]AR39!$N$2)),0)*(1-$I$1)*[2]Лист1!$H$1,0),"")</f>
        <v>14904</v>
      </c>
      <c r="H61" s="465">
        <f>IFERROR(ROUND(ROUND(([2]Лист1!H590*(1+[2]AR39!$N$1)+[2]Лист1!BB590*(1+[2]AR39!$N$2)),0)*(1-$I$1)*[2]Лист1!$H$1,0),"")</f>
        <v>15408</v>
      </c>
      <c r="I61" s="465">
        <f>IFERROR(ROUND(ROUND(([2]Лист1!I590*(1+[2]AR39!$N$1)+[2]Лист1!BC590*(1+[2]AR39!$N$2)),0)*(1-$I$1)*[2]Лист1!$H$1,0),"")</f>
        <v>16056</v>
      </c>
      <c r="J61" s="465">
        <f>IFERROR(ROUND(ROUND(([2]Лист1!J590*(1+[2]AR39!$N$1)+[2]Лист1!BD590*(1+[2]AR39!$N$2)),0)*(1-$I$1)*[2]Лист1!$H$1,0),"")</f>
        <v>16704</v>
      </c>
      <c r="K61" s="465">
        <f>IFERROR(ROUND(ROUND(([2]Лист1!K590*(1+[2]AR39!$N$1)+[2]Лист1!BE590*(1+[2]AR39!$N$2)),0)*(1-$I$1)*[2]Лист1!$H$1,0),"")</f>
        <v>17064</v>
      </c>
      <c r="L61" s="465">
        <f>IFERROR(ROUND(ROUND(([2]Лист1!L590*(1+[2]AR39!$N$1)+[2]Лист1!BF590*(1+[2]AR39!$N$2)),0)*(1-$I$1)*[2]Лист1!$H$1,0),"")</f>
        <v>17640</v>
      </c>
      <c r="M61" s="465">
        <f>IFERROR(ROUND(ROUND(([2]Лист1!M590*(1+[2]AR39!$N$1)+[2]Лист1!BG590*(1+[2]AR39!$N$2)),0)*(1-$I$1)*[2]Лист1!$H$1,0),"")</f>
        <v>18144</v>
      </c>
      <c r="N61" s="465">
        <f>IFERROR(ROUND(ROUND(([2]Лист1!N590*(1+[2]AR39!$N$1)+[2]Лист1!BH590*(1+[2]AR39!$N$2)),0)*(1-$I$1)*[2]Лист1!$H$1,0),"")</f>
        <v>18936</v>
      </c>
      <c r="O61" s="465">
        <f>IFERROR(ROUND(ROUND(([2]Лист1!O590*(1+[2]AR39!$N$1)+[2]Лист1!BI590*(1+[2]AR39!$N$2)),0)*(1-$I$1)*[2]Лист1!$H$1,0),"")</f>
        <v>19440</v>
      </c>
      <c r="P61" s="465">
        <f>IFERROR(ROUND(ROUND(([2]Лист1!P590*(1+[2]AR39!$N$1)+[2]Лист1!BJ590*(1+[2]AR39!$N$2)),0)*(1-$I$1)*[2]Лист1!$H$1,0),"")</f>
        <v>19944</v>
      </c>
      <c r="Q61" s="465">
        <f>IFERROR(ROUND(ROUND(([2]Лист1!Q590*(1+[2]AR39!$N$1)+[2]Лист1!BK590*(1+[2]AR39!$N$2)),0)*(1-$I$1)*[2]Лист1!$H$1,0),"")</f>
        <v>20376</v>
      </c>
      <c r="R61" s="465">
        <f>IFERROR(ROUND(ROUND(([2]Лист1!R590*(1+[2]AR39!$N$1)+[2]Лист1!BL590*(1+[2]AR39!$N$2)),0)*(1-$I$1)*[2]Лист1!$H$1,0),"")</f>
        <v>21096</v>
      </c>
      <c r="S61" s="465">
        <f>IFERROR(ROUND(ROUND(([2]Лист1!S590*(1+[2]AR39!$N$1)+[2]Лист1!BM590*(1+[2]AR39!$N$2)),0)*(1-$I$1)*[2]Лист1!$H$1,0),"")</f>
        <v>21528</v>
      </c>
      <c r="T61" s="465">
        <f>IFERROR(ROUND(ROUND(([2]Лист1!T590*(1+[2]AR39!$N$1)+[2]Лист1!BN590*(1+[2]AR39!$N$2)),0)*(1-$I$1)*[2]Лист1!$H$1,0),"")</f>
        <v>22248</v>
      </c>
      <c r="U61" s="466">
        <f>IFERROR(ROUND(ROUND(([2]Лист1!U590*(1+[2]AR39!$N$1)+[2]Лист1!BO590*(1+[2]AR39!$N$2)),0)*(1-$I$1)*[2]Лист1!$H$1,0),"")</f>
        <v>22608</v>
      </c>
      <c r="V61" s="467">
        <f>IFERROR(ROUND(ROUND(([2]Лист1!V590*(1+[2]AR39!$N$1)+[2]Лист1!BP590*(1+[2]AR39!$N$2)),0)*(1-$I$1)*[2]Лист1!$H$1,0),"")</f>
        <v>23328</v>
      </c>
      <c r="W61" s="468">
        <f>IFERROR(ROUND(ROUND(([2]Лист1!W590*(1+[2]AR39!$N$1)+[2]Лист1!BQ590*(1+[2]AR39!$N$2)),0)*(1-$I$1)*[2]Лист1!$H$1,0),"")</f>
        <v>23688</v>
      </c>
      <c r="X61" s="465">
        <f>IFERROR(ROUND(ROUND(([2]Лист1!X590*(1+[2]AR39!$N$1)+[2]Лист1!BR590*(1+[2]AR39!$N$2)),0)*(1-$I$1)*[2]Лист1!$H$1,0),"")</f>
        <v>24336</v>
      </c>
      <c r="Y61" s="466">
        <f>IFERROR(ROUND(ROUND(([2]Лист1!Y590*(1+[2]AR39!$N$1)+[2]Лист1!BS590*(1+[2]AR39!$N$2)),0)*(1-$I$1)*[2]Лист1!$H$1,0),"")</f>
        <v>25056</v>
      </c>
      <c r="Z61" s="467">
        <f>IFERROR(ROUND(ROUND(([2]Лист1!Z590*(1+[2]AR39!$N$1)+[2]Лист1!BT590*(1+[2]AR39!$N$2)),0)*(1-$I$1)*[2]Лист1!$H$1,0),"")</f>
        <v>25416</v>
      </c>
      <c r="AA61" s="467">
        <f>IFERROR(ROUND(ROUND(([2]Лист1!AA590*(1+[2]AR39!$N$1)+[2]Лист1!BU590*(1+[2]AR39!$N$2)),0)*(1-$I$1)*[2]Лист1!$H$1,0),"")</f>
        <v>26064</v>
      </c>
      <c r="AB61" s="467">
        <f>IFERROR(ROUND(ROUND(([2]Лист1!AB590*(1+[2]AR39!$N$1)+[2]Лист1!BV590*(1+[2]AR39!$N$2)),0)*(1-$I$1)*[2]Лист1!$H$1,0),"")</f>
        <v>26712</v>
      </c>
      <c r="AC61" s="468">
        <f>IFERROR(ROUND(ROUND(([2]Лист1!AC590*(1+[2]AR39!$N$1)+[2]Лист1!BW590*(1+[2]AR39!$N$2)),0)*(1-$I$1)*[2]Лист1!$H$1,0),"")</f>
        <v>27000</v>
      </c>
      <c r="AD61" s="464">
        <f>IFERROR(ROUND(ROUND(([2]Лист1!AD590*(1+[2]AR39!$N$1)+[2]Лист1!BX590*(1+[2]AR39!$N$2)),0)*(1-$I$1)*[2]Лист1!$H$1,0),"")</f>
        <v>27648</v>
      </c>
      <c r="AE61" s="465">
        <f>IFERROR(ROUND(ROUND(([2]Лист1!AE590*(1+[2]AR39!$N$1)+[2]Лист1!BY590*(1+[2]AR39!$N$2)),0)*(1-$I$1)*[2]Лист1!$H$1,0),"")</f>
        <v>28368</v>
      </c>
      <c r="AF61" s="466">
        <f>IFERROR(ROUND(ROUND(([2]Лист1!AF590*(1+[2]AR39!$N$1)+[2]Лист1!BZ590*(1+[2]AR39!$N$2)),0)*(1-$I$1)*[2]Лист1!$H$1,0),"")</f>
        <v>29016</v>
      </c>
      <c r="AG61" s="469">
        <f>IFERROR(ROUND(ROUND(([2]Лист1!AG590*(1+[2]AR39!$N$1)+[2]Лист1!CA590*(1+[2]AR39!$N$2)),0)*(1-$I$1)*[2]Лист1!$H$1,0),"")</f>
        <v>29232</v>
      </c>
      <c r="AH61" s="468">
        <f>IFERROR(ROUND(ROUND(([2]Лист1!AH590*(1+[2]AR39!$N$1)+[2]Лист1!CB590*(1+[2]AR39!$N$2)),0)*(1-$I$1)*[2]Лист1!$H$1,0),"")</f>
        <v>29880</v>
      </c>
      <c r="AI61" s="465">
        <f>IFERROR(ROUND(ROUND(([2]Лист1!AI590*(1+[2]AR39!$N$1)+[2]Лист1!CC590*(1+[2]AR39!$N$2)),0)*(1-$I$1)*[2]Лист1!$H$1,0),"")</f>
        <v>30528</v>
      </c>
      <c r="AJ61" s="465">
        <f>IFERROR(ROUND(ROUND(([2]Лист1!AJ590*(1+[2]AR39!$N$1)+[2]Лист1!CD590*(1+[2]AR39!$N$2)),0)*(1-$I$1)*[2]Лист1!$H$1,0),"")</f>
        <v>31176</v>
      </c>
      <c r="AK61" s="465">
        <f>IFERROR(ROUND(ROUND(([2]Лист1!AK590*(1+[2]AR39!$N$1)+[2]Лист1!CE590*(1+[2]AR39!$N$2)),0)*(1-$I$1)*[2]Лист1!$H$1,0),"")</f>
        <v>31824</v>
      </c>
      <c r="AL61" s="465">
        <f>IFERROR(ROUND(ROUND(([2]Лист1!AL590*(1+[2]AR39!$N$1)+[2]Лист1!CF590*(1+[2]AR39!$N$2)),0)*(1-$I$1)*[2]Лист1!$H$1,0),"")</f>
        <v>31968</v>
      </c>
      <c r="AM61" s="465">
        <f>IFERROR(ROUND(ROUND(([2]Лист1!AM590*(1+[2]AR39!$N$1)+[2]Лист1!CG590*(1+[2]AR39!$N$2)),0)*(1-$I$1)*[2]Лист1!$H$1,0),"")</f>
        <v>32616</v>
      </c>
      <c r="AN61" s="465">
        <f>IFERROR(ROUND(ROUND(([2]Лист1!AN590*(1+[2]AR39!$N$1)+[2]Лист1!CH590*(1+[2]AR39!$N$2)),0)*(1-$I$1)*[2]Лист1!$H$1,0),"")</f>
        <v>33264</v>
      </c>
      <c r="AO61" s="466">
        <f>IFERROR(ROUND(ROUND(([2]Лист1!AO590*(1+[2]AR39!$N$1)+[2]Лист1!CI590*(1+[2]AR39!$N$2)),0)*(1-$I$1)*[2]Лист1!$H$1,0),"")</f>
        <v>33912</v>
      </c>
      <c r="AP61" s="467">
        <f>IFERROR(ROUND(ROUND(([2]Лист1!AP590*(1+[2]AR39!$N$1)+[2]Лист1!CJ590*(1+[2]AR39!$N$2)),0)*(1-$I$1)*[2]Лист1!$H$1,0),"")</f>
        <v>34488</v>
      </c>
      <c r="AQ61" s="467">
        <f>IFERROR(ROUND(ROUND(([2]Лист1!AQ590*(1+[2]AR39!$N$1)+[2]Лист1!CK590*(1+[2]AR39!$N$2)),0)*(1-$I$1)*[2]Лист1!$H$1,0),"")</f>
        <v>35280</v>
      </c>
      <c r="AR61" s="467">
        <f>IFERROR(ROUND(ROUND(([2]Лист1!AR590*(1+[2]AR39!$N$1)+[2]Лист1!CL590*(1+[2]AR39!$N$2)),0)*(1-$I$1)*[2]Лист1!$H$1,0),"")</f>
        <v>35928</v>
      </c>
      <c r="AS61" s="467">
        <f>IFERROR(ROUND(ROUND(([2]Лист1!AS590*(1+[2]AR39!$N$1)+[2]Лист1!CM590*(1+[2]AR39!$N$2)),0)*(1-$I$1)*[2]Лист1!$H$1,0),"")</f>
        <v>35928</v>
      </c>
      <c r="AT61" s="468">
        <f>IFERROR(ROUND(ROUND(([2]Лист1!AT590*(1+[2]AR39!$N$1)+[2]Лист1!CN590*(1+[2]AR39!$N$2)),0)*(1-$I$1)*[2]Лист1!$H$1,0),"")</f>
        <v>36576</v>
      </c>
      <c r="AU61" s="492"/>
      <c r="AV61" s="452"/>
      <c r="AW61" s="452"/>
      <c r="AX61" s="452"/>
      <c r="AY61" s="452"/>
      <c r="AZ61" s="452"/>
      <c r="BA61" s="452"/>
      <c r="BB61" s="452"/>
      <c r="BC61" s="452"/>
      <c r="BD61" s="452"/>
      <c r="BE61" s="452"/>
      <c r="BF61" s="452"/>
      <c r="BG61" s="452"/>
      <c r="BH61" s="452"/>
      <c r="BI61" s="452"/>
      <c r="BJ61" s="452"/>
      <c r="BK61" s="452"/>
    </row>
    <row r="62" spans="2:63" s="451" customFormat="1" ht="15" customHeight="1" x14ac:dyDescent="0.2">
      <c r="B62" s="510">
        <v>1600</v>
      </c>
      <c r="C62" s="464">
        <f>IFERROR(ROUND(ROUND(([2]Лист1!C591*(1+[2]AR39!$N$1)+[2]Лист1!AW591*(1+[2]AR39!$N$2)),0)*(1-$I$1)*[2]Лист1!$H$1,0),"")</f>
        <v>12960</v>
      </c>
      <c r="D62" s="465">
        <f>IFERROR(ROUND(ROUND(([2]Лист1!D591*(1+[2]AR39!$N$1)+[2]Лист1!AX591*(1+[2]AR39!$N$2)),0)*(1-$I$1)*[2]Лист1!$H$1,0),"")</f>
        <v>13536</v>
      </c>
      <c r="E62" s="465">
        <f>IFERROR(ROUND(ROUND(([2]Лист1!E591*(1+[2]AR39!$N$1)+[2]Лист1!AY591*(1+[2]AR39!$N$2)),0)*(1-$I$1)*[2]Лист1!$H$1,0),"")</f>
        <v>14184</v>
      </c>
      <c r="F62" s="465">
        <f>IFERROR(ROUND(ROUND(([2]Лист1!F591*(1+[2]AR39!$N$1)+[2]Лист1!AZ591*(1+[2]AR39!$N$2)),0)*(1-$I$1)*[2]Лист1!$H$1,0),"")</f>
        <v>14832</v>
      </c>
      <c r="G62" s="465">
        <f>IFERROR(ROUND(ROUND(([2]Лист1!G591*(1+[2]AR39!$N$1)+[2]Лист1!BA591*(1+[2]AR39!$N$2)),0)*(1-$I$1)*[2]Лист1!$H$1,0),"")</f>
        <v>15192</v>
      </c>
      <c r="H62" s="465">
        <f>IFERROR(ROUND(ROUND(([2]Лист1!H591*(1+[2]AR39!$N$1)+[2]Лист1!BB591*(1+[2]AR39!$N$2)),0)*(1-$I$1)*[2]Лист1!$H$1,0),"")</f>
        <v>15912</v>
      </c>
      <c r="I62" s="465">
        <f>IFERROR(ROUND(ROUND(([2]Лист1!I591*(1+[2]AR39!$N$1)+[2]Лист1!BC591*(1+[2]AR39!$N$2)),0)*(1-$I$1)*[2]Лист1!$H$1,0),"")</f>
        <v>16344</v>
      </c>
      <c r="J62" s="465">
        <f>IFERROR(ROUND(ROUND(([2]Лист1!J591*(1+[2]AR39!$N$1)+[2]Лист1!BD591*(1+[2]AR39!$N$2)),0)*(1-$I$1)*[2]Лист1!$H$1,0),"")</f>
        <v>16992</v>
      </c>
      <c r="K62" s="465">
        <f>IFERROR(ROUND(ROUND(([2]Лист1!K591*(1+[2]AR39!$N$1)+[2]Лист1!BE591*(1+[2]AR39!$N$2)),0)*(1-$I$1)*[2]Лист1!$H$1,0),"")</f>
        <v>17568</v>
      </c>
      <c r="L62" s="465">
        <f>IFERROR(ROUND(ROUND(([2]Лист1!L591*(1+[2]AR39!$N$1)+[2]Лист1!BF591*(1+[2]AR39!$N$2)),0)*(1-$I$1)*[2]Лист1!$H$1,0),"")</f>
        <v>17928</v>
      </c>
      <c r="M62" s="465">
        <f>IFERROR(ROUND(ROUND(([2]Лист1!M591*(1+[2]AR39!$N$1)+[2]Лист1!BG591*(1+[2]AR39!$N$2)),0)*(1-$I$1)*[2]Лист1!$H$1,0),"")</f>
        <v>18720</v>
      </c>
      <c r="N62" s="465">
        <f>IFERROR(ROUND(ROUND(([2]Лист1!N591*(1+[2]AR39!$N$1)+[2]Лист1!BH591*(1+[2]AR39!$N$2)),0)*(1-$I$1)*[2]Лист1!$H$1,0),"")</f>
        <v>19440</v>
      </c>
      <c r="O62" s="465">
        <f>IFERROR(ROUND(ROUND(([2]Лист1!O591*(1+[2]AR39!$N$1)+[2]Лист1!BI591*(1+[2]AR39!$N$2)),0)*(1-$I$1)*[2]Лист1!$H$1,0),"")</f>
        <v>20016</v>
      </c>
      <c r="P62" s="465">
        <f>IFERROR(ROUND(ROUND(([2]Лист1!P591*(1+[2]AR39!$N$1)+[2]Лист1!BJ591*(1+[2]AR39!$N$2)),0)*(1-$I$1)*[2]Лист1!$H$1,0),"")</f>
        <v>20448</v>
      </c>
      <c r="Q62" s="465">
        <f>IFERROR(ROUND(ROUND(([2]Лист1!Q591*(1+[2]AR39!$N$1)+[2]Лист1!BK591*(1+[2]AR39!$N$2)),0)*(1-$I$1)*[2]Лист1!$H$1,0),"")</f>
        <v>20952</v>
      </c>
      <c r="R62" s="465">
        <f>IFERROR(ROUND(ROUND(([2]Лист1!R591*(1+[2]AR39!$N$1)+[2]Лист1!BL591*(1+[2]AR39!$N$2)),0)*(1-$I$1)*[2]Лист1!$H$1,0),"")</f>
        <v>21672</v>
      </c>
      <c r="S62" s="465">
        <f>IFERROR(ROUND(ROUND(([2]Лист1!S591*(1+[2]AR39!$N$1)+[2]Лист1!BM591*(1+[2]AR39!$N$2)),0)*(1-$I$1)*[2]Лист1!$H$1,0),"")</f>
        <v>22104</v>
      </c>
      <c r="T62" s="465">
        <f>IFERROR(ROUND(ROUND(([2]Лист1!T591*(1+[2]AR39!$N$1)+[2]Лист1!BN591*(1+[2]AR39!$N$2)),0)*(1-$I$1)*[2]Лист1!$H$1,0),"")</f>
        <v>22824</v>
      </c>
      <c r="U62" s="466">
        <f>IFERROR(ROUND(ROUND(([2]Лист1!U591*(1+[2]AR39!$N$1)+[2]Лист1!BO591*(1+[2]AR39!$N$2)),0)*(1-$I$1)*[2]Лист1!$H$1,0),"")</f>
        <v>23256</v>
      </c>
      <c r="V62" s="467">
        <f>IFERROR(ROUND(ROUND(([2]Лист1!V591*(1+[2]AR39!$N$1)+[2]Лист1!BP591*(1+[2]AR39!$N$2)),0)*(1-$I$1)*[2]Лист1!$H$1,0),"")</f>
        <v>23976</v>
      </c>
      <c r="W62" s="468">
        <f>IFERROR(ROUND(ROUND(([2]Лист1!W591*(1+[2]AR39!$N$1)+[2]Лист1!BQ591*(1+[2]AR39!$N$2)),0)*(1-$I$1)*[2]Лист1!$H$1,0),"")</f>
        <v>24336</v>
      </c>
      <c r="X62" s="465">
        <f>IFERROR(ROUND(ROUND(([2]Лист1!X591*(1+[2]AR39!$N$1)+[2]Лист1!BR591*(1+[2]AR39!$N$2)),0)*(1-$I$1)*[2]Лист1!$H$1,0),"")</f>
        <v>25056</v>
      </c>
      <c r="Y62" s="466">
        <f>IFERROR(ROUND(ROUND(([2]Лист1!Y591*(1+[2]AR39!$N$1)+[2]Лист1!BS591*(1+[2]AR39!$N$2)),0)*(1-$I$1)*[2]Лист1!$H$1,0),"")</f>
        <v>25776</v>
      </c>
      <c r="Z62" s="467">
        <f>IFERROR(ROUND(ROUND(([2]Лист1!Z591*(1+[2]AR39!$N$1)+[2]Лист1!BT591*(1+[2]AR39!$N$2)),0)*(1-$I$1)*[2]Лист1!$H$1,0),"")</f>
        <v>26064</v>
      </c>
      <c r="AA62" s="467">
        <f>IFERROR(ROUND(ROUND(([2]Лист1!AA591*(1+[2]AR39!$N$1)+[2]Лист1!BU591*(1+[2]AR39!$N$2)),0)*(1-$I$1)*[2]Лист1!$H$1,0),"")</f>
        <v>26784</v>
      </c>
      <c r="AB62" s="467">
        <f>IFERROR(ROUND(ROUND(([2]Лист1!AB591*(1+[2]AR39!$N$1)+[2]Лист1!BV591*(1+[2]AR39!$N$2)),0)*(1-$I$1)*[2]Лист1!$H$1,0),"")</f>
        <v>27504</v>
      </c>
      <c r="AC62" s="468">
        <f>IFERROR(ROUND(ROUND(([2]Лист1!AC591*(1+[2]AR39!$N$1)+[2]Лист1!BW591*(1+[2]AR39!$N$2)),0)*(1-$I$1)*[2]Лист1!$H$1,0),"")</f>
        <v>27720</v>
      </c>
      <c r="AD62" s="464">
        <f>IFERROR(ROUND(ROUND(([2]Лист1!AD591*(1+[2]AR39!$N$1)+[2]Лист1!BX591*(1+[2]AR39!$N$2)),0)*(1-$I$1)*[2]Лист1!$H$1,0),"")</f>
        <v>28440</v>
      </c>
      <c r="AE62" s="465">
        <f>IFERROR(ROUND(ROUND(([2]Лист1!AE591*(1+[2]AR39!$N$1)+[2]Лист1!BY591*(1+[2]AR39!$N$2)),0)*(1-$I$1)*[2]Лист1!$H$1,0),"")</f>
        <v>29088</v>
      </c>
      <c r="AF62" s="466">
        <f>IFERROR(ROUND(ROUND(([2]Лист1!AF591*(1+[2]AR39!$N$1)+[2]Лист1!BZ591*(1+[2]AR39!$N$2)),0)*(1-$I$1)*[2]Лист1!$H$1,0),"")</f>
        <v>29808</v>
      </c>
      <c r="AG62" s="469">
        <f>IFERROR(ROUND(ROUND(([2]Лист1!AG591*(1+[2]AR39!$N$1)+[2]Лист1!CA591*(1+[2]AR39!$N$2)),0)*(1-$I$1)*[2]Лист1!$H$1,0),"")</f>
        <v>30024</v>
      </c>
      <c r="AH62" s="468">
        <f>IFERROR(ROUND(ROUND(([2]Лист1!AH591*(1+[2]AR39!$N$1)+[2]Лист1!CB591*(1+[2]AR39!$N$2)),0)*(1-$I$1)*[2]Лист1!$H$1,0),"")</f>
        <v>30672</v>
      </c>
      <c r="AI62" s="465">
        <f>IFERROR(ROUND(ROUND(([2]Лист1!AI591*(1+[2]AR39!$N$1)+[2]Лист1!CC591*(1+[2]AR39!$N$2)),0)*(1-$I$1)*[2]Лист1!$H$1,0),"")</f>
        <v>31320</v>
      </c>
      <c r="AJ62" s="465">
        <f>IFERROR(ROUND(ROUND(([2]Лист1!AJ591*(1+[2]AR39!$N$1)+[2]Лист1!CD591*(1+[2]AR39!$N$2)),0)*(1-$I$1)*[2]Лист1!$H$1,0),"")</f>
        <v>31968</v>
      </c>
      <c r="AK62" s="465">
        <f>IFERROR(ROUND(ROUND(([2]Лист1!AK591*(1+[2]AR39!$N$1)+[2]Лист1!CE591*(1+[2]AR39!$N$2)),0)*(1-$I$1)*[2]Лист1!$H$1,0),"")</f>
        <v>32112</v>
      </c>
      <c r="AL62" s="465">
        <f>IFERROR(ROUND(ROUND(([2]Лист1!AL591*(1+[2]AR39!$N$1)+[2]Лист1!CF591*(1+[2]AR39!$N$2)),0)*(1-$I$1)*[2]Лист1!$H$1,0),"")</f>
        <v>32832</v>
      </c>
      <c r="AM62" s="465">
        <f>IFERROR(ROUND(ROUND(([2]Лист1!AM591*(1+[2]AR39!$N$1)+[2]Лист1!CG591*(1+[2]AR39!$N$2)),0)*(1-$I$1)*[2]Лист1!$H$1,0),"")</f>
        <v>33552</v>
      </c>
      <c r="AN62" s="465">
        <f>IFERROR(ROUND(ROUND(([2]Лист1!AN591*(1+[2]AR39!$N$1)+[2]Лист1!CH591*(1+[2]AR39!$N$2)),0)*(1-$I$1)*[2]Лист1!$H$1,0),"")</f>
        <v>34200</v>
      </c>
      <c r="AO62" s="466">
        <f>IFERROR(ROUND(ROUND(([2]Лист1!AO591*(1+[2]AR39!$N$1)+[2]Лист1!CI591*(1+[2]AR39!$N$2)),0)*(1-$I$1)*[2]Лист1!$H$1,0),"")</f>
        <v>34848</v>
      </c>
      <c r="AP62" s="467">
        <f>IFERROR(ROUND(ROUND(([2]Лист1!AP591*(1+[2]AR39!$N$1)+[2]Лист1!CJ591*(1+[2]AR39!$N$2)),0)*(1-$I$1)*[2]Лист1!$H$1,0),"")</f>
        <v>35568</v>
      </c>
      <c r="AQ62" s="467">
        <f>IFERROR(ROUND(ROUND(([2]Лист1!AQ591*(1+[2]AR39!$N$1)+[2]Лист1!CK591*(1+[2]AR39!$N$2)),0)*(1-$I$1)*[2]Лист1!$H$1,0),"")</f>
        <v>35568</v>
      </c>
      <c r="AR62" s="467">
        <f>IFERROR(ROUND(ROUND(([2]Лист1!AR591*(1+[2]AR39!$N$1)+[2]Лист1!CL591*(1+[2]AR39!$N$2)),0)*(1-$I$1)*[2]Лист1!$H$1,0),"")</f>
        <v>36864</v>
      </c>
      <c r="AS62" s="467">
        <f>IFERROR(ROUND(ROUND(([2]Лист1!AS591*(1+[2]AR39!$N$1)+[2]Лист1!CM591*(1+[2]AR39!$N$2)),0)*(1-$I$1)*[2]Лист1!$H$1,0),"")</f>
        <v>37512</v>
      </c>
      <c r="AT62" s="468">
        <f>IFERROR(ROUND(ROUND(([2]Лист1!AT591*(1+[2]AR39!$N$1)+[2]Лист1!CN591*(1+[2]AR39!$N$2)),0)*(1-$I$1)*[2]Лист1!$H$1,0),"")</f>
        <v>38160</v>
      </c>
      <c r="AU62" s="49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2"/>
      <c r="BH62" s="452"/>
      <c r="BI62" s="452"/>
      <c r="BJ62" s="452"/>
      <c r="BK62" s="452"/>
    </row>
    <row r="63" spans="2:63" s="451" customFormat="1" ht="15" customHeight="1" x14ac:dyDescent="0.2">
      <c r="B63" s="510">
        <v>1700</v>
      </c>
      <c r="C63" s="464">
        <f>IFERROR(ROUND(ROUND(([2]Лист1!C592*(1+[2]AR39!$N$1)+[2]Лист1!AW592*(1+[2]AR39!$N$2)),0)*(1-$I$1)*[2]Лист1!$H$1,0),"")</f>
        <v>13464</v>
      </c>
      <c r="D63" s="465">
        <f>IFERROR(ROUND(ROUND(([2]Лист1!D592*(1+[2]AR39!$N$1)+[2]Лист1!AX592*(1+[2]AR39!$N$2)),0)*(1-$I$1)*[2]Лист1!$H$1,0),"")</f>
        <v>14040</v>
      </c>
      <c r="E63" s="465">
        <f>IFERROR(ROUND(ROUND(([2]Лист1!E592*(1+[2]AR39!$N$1)+[2]Лист1!AY592*(1+[2]AR39!$N$2)),0)*(1-$I$1)*[2]Лист1!$H$1,0),"")</f>
        <v>14760</v>
      </c>
      <c r="F63" s="465">
        <f>IFERROR(ROUND(ROUND(([2]Лист1!F592*(1+[2]AR39!$N$1)+[2]Лист1!AZ592*(1+[2]AR39!$N$2)),0)*(1-$I$1)*[2]Лист1!$H$1,0),"")</f>
        <v>15336</v>
      </c>
      <c r="G63" s="465">
        <f>IFERROR(ROUND(ROUND(([2]Лист1!G592*(1+[2]AR39!$N$1)+[2]Лист1!BA592*(1+[2]AR39!$N$2)),0)*(1-$I$1)*[2]Лист1!$H$1,0),"")</f>
        <v>15768</v>
      </c>
      <c r="H63" s="465">
        <f>IFERROR(ROUND(ROUND(([2]Лист1!H592*(1+[2]AR39!$N$1)+[2]Лист1!BB592*(1+[2]AR39!$N$2)),0)*(1-$I$1)*[2]Лист1!$H$1,0),"")</f>
        <v>16488</v>
      </c>
      <c r="I63" s="465">
        <f>IFERROR(ROUND(ROUND(([2]Лист1!I592*(1+[2]AR39!$N$1)+[2]Лист1!BC592*(1+[2]AR39!$N$2)),0)*(1-$I$1)*[2]Лист1!$H$1,0),"")</f>
        <v>17208</v>
      </c>
      <c r="J63" s="465">
        <f>IFERROR(ROUND(ROUND(([2]Лист1!J592*(1+[2]AR39!$N$1)+[2]Лист1!BD592*(1+[2]AR39!$N$2)),0)*(1-$I$1)*[2]Лист1!$H$1,0),"")</f>
        <v>17856</v>
      </c>
      <c r="K63" s="465">
        <f>IFERROR(ROUND(ROUND(([2]Лист1!K592*(1+[2]AR39!$N$1)+[2]Лист1!BE592*(1+[2]AR39!$N$2)),0)*(1-$I$1)*[2]Лист1!$H$1,0),"")</f>
        <v>18504</v>
      </c>
      <c r="L63" s="465">
        <f>IFERROR(ROUND(ROUND(([2]Лист1!L592*(1+[2]AR39!$N$1)+[2]Лист1!BF592*(1+[2]AR39!$N$2)),0)*(1-$I$1)*[2]Лист1!$H$1,0),"")</f>
        <v>19080</v>
      </c>
      <c r="M63" s="465">
        <f>IFERROR(ROUND(ROUND(([2]Лист1!M592*(1+[2]AR39!$N$1)+[2]Лист1!BG592*(1+[2]AR39!$N$2)),0)*(1-$I$1)*[2]Лист1!$H$1,0),"")</f>
        <v>19656</v>
      </c>
      <c r="N63" s="465">
        <f>IFERROR(ROUND(ROUND(([2]Лист1!N592*(1+[2]AR39!$N$1)+[2]Лист1!BH592*(1+[2]AR39!$N$2)),0)*(1-$I$1)*[2]Лист1!$H$1,0),"")</f>
        <v>20232</v>
      </c>
      <c r="O63" s="465">
        <f>IFERROR(ROUND(ROUND(([2]Лист1!O592*(1+[2]AR39!$N$1)+[2]Лист1!BI592*(1+[2]AR39!$N$2)),0)*(1-$I$1)*[2]Лист1!$H$1,0),"")</f>
        <v>20736</v>
      </c>
      <c r="P63" s="465">
        <f>IFERROR(ROUND(ROUND(([2]Лист1!P592*(1+[2]AR39!$N$1)+[2]Лист1!BJ592*(1+[2]AR39!$N$2)),0)*(1-$I$1)*[2]Лист1!$H$1,0),"")</f>
        <v>21240</v>
      </c>
      <c r="Q63" s="465">
        <f>IFERROR(ROUND(ROUND(([2]Лист1!Q592*(1+[2]AR39!$N$1)+[2]Лист1!BK592*(1+[2]AR39!$N$2)),0)*(1-$I$1)*[2]Лист1!$H$1,0),"")</f>
        <v>22032</v>
      </c>
      <c r="R63" s="465">
        <f>IFERROR(ROUND(ROUND(([2]Лист1!R592*(1+[2]AR39!$N$1)+[2]Лист1!BL592*(1+[2]AR39!$N$2)),0)*(1-$I$1)*[2]Лист1!$H$1,0),"")</f>
        <v>22536</v>
      </c>
      <c r="S63" s="465">
        <f>IFERROR(ROUND(ROUND(([2]Лист1!S592*(1+[2]AR39!$N$1)+[2]Лист1!BM592*(1+[2]AR39!$N$2)),0)*(1-$I$1)*[2]Лист1!$H$1,0),"")</f>
        <v>23328</v>
      </c>
      <c r="T63" s="465">
        <f>IFERROR(ROUND(ROUND(([2]Лист1!T592*(1+[2]AR39!$N$1)+[2]Лист1!BN592*(1+[2]AR39!$N$2)),0)*(1-$I$1)*[2]Лист1!$H$1,0),"")</f>
        <v>23760</v>
      </c>
      <c r="U63" s="466">
        <f>IFERROR(ROUND(ROUND(([2]Лист1!U592*(1+[2]AR39!$N$1)+[2]Лист1!BO592*(1+[2]AR39!$N$2)),0)*(1-$I$1)*[2]Лист1!$H$1,0),"")</f>
        <v>24552</v>
      </c>
      <c r="V63" s="467">
        <f>IFERROR(ROUND(ROUND(([2]Лист1!V592*(1+[2]AR39!$N$1)+[2]Лист1!BP592*(1+[2]AR39!$N$2)),0)*(1-$I$1)*[2]Лист1!$H$1,0),"")</f>
        <v>24912</v>
      </c>
      <c r="W63" s="468">
        <f>IFERROR(ROUND(ROUND(([2]Лист1!W592*(1+[2]AR39!$N$1)+[2]Лист1!BQ592*(1+[2]AR39!$N$2)),0)*(1-$I$1)*[2]Лист1!$H$1,0),"")</f>
        <v>25704</v>
      </c>
      <c r="X63" s="465">
        <f>IFERROR(ROUND(ROUND(([2]Лист1!X592*(1+[2]AR39!$N$1)+[2]Лист1!BR592*(1+[2]AR39!$N$2)),0)*(1-$I$1)*[2]Лист1!$H$1,0),"")</f>
        <v>26424</v>
      </c>
      <c r="Y63" s="466">
        <f>IFERROR(ROUND(ROUND(([2]Лист1!Y592*(1+[2]AR39!$N$1)+[2]Лист1!BS592*(1+[2]AR39!$N$2)),0)*(1-$I$1)*[2]Лист1!$H$1,0),"")</f>
        <v>26784</v>
      </c>
      <c r="Z63" s="467">
        <f>IFERROR(ROUND(ROUND(([2]Лист1!Z592*(1+[2]AR39!$N$1)+[2]Лист1!BT592*(1+[2]AR39!$N$2)),0)*(1-$I$1)*[2]Лист1!$H$1,0),"")</f>
        <v>27936</v>
      </c>
      <c r="AA63" s="467">
        <f>IFERROR(ROUND(ROUND(([2]Лист1!AA592*(1+[2]AR39!$N$1)+[2]Лист1!BU592*(1+[2]AR39!$N$2)),0)*(1-$I$1)*[2]Лист1!$H$1,0),"")</f>
        <v>28656</v>
      </c>
      <c r="AB63" s="467">
        <f>IFERROR(ROUND(ROUND(([2]Лист1!AB592*(1+[2]AR39!$N$1)+[2]Лист1!BV592*(1+[2]AR39!$N$2)),0)*(1-$I$1)*[2]Лист1!$H$1,0),"")</f>
        <v>29016</v>
      </c>
      <c r="AC63" s="468">
        <f>IFERROR(ROUND(ROUND(([2]Лист1!AC592*(1+[2]AR39!$N$1)+[2]Лист1!BW592*(1+[2]AR39!$N$2)),0)*(1-$I$1)*[2]Лист1!$H$1,0),"")</f>
        <v>29736</v>
      </c>
      <c r="AD63" s="464">
        <f>IFERROR(ROUND(ROUND(([2]Лист1!AD592*(1+[2]AR39!$N$1)+[2]Лист1!BX592*(1+[2]AR39!$N$2)),0)*(1-$I$1)*[2]Лист1!$H$1,0),"")</f>
        <v>30456</v>
      </c>
      <c r="AE63" s="465">
        <f>IFERROR(ROUND(ROUND(([2]Лист1!AE592*(1+[2]AR39!$N$1)+[2]Лист1!BY592*(1+[2]AR39!$N$2)),0)*(1-$I$1)*[2]Лист1!$H$1,0),"")</f>
        <v>30744</v>
      </c>
      <c r="AF63" s="466">
        <f>IFERROR(ROUND(ROUND(([2]Лист1!AF592*(1+[2]AR39!$N$1)+[2]Лист1!BZ592*(1+[2]AR39!$N$2)),0)*(1-$I$1)*[2]Лист1!$H$1,0),"")</f>
        <v>31464</v>
      </c>
      <c r="AG63" s="469">
        <f>IFERROR(ROUND(ROUND(([2]Лист1!AG592*(1+[2]AR39!$N$1)+[2]Лист1!CA592*(1+[2]AR39!$N$2)),0)*(1-$I$1)*[2]Лист1!$H$1,0),"")</f>
        <v>32184</v>
      </c>
      <c r="AH63" s="468">
        <f>IFERROR(ROUND(ROUND(([2]Лист1!AH592*(1+[2]AR39!$N$1)+[2]Лист1!CB592*(1+[2]AR39!$N$2)),0)*(1-$I$1)*[2]Лист1!$H$1,0),"")</f>
        <v>32904</v>
      </c>
      <c r="AI63" s="465">
        <f>IFERROR(ROUND(ROUND(([2]Лист1!AI592*(1+[2]AR39!$N$1)+[2]Лист1!CC592*(1+[2]AR39!$N$2)),0)*(1-$I$1)*[2]Лист1!$H$1,0),"")</f>
        <v>33192</v>
      </c>
      <c r="AJ63" s="465">
        <f>IFERROR(ROUND(ROUND(([2]Лист1!AJ592*(1+[2]AR39!$N$1)+[2]Лист1!CD592*(1+[2]AR39!$N$2)),0)*(1-$I$1)*[2]Лист1!$H$1,0),"")</f>
        <v>33912</v>
      </c>
      <c r="AK63" s="465">
        <f>IFERROR(ROUND(ROUND(([2]Лист1!AK592*(1+[2]AR39!$N$1)+[2]Лист1!CE592*(1+[2]AR39!$N$2)),0)*(1-$I$1)*[2]Лист1!$H$1,0),"")</f>
        <v>34632</v>
      </c>
      <c r="AL63" s="465">
        <f>IFERROR(ROUND(ROUND(([2]Лист1!AL592*(1+[2]AR39!$N$1)+[2]Лист1!CF592*(1+[2]AR39!$N$2)),0)*(1-$I$1)*[2]Лист1!$H$1,0),"")</f>
        <v>35352</v>
      </c>
      <c r="AM63" s="465">
        <f>IFERROR(ROUND(ROUND(([2]Лист1!AM592*(1+[2]AR39!$N$1)+[2]Лист1!CG592*(1+[2]AR39!$N$2)),0)*(1-$I$1)*[2]Лист1!$H$1,0),"")</f>
        <v>36072</v>
      </c>
      <c r="AN63" s="465">
        <f>IFERROR(ROUND(ROUND(([2]Лист1!AN592*(1+[2]AR39!$N$1)+[2]Лист1!CH592*(1+[2]AR39!$N$2)),0)*(1-$I$1)*[2]Лист1!$H$1,0),"")</f>
        <v>36720</v>
      </c>
      <c r="AO63" s="466">
        <f>IFERROR(ROUND(ROUND(([2]Лист1!AO592*(1+[2]AR39!$N$1)+[2]Лист1!CI592*(1+[2]AR39!$N$2)),0)*(1-$I$1)*[2]Лист1!$H$1,0),"")</f>
        <v>36864</v>
      </c>
      <c r="AP63" s="467">
        <f>IFERROR(ROUND(ROUND(([2]Лист1!AP592*(1+[2]AR39!$N$1)+[2]Лист1!CJ592*(1+[2]AR39!$N$2)),0)*(1-$I$1)*[2]Лист1!$H$1,0),"")</f>
        <v>37584</v>
      </c>
      <c r="AQ63" s="467">
        <f>IFERROR(ROUND(ROUND(([2]Лист1!AQ592*(1+[2]AR39!$N$1)+[2]Лист1!CK592*(1+[2]AR39!$N$2)),0)*(1-$I$1)*[2]Лист1!$H$1,0),"")</f>
        <v>38232</v>
      </c>
      <c r="AR63" s="467">
        <f>IFERROR(ROUND(ROUND(([2]Лист1!AR592*(1+[2]AR39!$N$1)+[2]Лист1!CL592*(1+[2]AR39!$N$2)),0)*(1-$I$1)*[2]Лист1!$H$1,0),"")</f>
        <v>38952</v>
      </c>
      <c r="AS63" s="467">
        <f>IFERROR(ROUND(ROUND(([2]Лист1!AS592*(1+[2]AR39!$N$1)+[2]Лист1!CM592*(1+[2]AR39!$N$2)),0)*(1-$I$1)*[2]Лист1!$H$1,0),"")</f>
        <v>39672</v>
      </c>
      <c r="AT63" s="468">
        <f>IFERROR(ROUND(ROUND(([2]Лист1!AT592*(1+[2]AR39!$N$1)+[2]Лист1!CN592*(1+[2]AR39!$N$2)),0)*(1-$I$1)*[2]Лист1!$H$1,0),"")</f>
        <v>54216</v>
      </c>
      <c r="AU63" s="492"/>
      <c r="AV63" s="452"/>
      <c r="AW63" s="452"/>
      <c r="AX63" s="452"/>
      <c r="AY63" s="452"/>
      <c r="AZ63" s="452"/>
      <c r="BA63" s="452"/>
      <c r="BB63" s="452"/>
      <c r="BC63" s="452"/>
      <c r="BD63" s="452"/>
      <c r="BE63" s="452"/>
      <c r="BF63" s="452"/>
      <c r="BG63" s="452"/>
      <c r="BH63" s="452"/>
      <c r="BI63" s="452"/>
      <c r="BJ63" s="452"/>
      <c r="BK63" s="452"/>
    </row>
    <row r="64" spans="2:63" s="451" customFormat="1" ht="15" customHeight="1" x14ac:dyDescent="0.2">
      <c r="B64" s="510">
        <v>1800</v>
      </c>
      <c r="C64" s="464">
        <f>IFERROR(ROUND(ROUND(([2]Лист1!C593*(1+[2]AR39!$N$1)+[2]Лист1!AW593*(1+[2]AR39!$N$2)),0)*(1-$I$1)*[2]Лист1!$H$1,0),"")</f>
        <v>13752</v>
      </c>
      <c r="D64" s="465">
        <f>IFERROR(ROUND(ROUND(([2]Лист1!D593*(1+[2]AR39!$N$1)+[2]Лист1!AX593*(1+[2]AR39!$N$2)),0)*(1-$I$1)*[2]Лист1!$H$1,0),"")</f>
        <v>14400</v>
      </c>
      <c r="E64" s="465">
        <f>IFERROR(ROUND(ROUND(([2]Лист1!E593*(1+[2]AR39!$N$1)+[2]Лист1!AY593*(1+[2]AR39!$N$2)),0)*(1-$I$1)*[2]Лист1!$H$1,0),"")</f>
        <v>15120</v>
      </c>
      <c r="F64" s="465">
        <f>IFERROR(ROUND(ROUND(([2]Лист1!F593*(1+[2]AR39!$N$1)+[2]Лист1!AZ593*(1+[2]AR39!$N$2)),0)*(1-$I$1)*[2]Лист1!$H$1,0),"")</f>
        <v>15768</v>
      </c>
      <c r="G64" s="465">
        <f>IFERROR(ROUND(ROUND(([2]Лист1!G593*(1+[2]AR39!$N$1)+[2]Лист1!BA593*(1+[2]AR39!$N$2)),0)*(1-$I$1)*[2]Лист1!$H$1,0),"")</f>
        <v>16344</v>
      </c>
      <c r="H64" s="465">
        <f>IFERROR(ROUND(ROUND(([2]Лист1!H593*(1+[2]AR39!$N$1)+[2]Лист1!BB593*(1+[2]AR39!$N$2)),0)*(1-$I$1)*[2]Лист1!$H$1,0),"")</f>
        <v>16848</v>
      </c>
      <c r="I64" s="465">
        <f>IFERROR(ROUND(ROUND(([2]Лист1!I593*(1+[2]AR39!$N$1)+[2]Лист1!BC593*(1+[2]AR39!$N$2)),0)*(1-$I$1)*[2]Лист1!$H$1,0),"")</f>
        <v>17568</v>
      </c>
      <c r="J64" s="465">
        <f>IFERROR(ROUND(ROUND(([2]Лист1!J593*(1+[2]AR39!$N$1)+[2]Лист1!BD593*(1+[2]AR39!$N$2)),0)*(1-$I$1)*[2]Лист1!$H$1,0),"")</f>
        <v>18216</v>
      </c>
      <c r="K64" s="465">
        <f>IFERROR(ROUND(ROUND(([2]Лист1!K593*(1+[2]AR39!$N$1)+[2]Лист1!BE593*(1+[2]AR39!$N$2)),0)*(1-$I$1)*[2]Лист1!$H$1,0),"")</f>
        <v>18864</v>
      </c>
      <c r="L64" s="465">
        <f>IFERROR(ROUND(ROUND(([2]Лист1!L593*(1+[2]AR39!$N$1)+[2]Лист1!BF593*(1+[2]AR39!$N$2)),0)*(1-$I$1)*[2]Лист1!$H$1,0),"")</f>
        <v>19512</v>
      </c>
      <c r="M64" s="465">
        <f>IFERROR(ROUND(ROUND(([2]Лист1!M593*(1+[2]AR39!$N$1)+[2]Лист1!BG593*(1+[2]AR39!$N$2)),0)*(1-$I$1)*[2]Лист1!$H$1,0),"")</f>
        <v>20088</v>
      </c>
      <c r="N64" s="465">
        <f>IFERROR(ROUND(ROUND(([2]Лист1!N593*(1+[2]AR39!$N$1)+[2]Лист1!BH593*(1+[2]AR39!$N$2)),0)*(1-$I$1)*[2]Лист1!$H$1,0),"")</f>
        <v>20664</v>
      </c>
      <c r="O64" s="465">
        <f>IFERROR(ROUND(ROUND(([2]Лист1!O593*(1+[2]AR39!$N$1)+[2]Лист1!BI593*(1+[2]AR39!$N$2)),0)*(1-$I$1)*[2]Лист1!$H$1,0),"")</f>
        <v>21240</v>
      </c>
      <c r="P64" s="465">
        <f>IFERROR(ROUND(ROUND(([2]Лист1!P593*(1+[2]AR39!$N$1)+[2]Лист1!BJ593*(1+[2]AR39!$N$2)),0)*(1-$I$1)*[2]Лист1!$H$1,0),"")</f>
        <v>22032</v>
      </c>
      <c r="Q64" s="465">
        <f>IFERROR(ROUND(ROUND(([2]Лист1!Q593*(1+[2]AR39!$N$1)+[2]Лист1!BK593*(1+[2]AR39!$N$2)),0)*(1-$I$1)*[2]Лист1!$H$1,0),"")</f>
        <v>22824</v>
      </c>
      <c r="R64" s="465">
        <f>IFERROR(ROUND(ROUND(([2]Лист1!R593*(1+[2]AR39!$N$1)+[2]Лист1!BL593*(1+[2]AR39!$N$2)),0)*(1-$I$1)*[2]Лист1!$H$1,0),"")</f>
        <v>23328</v>
      </c>
      <c r="S64" s="465">
        <f>IFERROR(ROUND(ROUND(([2]Лист1!S593*(1+[2]AR39!$N$1)+[2]Лист1!BM593*(1+[2]AR39!$N$2)),0)*(1-$I$1)*[2]Лист1!$H$1,0),"")</f>
        <v>24192</v>
      </c>
      <c r="T64" s="465">
        <f>IFERROR(ROUND(ROUND(([2]Лист1!T593*(1+[2]AR39!$N$1)+[2]Лист1!BN593*(1+[2]AR39!$N$2)),0)*(1-$I$1)*[2]Лист1!$H$1,0),"")</f>
        <v>24624</v>
      </c>
      <c r="U64" s="466">
        <f>IFERROR(ROUND(ROUND(([2]Лист1!U593*(1+[2]AR39!$N$1)+[2]Лист1!BO593*(1+[2]AR39!$N$2)),0)*(1-$I$1)*[2]Лист1!$H$1,0),"")</f>
        <v>25416</v>
      </c>
      <c r="V64" s="467">
        <f>IFERROR(ROUND(ROUND(([2]Лист1!V593*(1+[2]AR39!$N$1)+[2]Лист1!BP593*(1+[2]AR39!$N$2)),0)*(1-$I$1)*[2]Лист1!$H$1,0),"")</f>
        <v>25848</v>
      </c>
      <c r="W64" s="468">
        <f>IFERROR(ROUND(ROUND(([2]Лист1!W593*(1+[2]AR39!$N$1)+[2]Лист1!BQ593*(1+[2]AR39!$N$2)),0)*(1-$I$1)*[2]Лист1!$H$1,0),"")</f>
        <v>26640</v>
      </c>
      <c r="X64" s="465">
        <f>IFERROR(ROUND(ROUND(([2]Лист1!X593*(1+[2]AR39!$N$1)+[2]Лист1!BR593*(1+[2]AR39!$N$2)),0)*(1-$I$1)*[2]Лист1!$H$1,0),"")</f>
        <v>27360</v>
      </c>
      <c r="Y64" s="466">
        <f>IFERROR(ROUND(ROUND(([2]Лист1!Y593*(1+[2]AR39!$N$1)+[2]Лист1!BS593*(1+[2]AR39!$N$2)),0)*(1-$I$1)*[2]Лист1!$H$1,0),"")</f>
        <v>27720</v>
      </c>
      <c r="Z64" s="467">
        <f>IFERROR(ROUND(ROUND(([2]Лист1!Z593*(1+[2]AR39!$N$1)+[2]Лист1!BT593*(1+[2]AR39!$N$2)),0)*(1-$I$1)*[2]Лист1!$H$1,0),"")</f>
        <v>28512</v>
      </c>
      <c r="AA64" s="467">
        <f>IFERROR(ROUND(ROUND(([2]Лист1!AA593*(1+[2]AR39!$N$1)+[2]Лист1!BU593*(1+[2]AR39!$N$2)),0)*(1-$I$1)*[2]Лист1!$H$1,0),"")</f>
        <v>29304</v>
      </c>
      <c r="AB64" s="467">
        <f>IFERROR(ROUND(ROUND(([2]Лист1!AB593*(1+[2]AR39!$N$1)+[2]Лист1!BV593*(1+[2]AR39!$N$2)),0)*(1-$I$1)*[2]Лист1!$H$1,0),"")</f>
        <v>29592</v>
      </c>
      <c r="AC64" s="468">
        <f>IFERROR(ROUND(ROUND(([2]Лист1!AC593*(1+[2]AR39!$N$1)+[2]Лист1!BW593*(1+[2]AR39!$N$2)),0)*(1-$I$1)*[2]Лист1!$H$1,0),"")</f>
        <v>30312</v>
      </c>
      <c r="AD64" s="464">
        <f>IFERROR(ROUND(ROUND(([2]Лист1!AD593*(1+[2]AR39!$N$1)+[2]Лист1!BX593*(1+[2]AR39!$N$2)),0)*(1-$I$1)*[2]Лист1!$H$1,0),"")</f>
        <v>31104</v>
      </c>
      <c r="AE64" s="465">
        <f>IFERROR(ROUND(ROUND(([2]Лист1!AE593*(1+[2]AR39!$N$1)+[2]Лист1!BY593*(1+[2]AR39!$N$2)),0)*(1-$I$1)*[2]Лист1!$H$1,0),"")</f>
        <v>31824</v>
      </c>
      <c r="AF64" s="466">
        <f>IFERROR(ROUND(ROUND(([2]Лист1!AF593*(1+[2]AR39!$N$1)+[2]Лист1!BZ593*(1+[2]AR39!$N$2)),0)*(1-$I$1)*[2]Лист1!$H$1,0),"")</f>
        <v>32184</v>
      </c>
      <c r="AG64" s="469">
        <f>IFERROR(ROUND(ROUND(([2]Лист1!AG593*(1+[2]AR39!$N$1)+[2]Лист1!CA593*(1+[2]AR39!$N$2)),0)*(1-$I$1)*[2]Лист1!$H$1,0),"")</f>
        <v>32904</v>
      </c>
      <c r="AH64" s="468">
        <f>IFERROR(ROUND(ROUND(([2]Лист1!AH593*(1+[2]AR39!$N$1)+[2]Лист1!CB593*(1+[2]AR39!$N$2)),0)*(1-$I$1)*[2]Лист1!$H$1,0),"")</f>
        <v>33624</v>
      </c>
      <c r="AI64" s="465">
        <f>IFERROR(ROUND(ROUND(([2]Лист1!AI593*(1+[2]AR39!$N$1)+[2]Лист1!CC593*(1+[2]AR39!$N$2)),0)*(1-$I$1)*[2]Лист1!$H$1,0),"")</f>
        <v>34416</v>
      </c>
      <c r="AJ64" s="465">
        <f>IFERROR(ROUND(ROUND(([2]Лист1!AJ593*(1+[2]AR39!$N$1)+[2]Лист1!CD593*(1+[2]AR39!$N$2)),0)*(1-$I$1)*[2]Лист1!$H$1,0),"")</f>
        <v>35136</v>
      </c>
      <c r="AK64" s="465">
        <f>IFERROR(ROUND(ROUND(([2]Лист1!AK593*(1+[2]AR39!$N$1)+[2]Лист1!CE593*(1+[2]AR39!$N$2)),0)*(1-$I$1)*[2]Лист1!$H$1,0),"")</f>
        <v>35280</v>
      </c>
      <c r="AL64" s="465">
        <f>IFERROR(ROUND(ROUND(([2]Лист1!AL593*(1+[2]AR39!$N$1)+[2]Лист1!CF593*(1+[2]AR39!$N$2)),0)*(1-$I$1)*[2]Лист1!$H$1,0),"")</f>
        <v>36000</v>
      </c>
      <c r="AM64" s="465">
        <f>IFERROR(ROUND(ROUND(([2]Лист1!AM593*(1+[2]AR39!$N$1)+[2]Лист1!CG593*(1+[2]AR39!$N$2)),0)*(1-$I$1)*[2]Лист1!$H$1,0),"")</f>
        <v>36720</v>
      </c>
      <c r="AN64" s="465">
        <f>IFERROR(ROUND(ROUND(([2]Лист1!AN593*(1+[2]AR39!$N$1)+[2]Лист1!CH593*(1+[2]AR39!$N$2)),0)*(1-$I$1)*[2]Лист1!$H$1,0),"")</f>
        <v>37440</v>
      </c>
      <c r="AO64" s="466">
        <f>IFERROR(ROUND(ROUND(([2]Лист1!AO593*(1+[2]AR39!$N$1)+[2]Лист1!CI593*(1+[2]AR39!$N$2)),0)*(1-$I$1)*[2]Лист1!$H$1,0),"")</f>
        <v>38160</v>
      </c>
      <c r="AP64" s="467">
        <f>IFERROR(ROUND(ROUND(([2]Лист1!AP593*(1+[2]AR39!$N$1)+[2]Лист1!CJ593*(1+[2]AR39!$N$2)),0)*(1-$I$1)*[2]Лист1!$H$1,0),"")</f>
        <v>38880</v>
      </c>
      <c r="AQ64" s="467">
        <f>IFERROR(ROUND(ROUND(([2]Лист1!AQ593*(1+[2]AR39!$N$1)+[2]Лист1!CK593*(1+[2]AR39!$N$2)),0)*(1-$I$1)*[2]Лист1!$H$1,0),"")</f>
        <v>38952</v>
      </c>
      <c r="AR64" s="467">
        <f>IFERROR(ROUND(ROUND(([2]Лист1!AR593*(1+[2]AR39!$N$1)+[2]Лист1!CL593*(1+[2]AR39!$N$2)),0)*(1-$I$1)*[2]Лист1!$H$1,0),"")</f>
        <v>39672</v>
      </c>
      <c r="AS64" s="467">
        <f>IFERROR(ROUND(ROUND(([2]Лист1!AS593*(1+[2]AR39!$N$1)+[2]Лист1!CM593*(1+[2]AR39!$N$2)),0)*(1-$I$1)*[2]Лист1!$H$1,0),"")</f>
        <v>54000</v>
      </c>
      <c r="AT64" s="468">
        <f>IFERROR(ROUND(ROUND(([2]Лист1!AT593*(1+[2]AR39!$N$1)+[2]Лист1!CN593*(1+[2]AR39!$N$2)),0)*(1-$I$1)*[2]Лист1!$H$1,0),"")</f>
        <v>54936</v>
      </c>
      <c r="AU64" s="492"/>
      <c r="AV64" s="452"/>
      <c r="AW64" s="452"/>
      <c r="AX64" s="452"/>
      <c r="AY64" s="452"/>
      <c r="AZ64" s="452"/>
      <c r="BA64" s="452"/>
      <c r="BB64" s="452"/>
      <c r="BC64" s="452"/>
      <c r="BD64" s="452"/>
      <c r="BE64" s="452"/>
      <c r="BF64" s="452"/>
      <c r="BG64" s="452"/>
      <c r="BH64" s="452"/>
      <c r="BI64" s="452"/>
      <c r="BJ64" s="452"/>
      <c r="BK64" s="452"/>
    </row>
    <row r="65" spans="2:63" s="451" customFormat="1" ht="15" customHeight="1" x14ac:dyDescent="0.2">
      <c r="B65" s="510">
        <v>1900</v>
      </c>
      <c r="C65" s="464">
        <f>IFERROR(ROUND(ROUND(([2]Лист1!C594*(1+[2]AR39!$N$1)+[2]Лист1!AW594*(1+[2]AR39!$N$2)),0)*(1-$I$1)*[2]Лист1!$H$1,0),"")</f>
        <v>14616</v>
      </c>
      <c r="D65" s="465">
        <f>IFERROR(ROUND(ROUND(([2]Лист1!D594*(1+[2]AR39!$N$1)+[2]Лист1!AX594*(1+[2]AR39!$N$2)),0)*(1-$I$1)*[2]Лист1!$H$1,0),"")</f>
        <v>15336</v>
      </c>
      <c r="E65" s="465">
        <f>IFERROR(ROUND(ROUND(([2]Лист1!E594*(1+[2]AR39!$N$1)+[2]Лист1!AY594*(1+[2]AR39!$N$2)),0)*(1-$I$1)*[2]Лист1!$H$1,0),"")</f>
        <v>15912</v>
      </c>
      <c r="F65" s="465">
        <f>IFERROR(ROUND(ROUND(([2]Лист1!F594*(1+[2]AR39!$N$1)+[2]Лист1!AZ594*(1+[2]AR39!$N$2)),0)*(1-$I$1)*[2]Лист1!$H$1,0),"")</f>
        <v>16632</v>
      </c>
      <c r="G65" s="465">
        <f>IFERROR(ROUND(ROUND(([2]Лист1!G594*(1+[2]AR39!$N$1)+[2]Лист1!BA594*(1+[2]AR39!$N$2)),0)*(1-$I$1)*[2]Лист1!$H$1,0),"")</f>
        <v>17280</v>
      </c>
      <c r="H65" s="465">
        <f>IFERROR(ROUND(ROUND(([2]Лист1!H594*(1+[2]AR39!$N$1)+[2]Лист1!BB594*(1+[2]AR39!$N$2)),0)*(1-$I$1)*[2]Лист1!$H$1,0),"")</f>
        <v>17856</v>
      </c>
      <c r="I65" s="465">
        <f>IFERROR(ROUND(ROUND(([2]Лист1!I594*(1+[2]AR39!$N$1)+[2]Лист1!BC594*(1+[2]AR39!$N$2)),0)*(1-$I$1)*[2]Лист1!$H$1,0),"")</f>
        <v>18576</v>
      </c>
      <c r="J65" s="465">
        <f>IFERROR(ROUND(ROUND(([2]Лист1!J594*(1+[2]AR39!$N$1)+[2]Лист1!BD594*(1+[2]AR39!$N$2)),0)*(1-$I$1)*[2]Лист1!$H$1,0),"")</f>
        <v>19296</v>
      </c>
      <c r="K65" s="465">
        <f>IFERROR(ROUND(ROUND(([2]Лист1!K594*(1+[2]AR39!$N$1)+[2]Лист1!BE594*(1+[2]AR39!$N$2)),0)*(1-$I$1)*[2]Лист1!$H$1,0),"")</f>
        <v>20016</v>
      </c>
      <c r="L65" s="465">
        <f>IFERROR(ROUND(ROUND(([2]Лист1!L594*(1+[2]AR39!$N$1)+[2]Лист1!BF594*(1+[2]AR39!$N$2)),0)*(1-$I$1)*[2]Лист1!$H$1,0),"")</f>
        <v>20664</v>
      </c>
      <c r="M65" s="465">
        <f>IFERROR(ROUND(ROUND(([2]Лист1!M594*(1+[2]AR39!$N$1)+[2]Лист1!BG594*(1+[2]AR39!$N$2)),0)*(1-$I$1)*[2]Лист1!$H$1,0),"")</f>
        <v>21312</v>
      </c>
      <c r="N65" s="465">
        <f>IFERROR(ROUND(ROUND(([2]Лист1!N594*(1+[2]AR39!$N$1)+[2]Лист1!BH594*(1+[2]AR39!$N$2)),0)*(1-$I$1)*[2]Лист1!$H$1,0),"")</f>
        <v>21960</v>
      </c>
      <c r="O65" s="465">
        <f>IFERROR(ROUND(ROUND(([2]Лист1!O594*(1+[2]AR39!$N$1)+[2]Лист1!BI594*(1+[2]AR39!$N$2)),0)*(1-$I$1)*[2]Лист1!$H$1,0),"")</f>
        <v>22536</v>
      </c>
      <c r="P65" s="465">
        <f>IFERROR(ROUND(ROUND(([2]Лист1!P594*(1+[2]AR39!$N$1)+[2]Лист1!BJ594*(1+[2]AR39!$N$2)),0)*(1-$I$1)*[2]Лист1!$H$1,0),"")</f>
        <v>23400</v>
      </c>
      <c r="Q65" s="465">
        <f>IFERROR(ROUND(ROUND(([2]Лист1!Q594*(1+[2]AR39!$N$1)+[2]Лист1!BK594*(1+[2]AR39!$N$2)),0)*(1-$I$1)*[2]Лист1!$H$1,0),"")</f>
        <v>23976</v>
      </c>
      <c r="R65" s="465">
        <f>IFERROR(ROUND(ROUND(([2]Лист1!R594*(1+[2]AR39!$N$1)+[2]Лист1!BL594*(1+[2]AR39!$N$2)),0)*(1-$I$1)*[2]Лист1!$H$1,0),"")</f>
        <v>24840</v>
      </c>
      <c r="S65" s="465">
        <f>IFERROR(ROUND(ROUND(([2]Лист1!S594*(1+[2]AR39!$N$1)+[2]Лист1!BM594*(1+[2]AR39!$N$2)),0)*(1-$I$1)*[2]Лист1!$H$1,0),"")</f>
        <v>25344</v>
      </c>
      <c r="T65" s="465">
        <f>IFERROR(ROUND(ROUND(([2]Лист1!T594*(1+[2]AR39!$N$1)+[2]Лист1!BN594*(1+[2]AR39!$N$2)),0)*(1-$I$1)*[2]Лист1!$H$1,0),"")</f>
        <v>26208</v>
      </c>
      <c r="U65" s="466">
        <f>IFERROR(ROUND(ROUND(([2]Лист1!U594*(1+[2]AR39!$N$1)+[2]Лист1!BO594*(1+[2]AR39!$N$2)),0)*(1-$I$1)*[2]Лист1!$H$1,0),"")</f>
        <v>26640</v>
      </c>
      <c r="V65" s="467">
        <f>IFERROR(ROUND(ROUND(([2]Лист1!V594*(1+[2]AR39!$N$1)+[2]Лист1!BP594*(1+[2]AR39!$N$2)),0)*(1-$I$1)*[2]Лист1!$H$1,0),"")</f>
        <v>27504</v>
      </c>
      <c r="W65" s="468">
        <f>IFERROR(ROUND(ROUND(([2]Лист1!W594*(1+[2]AR39!$N$1)+[2]Лист1!BQ594*(1+[2]AR39!$N$2)),0)*(1-$I$1)*[2]Лист1!$H$1,0),"")</f>
        <v>27936</v>
      </c>
      <c r="X65" s="465">
        <f>IFERROR(ROUND(ROUND(([2]Лист1!X594*(1+[2]AR39!$N$1)+[2]Лист1!BR594*(1+[2]AR39!$N$2)),0)*(1-$I$1)*[2]Лист1!$H$1,0),"")</f>
        <v>28728</v>
      </c>
      <c r="Y65" s="466">
        <f>IFERROR(ROUND(ROUND(([2]Лист1!Y594*(1+[2]AR39!$N$1)+[2]Лист1!BS594*(1+[2]AR39!$N$2)),0)*(1-$I$1)*[2]Лист1!$H$1,0),"")</f>
        <v>29592</v>
      </c>
      <c r="Z65" s="467">
        <f>IFERROR(ROUND(ROUND(([2]Лист1!Z594*(1+[2]AR39!$N$1)+[2]Лист1!BT594*(1+[2]AR39!$N$2)),0)*(1-$I$1)*[2]Лист1!$H$1,0),"")</f>
        <v>29880</v>
      </c>
      <c r="AA65" s="467">
        <f>IFERROR(ROUND(ROUND(([2]Лист1!AA594*(1+[2]AR39!$N$1)+[2]Лист1!BU594*(1+[2]AR39!$N$2)),0)*(1-$I$1)*[2]Лист1!$H$1,0),"")</f>
        <v>30744</v>
      </c>
      <c r="AB65" s="467">
        <f>IFERROR(ROUND(ROUND(([2]Лист1!AB594*(1+[2]AR39!$N$1)+[2]Лист1!BV594*(1+[2]AR39!$N$2)),0)*(1-$I$1)*[2]Лист1!$H$1,0),"")</f>
        <v>31536</v>
      </c>
      <c r="AC65" s="468">
        <f>IFERROR(ROUND(ROUND(([2]Лист1!AC594*(1+[2]AR39!$N$1)+[2]Лист1!BW594*(1+[2]AR39!$N$2)),0)*(1-$I$1)*[2]Лист1!$H$1,0),"")</f>
        <v>31896</v>
      </c>
      <c r="AD65" s="464">
        <f>IFERROR(ROUND(ROUND(([2]Лист1!AD594*(1+[2]AR39!$N$1)+[2]Лист1!BX594*(1+[2]AR39!$N$2)),0)*(1-$I$1)*[2]Лист1!$H$1,0),"")</f>
        <v>32760</v>
      </c>
      <c r="AE65" s="465">
        <f>IFERROR(ROUND(ROUND(([2]Лист1!AE594*(1+[2]AR39!$N$1)+[2]Лист1!BY594*(1+[2]AR39!$N$2)),0)*(1-$I$1)*[2]Лист1!$H$1,0),"")</f>
        <v>33552</v>
      </c>
      <c r="AF65" s="466">
        <f>IFERROR(ROUND(ROUND(([2]Лист1!AF594*(1+[2]AR39!$N$1)+[2]Лист1!BZ594*(1+[2]AR39!$N$2)),0)*(1-$I$1)*[2]Лист1!$H$1,0),"")</f>
        <v>34344</v>
      </c>
      <c r="AG65" s="469">
        <f>IFERROR(ROUND(ROUND(([2]Лист1!AG594*(1+[2]AR39!$N$1)+[2]Лист1!CA594*(1+[2]AR39!$N$2)),0)*(1-$I$1)*[2]Лист1!$H$1,0),"")</f>
        <v>35136</v>
      </c>
      <c r="AH65" s="468">
        <f>IFERROR(ROUND(ROUND(([2]Лист1!AH594*(1+[2]AR39!$N$1)+[2]Лист1!CB594*(1+[2]AR39!$N$2)),0)*(1-$I$1)*[2]Лист1!$H$1,0),"")</f>
        <v>35352</v>
      </c>
      <c r="AI65" s="465">
        <f>IFERROR(ROUND(ROUND(([2]Лист1!AI594*(1+[2]AR39!$N$1)+[2]Лист1!CC594*(1+[2]AR39!$N$2)),0)*(1-$I$1)*[2]Лист1!$H$1,0),"")</f>
        <v>36144</v>
      </c>
      <c r="AJ65" s="465">
        <f>IFERROR(ROUND(ROUND(([2]Лист1!AJ594*(1+[2]AR39!$N$1)+[2]Лист1!CD594*(1+[2]AR39!$N$2)),0)*(1-$I$1)*[2]Лист1!$H$1,0),"")</f>
        <v>36864</v>
      </c>
      <c r="AK65" s="465">
        <f>IFERROR(ROUND(ROUND(([2]Лист1!AK594*(1+[2]AR39!$N$1)+[2]Лист1!CE594*(1+[2]AR39!$N$2)),0)*(1-$I$1)*[2]Лист1!$H$1,0),"")</f>
        <v>37656</v>
      </c>
      <c r="AL65" s="465">
        <f>IFERROR(ROUND(ROUND(([2]Лист1!AL594*(1+[2]AR39!$N$1)+[2]Лист1!CF594*(1+[2]AR39!$N$2)),0)*(1-$I$1)*[2]Лист1!$H$1,0),"")</f>
        <v>38448</v>
      </c>
      <c r="AM65" s="465">
        <f>IFERROR(ROUND(ROUND(([2]Лист1!AM594*(1+[2]AR39!$N$1)+[2]Лист1!CG594*(1+[2]AR39!$N$2)),0)*(1-$I$1)*[2]Лист1!$H$1,0),"")</f>
        <v>38592</v>
      </c>
      <c r="AN65" s="465">
        <f>IFERROR(ROUND(ROUND(([2]Лист1!AN594*(1+[2]AR39!$N$1)+[2]Лист1!CH594*(1+[2]AR39!$N$2)),0)*(1-$I$1)*[2]Лист1!$H$1,0),"")</f>
        <v>39384</v>
      </c>
      <c r="AO65" s="466">
        <f>IFERROR(ROUND(ROUND(([2]Лист1!AO594*(1+[2]AR39!$N$1)+[2]Лист1!CI594*(1+[2]AR39!$N$2)),0)*(1-$I$1)*[2]Лист1!$H$1,0),"")</f>
        <v>40608</v>
      </c>
      <c r="AP65" s="467">
        <f>IFERROR(ROUND(ROUND(([2]Лист1!AP594*(1+[2]AR39!$N$1)+[2]Лист1!CJ594*(1+[2]AR39!$N$2)),0)*(1-$I$1)*[2]Лист1!$H$1,0),"")</f>
        <v>41328</v>
      </c>
      <c r="AQ65" s="467">
        <f>IFERROR(ROUND(ROUND(([2]Лист1!AQ594*(1+[2]AR39!$N$1)+[2]Лист1!CK594*(1+[2]AR39!$N$2)),0)*(1-$I$1)*[2]Лист1!$H$1,0),"")</f>
        <v>42120</v>
      </c>
      <c r="AR65" s="467">
        <f>IFERROR(ROUND(ROUND(([2]Лист1!AR594*(1+[2]AR39!$N$1)+[2]Лист1!CL594*(1+[2]AR39!$N$2)),0)*(1-$I$1)*[2]Лист1!$H$1,0),"")</f>
        <v>55656</v>
      </c>
      <c r="AS65" s="467">
        <f>IFERROR(ROUND(ROUND(([2]Лист1!AS594*(1+[2]AR39!$N$1)+[2]Лист1!CM594*(1+[2]AR39!$N$2)),0)*(1-$I$1)*[2]Лист1!$H$1,0),"")</f>
        <v>56664</v>
      </c>
      <c r="AT65" s="468">
        <f>IFERROR(ROUND(ROUND(([2]Лист1!AT594*(1+[2]AR39!$N$1)+[2]Лист1!CN594*(1+[2]AR39!$N$2)),0)*(1-$I$1)*[2]Лист1!$H$1,0),"")</f>
        <v>57600</v>
      </c>
      <c r="AU65" s="49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2"/>
      <c r="BH65" s="452"/>
      <c r="BI65" s="452"/>
      <c r="BJ65" s="452"/>
      <c r="BK65" s="452"/>
    </row>
    <row r="66" spans="2:63" s="451" customFormat="1" ht="15" customHeight="1" x14ac:dyDescent="0.2">
      <c r="B66" s="510">
        <v>2000</v>
      </c>
      <c r="C66" s="464">
        <f>IFERROR(ROUND(ROUND(([2]Лист1!C595*(1+[2]AR39!$N$1)+[2]Лист1!AW595*(1+[2]AR39!$N$2)),0)*(1-$I$1)*[2]Лист1!$H$1,0),"")</f>
        <v>14976</v>
      </c>
      <c r="D66" s="465">
        <f>IFERROR(ROUND(ROUND(([2]Лист1!D595*(1+[2]AR39!$N$1)+[2]Лист1!AX595*(1+[2]AR39!$N$2)),0)*(1-$I$1)*[2]Лист1!$H$1,0),"")</f>
        <v>15624</v>
      </c>
      <c r="E66" s="465">
        <f>IFERROR(ROUND(ROUND(([2]Лист1!E595*(1+[2]AR39!$N$1)+[2]Лист1!AY595*(1+[2]AR39!$N$2)),0)*(1-$I$1)*[2]Лист1!$H$1,0),"")</f>
        <v>16272</v>
      </c>
      <c r="F66" s="465">
        <f>IFERROR(ROUND(ROUND(([2]Лист1!F595*(1+[2]AR39!$N$1)+[2]Лист1!AZ595*(1+[2]AR39!$N$2)),0)*(1-$I$1)*[2]Лист1!$H$1,0),"")</f>
        <v>16920</v>
      </c>
      <c r="G66" s="465">
        <f>IFERROR(ROUND(ROUND(([2]Лист1!G595*(1+[2]AR39!$N$1)+[2]Лист1!BA595*(1+[2]AR39!$N$2)),0)*(1-$I$1)*[2]Лист1!$H$1,0),"")</f>
        <v>17568</v>
      </c>
      <c r="H66" s="465">
        <f>IFERROR(ROUND(ROUND(([2]Лист1!H595*(1+[2]AR39!$N$1)+[2]Лист1!BB595*(1+[2]AR39!$N$2)),0)*(1-$I$1)*[2]Лист1!$H$1,0),"")</f>
        <v>18432</v>
      </c>
      <c r="I66" s="465">
        <f>IFERROR(ROUND(ROUND(([2]Лист1!I595*(1+[2]AR39!$N$1)+[2]Лист1!BC595*(1+[2]AR39!$N$2)),0)*(1-$I$1)*[2]Лист1!$H$1,0),"")</f>
        <v>19152</v>
      </c>
      <c r="J66" s="465">
        <f>IFERROR(ROUND(ROUND(([2]Лист1!J595*(1+[2]AR39!$N$1)+[2]Лист1!BD595*(1+[2]AR39!$N$2)),0)*(1-$I$1)*[2]Лист1!$H$1,0),"")</f>
        <v>19656</v>
      </c>
      <c r="K66" s="465">
        <f>IFERROR(ROUND(ROUND(([2]Лист1!K595*(1+[2]AR39!$N$1)+[2]Лист1!BE595*(1+[2]AR39!$N$2)),0)*(1-$I$1)*[2]Лист1!$H$1,0),"")</f>
        <v>20376</v>
      </c>
      <c r="L66" s="465">
        <f>IFERROR(ROUND(ROUND(([2]Лист1!L595*(1+[2]AR39!$N$1)+[2]Лист1!BF595*(1+[2]AR39!$N$2)),0)*(1-$I$1)*[2]Лист1!$H$1,0),"")</f>
        <v>21024</v>
      </c>
      <c r="M66" s="465">
        <f>IFERROR(ROUND(ROUND(([2]Лист1!M595*(1+[2]AR39!$N$1)+[2]Лист1!BG595*(1+[2]AR39!$N$2)),0)*(1-$I$1)*[2]Лист1!$H$1,0),"")</f>
        <v>21672</v>
      </c>
      <c r="N66" s="465">
        <f>IFERROR(ROUND(ROUND(([2]Лист1!N595*(1+[2]AR39!$N$1)+[2]Лист1!BH595*(1+[2]AR39!$N$2)),0)*(1-$I$1)*[2]Лист1!$H$1,0),"")</f>
        <v>22608</v>
      </c>
      <c r="O66" s="465">
        <f>IFERROR(ROUND(ROUND(([2]Лист1!O595*(1+[2]AR39!$N$1)+[2]Лист1!BI595*(1+[2]AR39!$N$2)),0)*(1-$I$1)*[2]Лист1!$H$1,0),"")</f>
        <v>23256</v>
      </c>
      <c r="P66" s="465">
        <f>IFERROR(ROUND(ROUND(([2]Лист1!P595*(1+[2]AR39!$N$1)+[2]Лист1!BJ595*(1+[2]AR39!$N$2)),0)*(1-$I$1)*[2]Лист1!$H$1,0),"")</f>
        <v>23832</v>
      </c>
      <c r="Q66" s="465">
        <f>IFERROR(ROUND(ROUND(([2]Лист1!Q595*(1+[2]AR39!$N$1)+[2]Лист1!BK595*(1+[2]AR39!$N$2)),0)*(1-$I$1)*[2]Лист1!$H$1,0),"")</f>
        <v>24696</v>
      </c>
      <c r="R66" s="465">
        <f>IFERROR(ROUND(ROUND(([2]Лист1!R595*(1+[2]AR39!$N$1)+[2]Лист1!BL595*(1+[2]AR39!$N$2)),0)*(1-$I$1)*[2]Лист1!$H$1,0),"")</f>
        <v>25272</v>
      </c>
      <c r="S66" s="465">
        <f>IFERROR(ROUND(ROUND(([2]Лист1!S595*(1+[2]AR39!$N$1)+[2]Лист1!BM595*(1+[2]AR39!$N$2)),0)*(1-$I$1)*[2]Лист1!$H$1,0),"")</f>
        <v>26136</v>
      </c>
      <c r="T66" s="465">
        <f>IFERROR(ROUND(ROUND(([2]Лист1!T595*(1+[2]AR39!$N$1)+[2]Лист1!BN595*(1+[2]AR39!$N$2)),0)*(1-$I$1)*[2]Лист1!$H$1,0),"")</f>
        <v>26640</v>
      </c>
      <c r="U66" s="466">
        <f>IFERROR(ROUND(ROUND(([2]Лист1!U595*(1+[2]AR39!$N$1)+[2]Лист1!BO595*(1+[2]AR39!$N$2)),0)*(1-$I$1)*[2]Лист1!$H$1,0),"")</f>
        <v>27504</v>
      </c>
      <c r="V66" s="467">
        <f>IFERROR(ROUND(ROUND(([2]Лист1!V595*(1+[2]AR39!$N$1)+[2]Лист1!BP595*(1+[2]AR39!$N$2)),0)*(1-$I$1)*[2]Лист1!$H$1,0),"")</f>
        <v>27936</v>
      </c>
      <c r="W66" s="468">
        <f>IFERROR(ROUND(ROUND(([2]Лист1!W595*(1+[2]AR39!$N$1)+[2]Лист1!BQ595*(1+[2]AR39!$N$2)),0)*(1-$I$1)*[2]Лист1!$H$1,0),"")</f>
        <v>28728</v>
      </c>
      <c r="X66" s="465">
        <f>IFERROR(ROUND(ROUND(([2]Лист1!X595*(1+[2]AR39!$N$1)+[2]Лист1!BR595*(1+[2]AR39!$N$2)),0)*(1-$I$1)*[2]Лист1!$H$1,0),"")</f>
        <v>29592</v>
      </c>
      <c r="Y66" s="466">
        <f>IFERROR(ROUND(ROUND(([2]Лист1!Y595*(1+[2]AR39!$N$1)+[2]Лист1!BS595*(1+[2]AR39!$N$2)),0)*(1-$I$1)*[2]Лист1!$H$1,0),"")</f>
        <v>30024</v>
      </c>
      <c r="Z66" s="467">
        <f>IFERROR(ROUND(ROUND(([2]Лист1!Z595*(1+[2]AR39!$N$1)+[2]Лист1!BT595*(1+[2]AR39!$N$2)),0)*(1-$I$1)*[2]Лист1!$H$1,0),"")</f>
        <v>30888</v>
      </c>
      <c r="AA66" s="467">
        <f>IFERROR(ROUND(ROUND(([2]Лист1!AA595*(1+[2]AR39!$N$1)+[2]Лист1!BU595*(1+[2]AR39!$N$2)),0)*(1-$I$1)*[2]Лист1!$H$1,0),"")</f>
        <v>31752</v>
      </c>
      <c r="AB66" s="467">
        <f>IFERROR(ROUND(ROUND(([2]Лист1!AB595*(1+[2]AR39!$N$1)+[2]Лист1!BV595*(1+[2]AR39!$N$2)),0)*(1-$I$1)*[2]Лист1!$H$1,0),"")</f>
        <v>32112</v>
      </c>
      <c r="AC66" s="468">
        <f>IFERROR(ROUND(ROUND(([2]Лист1!AC595*(1+[2]AR39!$N$1)+[2]Лист1!BW595*(1+[2]AR39!$N$2)),0)*(1-$I$1)*[2]Лист1!$H$1,0),"")</f>
        <v>32904</v>
      </c>
      <c r="AD66" s="464">
        <f>IFERROR(ROUND(ROUND(([2]Лист1!AD595*(1+[2]AR39!$N$1)+[2]Лист1!BX595*(1+[2]AR39!$N$2)),0)*(1-$I$1)*[2]Лист1!$H$1,0),"")</f>
        <v>33696</v>
      </c>
      <c r="AE66" s="465">
        <f>IFERROR(ROUND(ROUND(([2]Лист1!AE595*(1+[2]AR39!$N$1)+[2]Лист1!BY595*(1+[2]AR39!$N$2)),0)*(1-$I$1)*[2]Лист1!$H$1,0),"")</f>
        <v>34560</v>
      </c>
      <c r="AF66" s="466">
        <f>IFERROR(ROUND(ROUND(([2]Лист1!AF595*(1+[2]AR39!$N$1)+[2]Лист1!BZ595*(1+[2]AR39!$N$2)),0)*(1-$I$1)*[2]Лист1!$H$1,0),"")</f>
        <v>34776</v>
      </c>
      <c r="AG66" s="469">
        <f>IFERROR(ROUND(ROUND(([2]Лист1!AG595*(1+[2]AR39!$N$1)+[2]Лист1!CA595*(1+[2]AR39!$N$2)),0)*(1-$I$1)*[2]Лист1!$H$1,0),"")</f>
        <v>35568</v>
      </c>
      <c r="AH66" s="468">
        <f>IFERROR(ROUND(ROUND(([2]Лист1!AH595*(1+[2]AR39!$N$1)+[2]Лист1!CB595*(1+[2]AR39!$N$2)),0)*(1-$I$1)*[2]Лист1!$H$1,0),"")</f>
        <v>36432</v>
      </c>
      <c r="AI66" s="465">
        <f>IFERROR(ROUND(ROUND(([2]Лист1!AI595*(1+[2]AR39!$N$1)+[2]Лист1!CC595*(1+[2]AR39!$N$2)),0)*(1-$I$1)*[2]Лист1!$H$1,0),"")</f>
        <v>37224</v>
      </c>
      <c r="AJ66" s="465">
        <f>IFERROR(ROUND(ROUND(([2]Лист1!AJ595*(1+[2]AR39!$N$1)+[2]Лист1!CD595*(1+[2]AR39!$N$2)),0)*(1-$I$1)*[2]Лист1!$H$1,0),"")</f>
        <v>38016</v>
      </c>
      <c r="AK66" s="465">
        <f>IFERROR(ROUND(ROUND(([2]Лист1!AK595*(1+[2]AR39!$N$1)+[2]Лист1!CE595*(1+[2]AR39!$N$2)),0)*(1-$I$1)*[2]Лист1!$H$1,0),"")</f>
        <v>38664</v>
      </c>
      <c r="AL66" s="465">
        <f>IFERROR(ROUND(ROUND(([2]Лист1!AL595*(1+[2]AR39!$N$1)+[2]Лист1!CF595*(1+[2]AR39!$N$2)),0)*(1-$I$1)*[2]Лист1!$H$1,0),"")</f>
        <v>39456</v>
      </c>
      <c r="AM66" s="465">
        <f>IFERROR(ROUND(ROUND(([2]Лист1!AM595*(1+[2]AR39!$N$1)+[2]Лист1!CG595*(1+[2]AR39!$N$2)),0)*(1-$I$1)*[2]Лист1!$H$1,0),"")</f>
        <v>40248</v>
      </c>
      <c r="AN66" s="465">
        <f>IFERROR(ROUND(ROUND(([2]Лист1!AN595*(1+[2]AR39!$N$1)+[2]Лист1!CH595*(1+[2]AR39!$N$2)),0)*(1-$I$1)*[2]Лист1!$H$1,0),"")</f>
        <v>41040</v>
      </c>
      <c r="AO66" s="466">
        <f>IFERROR(ROUND(ROUND(([2]Лист1!AO595*(1+[2]AR39!$N$1)+[2]Лист1!CI595*(1+[2]AR39!$N$2)),0)*(1-$I$1)*[2]Лист1!$H$1,0),"")</f>
        <v>41832</v>
      </c>
      <c r="AP66" s="467">
        <f>IFERROR(ROUND(ROUND(([2]Лист1!AP595*(1+[2]AR39!$N$1)+[2]Лист1!CJ595*(1+[2]AR39!$N$2)),0)*(1-$I$1)*[2]Лист1!$H$1,0),"")</f>
        <v>42624</v>
      </c>
      <c r="AQ66" s="467">
        <f>IFERROR(ROUND(ROUND(([2]Лист1!AQ595*(1+[2]AR39!$N$1)+[2]Лист1!CK595*(1+[2]AR39!$N$2)),0)*(1-$I$1)*[2]Лист1!$H$1,0),"")</f>
        <v>56520</v>
      </c>
      <c r="AR66" s="467">
        <f>IFERROR(ROUND(ROUND(([2]Лист1!AR595*(1+[2]AR39!$N$1)+[2]Лист1!CL595*(1+[2]AR39!$N$2)),0)*(1-$I$1)*[2]Лист1!$H$1,0),"")</f>
        <v>57528</v>
      </c>
      <c r="AS66" s="467">
        <f>IFERROR(ROUND(ROUND(([2]Лист1!AS595*(1+[2]AR39!$N$1)+[2]Лист1!CM595*(1+[2]AR39!$N$2)),0)*(1-$I$1)*[2]Лист1!$H$1,0),"")</f>
        <v>58536</v>
      </c>
      <c r="AT66" s="468">
        <f>IFERROR(ROUND(ROUND(([2]Лист1!AT595*(1+[2]AR39!$N$1)+[2]Лист1!CN595*(1+[2]AR39!$N$2)),0)*(1-$I$1)*[2]Лист1!$H$1,0),"")</f>
        <v>59544</v>
      </c>
      <c r="AU66" s="492"/>
      <c r="AV66" s="452"/>
      <c r="AW66" s="452"/>
      <c r="AX66" s="452"/>
      <c r="AY66" s="452"/>
      <c r="AZ66" s="452"/>
      <c r="BA66" s="452"/>
      <c r="BB66" s="452"/>
      <c r="BC66" s="452"/>
      <c r="BD66" s="452"/>
      <c r="BE66" s="452"/>
      <c r="BF66" s="452"/>
      <c r="BG66" s="452"/>
      <c r="BH66" s="452"/>
      <c r="BI66" s="452"/>
      <c r="BJ66" s="452"/>
      <c r="BK66" s="452"/>
    </row>
    <row r="67" spans="2:63" s="451" customFormat="1" ht="15" customHeight="1" x14ac:dyDescent="0.2">
      <c r="B67" s="510">
        <v>2100</v>
      </c>
      <c r="C67" s="464">
        <f>IFERROR(ROUND(ROUND(([2]Лист1!C596*(1+[2]AR39!$N$1)+[2]Лист1!AW596*(1+[2]AR39!$N$2)),0)*(1-$I$1)*[2]Лист1!$H$1,0),"")</f>
        <v>15408</v>
      </c>
      <c r="D67" s="465">
        <f>IFERROR(ROUND(ROUND(([2]Лист1!D596*(1+[2]AR39!$N$1)+[2]Лист1!AX596*(1+[2]AR39!$N$2)),0)*(1-$I$1)*[2]Лист1!$H$1,0),"")</f>
        <v>16128</v>
      </c>
      <c r="E67" s="465">
        <f>IFERROR(ROUND(ROUND(([2]Лист1!E596*(1+[2]AR39!$N$1)+[2]Лист1!AY596*(1+[2]AR39!$N$2)),0)*(1-$I$1)*[2]Лист1!$H$1,0),"")</f>
        <v>16920</v>
      </c>
      <c r="F67" s="465">
        <f>IFERROR(ROUND(ROUND(([2]Лист1!F596*(1+[2]AR39!$N$1)+[2]Лист1!AZ596*(1+[2]AR39!$N$2)),0)*(1-$I$1)*[2]Лист1!$H$1,0),"")</f>
        <v>17640</v>
      </c>
      <c r="G67" s="465">
        <f>IFERROR(ROUND(ROUND(([2]Лист1!G596*(1+[2]AR39!$N$1)+[2]Лист1!BA596*(1+[2]AR39!$N$2)),0)*(1-$I$1)*[2]Лист1!$H$1,0),"")</f>
        <v>18288</v>
      </c>
      <c r="H67" s="465">
        <f>IFERROR(ROUND(ROUND(([2]Лист1!H596*(1+[2]AR39!$N$1)+[2]Лист1!BB596*(1+[2]AR39!$N$2)),0)*(1-$I$1)*[2]Лист1!$H$1,0),"")</f>
        <v>18936</v>
      </c>
      <c r="I67" s="465">
        <f>IFERROR(ROUND(ROUND(([2]Лист1!I596*(1+[2]AR39!$N$1)+[2]Лист1!BC596*(1+[2]AR39!$N$2)),0)*(1-$I$1)*[2]Лист1!$H$1,0),"")</f>
        <v>19728</v>
      </c>
      <c r="J67" s="465">
        <f>IFERROR(ROUND(ROUND(([2]Лист1!J596*(1+[2]AR39!$N$1)+[2]Лист1!BD596*(1+[2]AR39!$N$2)),0)*(1-$I$1)*[2]Лист1!$H$1,0),"")</f>
        <v>20520</v>
      </c>
      <c r="K67" s="465">
        <f>IFERROR(ROUND(ROUND(([2]Лист1!K596*(1+[2]AR39!$N$1)+[2]Лист1!BE596*(1+[2]AR39!$N$2)),0)*(1-$I$1)*[2]Лист1!$H$1,0),"")</f>
        <v>21240</v>
      </c>
      <c r="L67" s="465">
        <f>IFERROR(ROUND(ROUND(([2]Лист1!L596*(1+[2]AR39!$N$1)+[2]Лист1!BF596*(1+[2]AR39!$N$2)),0)*(1-$I$1)*[2]Лист1!$H$1,0),"")</f>
        <v>21960</v>
      </c>
      <c r="M67" s="465">
        <f>IFERROR(ROUND(ROUND(([2]Лист1!M596*(1+[2]AR39!$N$1)+[2]Лист1!BG596*(1+[2]AR39!$N$2)),0)*(1-$I$1)*[2]Лист1!$H$1,0),"")</f>
        <v>22608</v>
      </c>
      <c r="N67" s="465">
        <f>IFERROR(ROUND(ROUND(([2]Лист1!N596*(1+[2]AR39!$N$1)+[2]Лист1!BH596*(1+[2]AR39!$N$2)),0)*(1-$I$1)*[2]Лист1!$H$1,0),"")</f>
        <v>23328</v>
      </c>
      <c r="O67" s="465">
        <f>IFERROR(ROUND(ROUND(([2]Лист1!O596*(1+[2]AR39!$N$1)+[2]Лист1!BI596*(1+[2]AR39!$N$2)),0)*(1-$I$1)*[2]Лист1!$H$1,0),"")</f>
        <v>24264</v>
      </c>
      <c r="P67" s="465">
        <f>IFERROR(ROUND(ROUND(([2]Лист1!P596*(1+[2]AR39!$N$1)+[2]Лист1!BJ596*(1+[2]AR39!$N$2)),0)*(1-$I$1)*[2]Лист1!$H$1,0),"")</f>
        <v>24840</v>
      </c>
      <c r="Q67" s="465">
        <f>IFERROR(ROUND(ROUND(([2]Лист1!Q596*(1+[2]AR39!$N$1)+[2]Лист1!BK596*(1+[2]AR39!$N$2)),0)*(1-$I$1)*[2]Лист1!$H$1,0),"")</f>
        <v>25416</v>
      </c>
      <c r="R67" s="465">
        <f>IFERROR(ROUND(ROUND(([2]Лист1!R596*(1+[2]AR39!$N$1)+[2]Лист1!BL596*(1+[2]AR39!$N$2)),0)*(1-$I$1)*[2]Лист1!$H$1,0),"")</f>
        <v>26352</v>
      </c>
      <c r="S67" s="465">
        <f>IFERROR(ROUND(ROUND(([2]Лист1!S596*(1+[2]AR39!$N$1)+[2]Лист1!BM596*(1+[2]AR39!$N$2)),0)*(1-$I$1)*[2]Лист1!$H$1,0),"")</f>
        <v>26856</v>
      </c>
      <c r="T67" s="465">
        <f>IFERROR(ROUND(ROUND(([2]Лист1!T596*(1+[2]AR39!$N$1)+[2]Лист1!BN596*(1+[2]AR39!$N$2)),0)*(1-$I$1)*[2]Лист1!$H$1,0),"")</f>
        <v>27792</v>
      </c>
      <c r="U67" s="466">
        <f>IFERROR(ROUND(ROUND(([2]Лист1!U596*(1+[2]AR39!$N$1)+[2]Лист1!BO596*(1+[2]AR39!$N$2)),0)*(1-$I$1)*[2]Лист1!$H$1,0),"")</f>
        <v>28224</v>
      </c>
      <c r="V67" s="467">
        <f>IFERROR(ROUND(ROUND(([2]Лист1!V596*(1+[2]AR39!$N$1)+[2]Лист1!BP596*(1+[2]AR39!$N$2)),0)*(1-$I$1)*[2]Лист1!$H$1,0),"")</f>
        <v>29160</v>
      </c>
      <c r="W67" s="468">
        <f>IFERROR(ROUND(ROUND(([2]Лист1!W596*(1+[2]AR39!$N$1)+[2]Лист1!BQ596*(1+[2]AR39!$N$2)),0)*(1-$I$1)*[2]Лист1!$H$1,0),"")</f>
        <v>30024</v>
      </c>
      <c r="X67" s="465">
        <f>IFERROR(ROUND(ROUND(([2]Лист1!X596*(1+[2]AR39!$N$1)+[2]Лист1!BR596*(1+[2]AR39!$N$2)),0)*(1-$I$1)*[2]Лист1!$H$1,0),"")</f>
        <v>30528</v>
      </c>
      <c r="Y67" s="466">
        <f>IFERROR(ROUND(ROUND(([2]Лист1!Y596*(1+[2]AR39!$N$1)+[2]Лист1!BS596*(1+[2]AR39!$N$2)),0)*(1-$I$1)*[2]Лист1!$H$1,0),"")</f>
        <v>31392</v>
      </c>
      <c r="Z67" s="467">
        <f>IFERROR(ROUND(ROUND(([2]Лист1!Z596*(1+[2]AR39!$N$1)+[2]Лист1!BT596*(1+[2]AR39!$N$2)),0)*(1-$I$1)*[2]Лист1!$H$1,0),"")</f>
        <v>32328</v>
      </c>
      <c r="AA67" s="467">
        <f>IFERROR(ROUND(ROUND(([2]Лист1!AA596*(1+[2]AR39!$N$1)+[2]Лист1!BU596*(1+[2]AR39!$N$2)),0)*(1-$I$1)*[2]Лист1!$H$1,0),"")</f>
        <v>33192</v>
      </c>
      <c r="AB67" s="467">
        <f>IFERROR(ROUND(ROUND(([2]Лист1!AB596*(1+[2]AR39!$N$1)+[2]Лист1!BV596*(1+[2]AR39!$N$2)),0)*(1-$I$1)*[2]Лист1!$H$1,0),"")</f>
        <v>33552</v>
      </c>
      <c r="AC67" s="468">
        <f>IFERROR(ROUND(ROUND(([2]Лист1!AC596*(1+[2]AR39!$N$1)+[2]Лист1!BW596*(1+[2]AR39!$N$2)),0)*(1-$I$1)*[2]Лист1!$H$1,0),"")</f>
        <v>34416</v>
      </c>
      <c r="AD67" s="464">
        <f>IFERROR(ROUND(ROUND(([2]Лист1!AD596*(1+[2]AR39!$N$1)+[2]Лист1!BX596*(1+[2]AR39!$N$2)),0)*(1-$I$1)*[2]Лист1!$H$1,0),"")</f>
        <v>35280</v>
      </c>
      <c r="AE67" s="465">
        <f>IFERROR(ROUND(ROUND(([2]Лист1!AE596*(1+[2]AR39!$N$1)+[2]Лист1!BY596*(1+[2]AR39!$N$2)),0)*(1-$I$1)*[2]Лист1!$H$1,0),"")</f>
        <v>35496</v>
      </c>
      <c r="AF67" s="466">
        <f>IFERROR(ROUND(ROUND(([2]Лист1!AF596*(1+[2]AR39!$N$1)+[2]Лист1!BZ596*(1+[2]AR39!$N$2)),0)*(1-$I$1)*[2]Лист1!$H$1,0),"")</f>
        <v>36360</v>
      </c>
      <c r="AG67" s="469">
        <f>IFERROR(ROUND(ROUND(([2]Лист1!AG596*(1+[2]AR39!$N$1)+[2]Лист1!CA596*(1+[2]AR39!$N$2)),0)*(1-$I$1)*[2]Лист1!$H$1,0),"")</f>
        <v>37224</v>
      </c>
      <c r="AH67" s="468">
        <f>IFERROR(ROUND(ROUND(([2]Лист1!AH596*(1+[2]AR39!$N$1)+[2]Лист1!CB596*(1+[2]AR39!$N$2)),0)*(1-$I$1)*[2]Лист1!$H$1,0),"")</f>
        <v>38520</v>
      </c>
      <c r="AI67" s="465">
        <f>IFERROR(ROUND(ROUND(([2]Лист1!AI596*(1+[2]AR39!$N$1)+[2]Лист1!CC596*(1+[2]AR39!$N$2)),0)*(1-$I$1)*[2]Лист1!$H$1,0),"")</f>
        <v>39384</v>
      </c>
      <c r="AJ67" s="465">
        <f>IFERROR(ROUND(ROUND(([2]Лист1!AJ596*(1+[2]AR39!$N$1)+[2]Лист1!CD596*(1+[2]AR39!$N$2)),0)*(1-$I$1)*[2]Лист1!$H$1,0),"")</f>
        <v>40248</v>
      </c>
      <c r="AK67" s="465">
        <f>IFERROR(ROUND(ROUND(([2]Лист1!AK596*(1+[2]AR39!$N$1)+[2]Лист1!CE596*(1+[2]AR39!$N$2)),0)*(1-$I$1)*[2]Лист1!$H$1,0),"")</f>
        <v>40392</v>
      </c>
      <c r="AL67" s="465">
        <f>IFERROR(ROUND(ROUND(([2]Лист1!AL596*(1+[2]AR39!$N$1)+[2]Лист1!CF596*(1+[2]AR39!$N$2)),0)*(1-$I$1)*[2]Лист1!$H$1,0),"")</f>
        <v>41184</v>
      </c>
      <c r="AM67" s="465">
        <f>IFERROR(ROUND(ROUND(([2]Лист1!AM596*(1+[2]AR39!$N$1)+[2]Лист1!CG596*(1+[2]AR39!$N$2)),0)*(1-$I$1)*[2]Лист1!$H$1,0),"")</f>
        <v>42048</v>
      </c>
      <c r="AN67" s="465">
        <f>IFERROR(ROUND(ROUND(([2]Лист1!AN596*(1+[2]AR39!$N$1)+[2]Лист1!CH596*(1+[2]AR39!$N$2)),0)*(1-$I$1)*[2]Лист1!$H$1,0),"")</f>
        <v>42840</v>
      </c>
      <c r="AO67" s="466">
        <f>IFERROR(ROUND(ROUND(([2]Лист1!AO596*(1+[2]AR39!$N$1)+[2]Лист1!CI596*(1+[2]AR39!$N$2)),0)*(1-$I$1)*[2]Лист1!$H$1,0),"")</f>
        <v>43704</v>
      </c>
      <c r="AP67" s="467">
        <f>IFERROR(ROUND(ROUND(([2]Лист1!AP596*(1+[2]AR39!$N$1)+[2]Лист1!CJ596*(1+[2]AR39!$N$2)),0)*(1-$I$1)*[2]Лист1!$H$1,0),"")</f>
        <v>57168</v>
      </c>
      <c r="AQ67" s="467">
        <f>IFERROR(ROUND(ROUND(([2]Лист1!AQ596*(1+[2]AR39!$N$1)+[2]Лист1!CK596*(1+[2]AR39!$N$2)),0)*(1-$I$1)*[2]Лист1!$H$1,0),"")</f>
        <v>57456</v>
      </c>
      <c r="AR67" s="467">
        <f>IFERROR(ROUND(ROUND(([2]Лист1!AR596*(1+[2]AR39!$N$1)+[2]Лист1!CL596*(1+[2]AR39!$N$2)),0)*(1-$I$1)*[2]Лист1!$H$1,0),"")</f>
        <v>58464</v>
      </c>
      <c r="AS67" s="467">
        <f>IFERROR(ROUND(ROUND(([2]Лист1!AS596*(1+[2]AR39!$N$1)+[2]Лист1!CM596*(1+[2]AR39!$N$2)),0)*(1-$I$1)*[2]Лист1!$H$1,0),"")</f>
        <v>59472</v>
      </c>
      <c r="AT67" s="468">
        <f>IFERROR(ROUND(ROUND(([2]Лист1!AT596*(1+[2]AR39!$N$1)+[2]Лист1!CN596*(1+[2]AR39!$N$2)),0)*(1-$I$1)*[2]Лист1!$H$1,0),"")</f>
        <v>60480</v>
      </c>
      <c r="AU67" s="49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</row>
    <row r="68" spans="2:63" s="451" customFormat="1" ht="15" customHeight="1" x14ac:dyDescent="0.2">
      <c r="B68" s="510">
        <v>2200</v>
      </c>
      <c r="C68" s="464">
        <f>IFERROR(ROUND(ROUND(([2]Лист1!C597*(1+[2]AR39!$N$1)+[2]Лист1!AW597*(1+[2]AR39!$N$2)),0)*(1-$I$1)*[2]Лист1!$H$1,0),"")</f>
        <v>15624</v>
      </c>
      <c r="D68" s="465">
        <f>IFERROR(ROUND(ROUND(([2]Лист1!D597*(1+[2]AR39!$N$1)+[2]Лист1!AX597*(1+[2]AR39!$N$2)),0)*(1-$I$1)*[2]Лист1!$H$1,0),"")</f>
        <v>16344</v>
      </c>
      <c r="E68" s="465">
        <f>IFERROR(ROUND(ROUND(([2]Лист1!E597*(1+[2]AR39!$N$1)+[2]Лист1!AY597*(1+[2]AR39!$N$2)),0)*(1-$I$1)*[2]Лист1!$H$1,0),"")</f>
        <v>17136</v>
      </c>
      <c r="F68" s="465">
        <f>IFERROR(ROUND(ROUND(([2]Лист1!F597*(1+[2]AR39!$N$1)+[2]Лист1!AZ597*(1+[2]AR39!$N$2)),0)*(1-$I$1)*[2]Лист1!$H$1,0),"")</f>
        <v>17928</v>
      </c>
      <c r="G68" s="465">
        <f>IFERROR(ROUND(ROUND(([2]Лист1!G597*(1+[2]AR39!$N$1)+[2]Лист1!BA597*(1+[2]AR39!$N$2)),0)*(1-$I$1)*[2]Лист1!$H$1,0),"")</f>
        <v>18576</v>
      </c>
      <c r="H68" s="465">
        <f>IFERROR(ROUND(ROUND(([2]Лист1!H597*(1+[2]AR39!$N$1)+[2]Лист1!BB597*(1+[2]AR39!$N$2)),0)*(1-$I$1)*[2]Лист1!$H$1,0),"")</f>
        <v>19440</v>
      </c>
      <c r="I68" s="465">
        <f>IFERROR(ROUND(ROUND(([2]Лист1!I597*(1+[2]AR39!$N$1)+[2]Лист1!BC597*(1+[2]AR39!$N$2)),0)*(1-$I$1)*[2]Лист1!$H$1,0),"")</f>
        <v>20232</v>
      </c>
      <c r="J68" s="465">
        <f>IFERROR(ROUND(ROUND(([2]Лист1!J597*(1+[2]AR39!$N$1)+[2]Лист1!BD597*(1+[2]AR39!$N$2)),0)*(1-$I$1)*[2]Лист1!$H$1,0),"")</f>
        <v>20736</v>
      </c>
      <c r="K68" s="465">
        <f>IFERROR(ROUND(ROUND(([2]Лист1!K597*(1+[2]AR39!$N$1)+[2]Лист1!BE597*(1+[2]AR39!$N$2)),0)*(1-$I$1)*[2]Лист1!$H$1,0),"")</f>
        <v>21528</v>
      </c>
      <c r="L68" s="465">
        <f>IFERROR(ROUND(ROUND(([2]Лист1!L597*(1+[2]AR39!$N$1)+[2]Лист1!BF597*(1+[2]AR39!$N$2)),0)*(1-$I$1)*[2]Лист1!$H$1,0),"")</f>
        <v>22248</v>
      </c>
      <c r="M68" s="465">
        <f>IFERROR(ROUND(ROUND(([2]Лист1!M597*(1+[2]AR39!$N$1)+[2]Лист1!BG597*(1+[2]AR39!$N$2)),0)*(1-$I$1)*[2]Лист1!$H$1,0),"")</f>
        <v>23256</v>
      </c>
      <c r="N68" s="465">
        <f>IFERROR(ROUND(ROUND(([2]Лист1!N597*(1+[2]AR39!$N$1)+[2]Лист1!BH597*(1+[2]AR39!$N$2)),0)*(1-$I$1)*[2]Лист1!$H$1,0),"")</f>
        <v>23904</v>
      </c>
      <c r="O68" s="465">
        <f>IFERROR(ROUND(ROUND(([2]Лист1!O597*(1+[2]AR39!$N$1)+[2]Лист1!BI597*(1+[2]AR39!$N$2)),0)*(1-$I$1)*[2]Лист1!$H$1,0),"")</f>
        <v>24552</v>
      </c>
      <c r="P68" s="465">
        <f>IFERROR(ROUND(ROUND(([2]Лист1!P597*(1+[2]AR39!$N$1)+[2]Лист1!BJ597*(1+[2]AR39!$N$2)),0)*(1-$I$1)*[2]Лист1!$H$1,0),"")</f>
        <v>25488</v>
      </c>
      <c r="Q68" s="465">
        <f>IFERROR(ROUND(ROUND(([2]Лист1!Q597*(1+[2]AR39!$N$1)+[2]Лист1!BK597*(1+[2]AR39!$N$2)),0)*(1-$I$1)*[2]Лист1!$H$1,0),"")</f>
        <v>26064</v>
      </c>
      <c r="R68" s="465">
        <f>IFERROR(ROUND(ROUND(([2]Лист1!R597*(1+[2]AR39!$N$1)+[2]Лист1!BL597*(1+[2]AR39!$N$2)),0)*(1-$I$1)*[2]Лист1!$H$1,0),"")</f>
        <v>27072</v>
      </c>
      <c r="S68" s="465">
        <f>IFERROR(ROUND(ROUND(([2]Лист1!S597*(1+[2]AR39!$N$1)+[2]Лист1!BM597*(1+[2]AR39!$N$2)),0)*(1-$I$1)*[2]Лист1!$H$1,0),"")</f>
        <v>27576</v>
      </c>
      <c r="T68" s="465">
        <f>IFERROR(ROUND(ROUND(([2]Лист1!T597*(1+[2]AR39!$N$1)+[2]Лист1!BN597*(1+[2]AR39!$N$2)),0)*(1-$I$1)*[2]Лист1!$H$1,0),"")</f>
        <v>28512</v>
      </c>
      <c r="U68" s="466">
        <f>IFERROR(ROUND(ROUND(([2]Лист1!U597*(1+[2]AR39!$N$1)+[2]Лист1!BO597*(1+[2]AR39!$N$2)),0)*(1-$I$1)*[2]Лист1!$H$1,0),"")</f>
        <v>29088</v>
      </c>
      <c r="V68" s="467">
        <f>IFERROR(ROUND(ROUND(([2]Лист1!V597*(1+[2]AR39!$N$1)+[2]Лист1!BP597*(1+[2]AR39!$N$2)),0)*(1-$I$1)*[2]Лист1!$H$1,0),"")</f>
        <v>30024</v>
      </c>
      <c r="W68" s="468">
        <f>IFERROR(ROUND(ROUND(([2]Лист1!W597*(1+[2]AR39!$N$1)+[2]Лист1!BQ597*(1+[2]AR39!$N$2)),0)*(1-$I$1)*[2]Лист1!$H$1,0),"")</f>
        <v>30456</v>
      </c>
      <c r="X68" s="465">
        <f>IFERROR(ROUND(ROUND(([2]Лист1!X597*(1+[2]AR39!$N$1)+[2]Лист1!BR597*(1+[2]AR39!$N$2)),0)*(1-$I$1)*[2]Лист1!$H$1,0),"")</f>
        <v>31320</v>
      </c>
      <c r="Y68" s="466">
        <f>IFERROR(ROUND(ROUND(([2]Лист1!Y597*(1+[2]AR39!$N$1)+[2]Лист1!BS597*(1+[2]AR39!$N$2)),0)*(1-$I$1)*[2]Лист1!$H$1,0),"")</f>
        <v>32256</v>
      </c>
      <c r="Z68" s="467">
        <f>IFERROR(ROUND(ROUND(([2]Лист1!Z597*(1+[2]AR39!$N$1)+[2]Лист1!BT597*(1+[2]AR39!$N$2)),0)*(1-$I$1)*[2]Лист1!$H$1,0),"")</f>
        <v>32616</v>
      </c>
      <c r="AA68" s="467">
        <f>IFERROR(ROUND(ROUND(([2]Лист1!AA597*(1+[2]AR39!$N$1)+[2]Лист1!BU597*(1+[2]AR39!$N$2)),0)*(1-$I$1)*[2]Лист1!$H$1,0),"")</f>
        <v>33480</v>
      </c>
      <c r="AB68" s="467">
        <f>IFERROR(ROUND(ROUND(([2]Лист1!AB597*(1+[2]AR39!$N$1)+[2]Лист1!BV597*(1+[2]AR39!$N$2)),0)*(1-$I$1)*[2]Лист1!$H$1,0),"")</f>
        <v>34416</v>
      </c>
      <c r="AC68" s="468">
        <f>IFERROR(ROUND(ROUND(([2]Лист1!AC597*(1+[2]AR39!$N$1)+[2]Лист1!BW597*(1+[2]AR39!$N$2)),0)*(1-$I$1)*[2]Лист1!$H$1,0),"")</f>
        <v>35280</v>
      </c>
      <c r="AD68" s="464">
        <f>IFERROR(ROUND(ROUND(([2]Лист1!AD597*(1+[2]AR39!$N$1)+[2]Лист1!BX597*(1+[2]AR39!$N$2)),0)*(1-$I$1)*[2]Лист1!$H$1,0),"")</f>
        <v>35568</v>
      </c>
      <c r="AE68" s="465">
        <f>IFERROR(ROUND(ROUND(([2]Лист1!AE597*(1+[2]AR39!$N$1)+[2]Лист1!BY597*(1+[2]AR39!$N$2)),0)*(1-$I$1)*[2]Лист1!$H$1,0),"")</f>
        <v>36864</v>
      </c>
      <c r="AF68" s="466">
        <f>IFERROR(ROUND(ROUND(([2]Лист1!AF597*(1+[2]AR39!$N$1)+[2]Лист1!BZ597*(1+[2]AR39!$N$2)),0)*(1-$I$1)*[2]Лист1!$H$1,0),"")</f>
        <v>37728</v>
      </c>
      <c r="AG68" s="469">
        <f>IFERROR(ROUND(ROUND(([2]Лист1!AG597*(1+[2]AR39!$N$1)+[2]Лист1!CA597*(1+[2]AR39!$N$2)),0)*(1-$I$1)*[2]Лист1!$H$1,0),"")</f>
        <v>38664</v>
      </c>
      <c r="AH68" s="468">
        <f>IFERROR(ROUND(ROUND(([2]Лист1!AH597*(1+[2]AR39!$N$1)+[2]Лист1!CB597*(1+[2]AR39!$N$2)),0)*(1-$I$1)*[2]Лист1!$H$1,0),"")</f>
        <v>39528</v>
      </c>
      <c r="AI68" s="465">
        <f>IFERROR(ROUND(ROUND(([2]Лист1!AI597*(1+[2]AR39!$N$1)+[2]Лист1!CC597*(1+[2]AR39!$N$2)),0)*(1-$I$1)*[2]Лист1!$H$1,0),"")</f>
        <v>39672</v>
      </c>
      <c r="AJ68" s="465">
        <f>IFERROR(ROUND(ROUND(([2]Лист1!AJ597*(1+[2]AR39!$N$1)+[2]Лист1!CD597*(1+[2]AR39!$N$2)),0)*(1-$I$1)*[2]Лист1!$H$1,0),"")</f>
        <v>40536</v>
      </c>
      <c r="AK68" s="465">
        <f>IFERROR(ROUND(ROUND(([2]Лист1!AK597*(1+[2]AR39!$N$1)+[2]Лист1!CE597*(1+[2]AR39!$N$2)),0)*(1-$I$1)*[2]Лист1!$H$1,0),"")</f>
        <v>41400</v>
      </c>
      <c r="AL68" s="465">
        <f>IFERROR(ROUND(ROUND(([2]Лист1!AL597*(1+[2]AR39!$N$1)+[2]Лист1!CF597*(1+[2]AR39!$N$2)),0)*(1-$I$1)*[2]Лист1!$H$1,0),"")</f>
        <v>42264</v>
      </c>
      <c r="AM68" s="465">
        <f>IFERROR(ROUND(ROUND(([2]Лист1!AM597*(1+[2]AR39!$N$1)+[2]Лист1!CG597*(1+[2]AR39!$N$2)),0)*(1-$I$1)*[2]Лист1!$H$1,0),"")</f>
        <v>43128</v>
      </c>
      <c r="AN68" s="465">
        <f>IFERROR(ROUND(ROUND(([2]Лист1!AN597*(1+[2]AR39!$N$1)+[2]Лист1!CH597*(1+[2]AR39!$N$2)),0)*(1-$I$1)*[2]Лист1!$H$1,0),"")</f>
        <v>43992</v>
      </c>
      <c r="AO68" s="466">
        <f>IFERROR(ROUND(ROUND(([2]Лист1!AO597*(1+[2]AR39!$N$1)+[2]Лист1!CI597*(1+[2]AR39!$N$2)),0)*(1-$I$1)*[2]Лист1!$H$1,0),"")</f>
        <v>56952</v>
      </c>
      <c r="AP68" s="467">
        <f>IFERROR(ROUND(ROUND(([2]Лист1!AP597*(1+[2]AR39!$N$1)+[2]Лист1!CJ597*(1+[2]AR39!$N$2)),0)*(1-$I$1)*[2]Лист1!$H$1,0),"")</f>
        <v>57960</v>
      </c>
      <c r="AQ68" s="467">
        <f>IFERROR(ROUND(ROUND(([2]Лист1!AQ597*(1+[2]AR39!$N$1)+[2]Лист1!CK597*(1+[2]AR39!$N$2)),0)*(1-$I$1)*[2]Лист1!$H$1,0),"")</f>
        <v>59040</v>
      </c>
      <c r="AR68" s="467">
        <f>IFERROR(ROUND(ROUND(([2]Лист1!AR597*(1+[2]AR39!$N$1)+[2]Лист1!CL597*(1+[2]AR39!$N$2)),0)*(1-$I$1)*[2]Лист1!$H$1,0),"")</f>
        <v>59256</v>
      </c>
      <c r="AS68" s="467">
        <f>IFERROR(ROUND(ROUND(([2]Лист1!AS597*(1+[2]AR39!$N$1)+[2]Лист1!CM597*(1+[2]AR39!$N$2)),0)*(1-$I$1)*[2]Лист1!$H$1,0),"")</f>
        <v>60264</v>
      </c>
      <c r="AT68" s="468">
        <f>IFERROR(ROUND(ROUND(([2]Лист1!AT597*(1+[2]AR39!$N$1)+[2]Лист1!CN597*(1+[2]AR39!$N$2)),0)*(1-$I$1)*[2]Лист1!$H$1,0),"")</f>
        <v>61344</v>
      </c>
      <c r="AU68" s="49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2"/>
      <c r="BH68" s="452"/>
      <c r="BI68" s="452"/>
      <c r="BJ68" s="452"/>
      <c r="BK68" s="452"/>
    </row>
    <row r="69" spans="2:63" s="451" customFormat="1" ht="15" customHeight="1" x14ac:dyDescent="0.2">
      <c r="B69" s="510">
        <v>2300</v>
      </c>
      <c r="C69" s="464">
        <f>IFERROR(ROUND(ROUND(([2]Лист1!C598*(1+[2]AR39!$N$1)+[2]Лист1!AW598*(1+[2]AR39!$N$2)),0)*(1-$I$1)*[2]Лист1!$H$1,0),"")</f>
        <v>16056</v>
      </c>
      <c r="D69" s="465">
        <f>IFERROR(ROUND(ROUND(([2]Лист1!D598*(1+[2]AR39!$N$1)+[2]Лист1!AX598*(1+[2]AR39!$N$2)),0)*(1-$I$1)*[2]Лист1!$H$1,0),"")</f>
        <v>16920</v>
      </c>
      <c r="E69" s="465">
        <f>IFERROR(ROUND(ROUND(([2]Лист1!E598*(1+[2]AR39!$N$1)+[2]Лист1!AY598*(1+[2]AR39!$N$2)),0)*(1-$I$1)*[2]Лист1!$H$1,0),"")</f>
        <v>17568</v>
      </c>
      <c r="F69" s="465">
        <f>IFERROR(ROUND(ROUND(([2]Лист1!F598*(1+[2]AR39!$N$1)+[2]Лист1!AZ598*(1+[2]AR39!$N$2)),0)*(1-$I$1)*[2]Лист1!$H$1,0),"")</f>
        <v>18360</v>
      </c>
      <c r="G69" s="465">
        <f>IFERROR(ROUND(ROUND(([2]Лист1!G598*(1+[2]AR39!$N$1)+[2]Лист1!BA598*(1+[2]AR39!$N$2)),0)*(1-$I$1)*[2]Лист1!$H$1,0),"")</f>
        <v>19296</v>
      </c>
      <c r="H69" s="465">
        <f>IFERROR(ROUND(ROUND(([2]Лист1!H598*(1+[2]AR39!$N$1)+[2]Лист1!BB598*(1+[2]AR39!$N$2)),0)*(1-$I$1)*[2]Лист1!$H$1,0),"")</f>
        <v>19656</v>
      </c>
      <c r="I69" s="465">
        <f>IFERROR(ROUND(ROUND(([2]Лист1!I598*(1+[2]AR39!$N$1)+[2]Лист1!BC598*(1+[2]AR39!$N$2)),0)*(1-$I$1)*[2]Лист1!$H$1,0),"")</f>
        <v>20448</v>
      </c>
      <c r="J69" s="465">
        <f>IFERROR(ROUND(ROUND(([2]Лист1!J598*(1+[2]AR39!$N$1)+[2]Лист1!BD598*(1+[2]AR39!$N$2)),0)*(1-$I$1)*[2]Лист1!$H$1,0),"")</f>
        <v>21240</v>
      </c>
      <c r="K69" s="465">
        <f>IFERROR(ROUND(ROUND(([2]Лист1!K598*(1+[2]AR39!$N$1)+[2]Лист1!BE598*(1+[2]AR39!$N$2)),0)*(1-$I$1)*[2]Лист1!$H$1,0),"")</f>
        <v>22032</v>
      </c>
      <c r="L69" s="465">
        <f>IFERROR(ROUND(ROUND(([2]Лист1!L598*(1+[2]AR39!$N$1)+[2]Лист1!BF598*(1+[2]AR39!$N$2)),0)*(1-$I$1)*[2]Лист1!$H$1,0),"")</f>
        <v>22752</v>
      </c>
      <c r="M69" s="465">
        <f>IFERROR(ROUND(ROUND(([2]Лист1!M598*(1+[2]AR39!$N$1)+[2]Лист1!BG598*(1+[2]AR39!$N$2)),0)*(1-$I$1)*[2]Лист1!$H$1,0),"")</f>
        <v>23472</v>
      </c>
      <c r="N69" s="465">
        <f>IFERROR(ROUND(ROUND(([2]Лист1!N598*(1+[2]AR39!$N$1)+[2]Лист1!BH598*(1+[2]AR39!$N$2)),0)*(1-$I$1)*[2]Лист1!$H$1,0),"")</f>
        <v>24480</v>
      </c>
      <c r="O69" s="465">
        <f>IFERROR(ROUND(ROUND(([2]Лист1!O598*(1+[2]AR39!$N$1)+[2]Лист1!BI598*(1+[2]AR39!$N$2)),0)*(1-$I$1)*[2]Лист1!$H$1,0),"")</f>
        <v>25128</v>
      </c>
      <c r="P69" s="465">
        <f>IFERROR(ROUND(ROUND(([2]Лист1!P598*(1+[2]AR39!$N$1)+[2]Лист1!BJ598*(1+[2]AR39!$N$2)),0)*(1-$I$1)*[2]Лист1!$H$1,0),"")</f>
        <v>25704</v>
      </c>
      <c r="Q69" s="465">
        <f>IFERROR(ROUND(ROUND(([2]Лист1!Q598*(1+[2]AR39!$N$1)+[2]Лист1!BK598*(1+[2]AR39!$N$2)),0)*(1-$I$1)*[2]Лист1!$H$1,0),"")</f>
        <v>26712</v>
      </c>
      <c r="R69" s="465">
        <f>IFERROR(ROUND(ROUND(([2]Лист1!R598*(1+[2]AR39!$N$1)+[2]Лист1!BL598*(1+[2]AR39!$N$2)),0)*(1-$I$1)*[2]Лист1!$H$1,0),"")</f>
        <v>27288</v>
      </c>
      <c r="S69" s="465">
        <f>IFERROR(ROUND(ROUND(([2]Лист1!S598*(1+[2]AR39!$N$1)+[2]Лист1!BM598*(1+[2]AR39!$N$2)),0)*(1-$I$1)*[2]Лист1!$H$1,0),"")</f>
        <v>28224</v>
      </c>
      <c r="T69" s="465">
        <f>IFERROR(ROUND(ROUND(([2]Лист1!T598*(1+[2]AR39!$N$1)+[2]Лист1!BN598*(1+[2]AR39!$N$2)),0)*(1-$I$1)*[2]Лист1!$H$1,0),"")</f>
        <v>28800</v>
      </c>
      <c r="U69" s="466">
        <f>IFERROR(ROUND(ROUND(([2]Лист1!U598*(1+[2]AR39!$N$1)+[2]Лист1!BO598*(1+[2]AR39!$N$2)),0)*(1-$I$1)*[2]Лист1!$H$1,0),"")</f>
        <v>29736</v>
      </c>
      <c r="V69" s="467">
        <f>IFERROR(ROUND(ROUND(([2]Лист1!V598*(1+[2]AR39!$N$1)+[2]Лист1!BP598*(1+[2]AR39!$N$2)),0)*(1-$I$1)*[2]Лист1!$H$1,0),"")</f>
        <v>30744</v>
      </c>
      <c r="W69" s="468">
        <f>IFERROR(ROUND(ROUND(([2]Лист1!W598*(1+[2]AR39!$N$1)+[2]Лист1!BQ598*(1+[2]AR39!$N$2)),0)*(1-$I$1)*[2]Лист1!$H$1,0),"")</f>
        <v>31176</v>
      </c>
      <c r="X69" s="465">
        <f>IFERROR(ROUND(ROUND(([2]Лист1!X598*(1+[2]AR39!$N$1)+[2]Лист1!BR598*(1+[2]AR39!$N$2)),0)*(1-$I$1)*[2]Лист1!$H$1,0),"")</f>
        <v>32112</v>
      </c>
      <c r="Y69" s="466">
        <f>IFERROR(ROUND(ROUND(([2]Лист1!Y598*(1+[2]AR39!$N$1)+[2]Лист1!BS598*(1+[2]AR39!$N$2)),0)*(1-$I$1)*[2]Лист1!$H$1,0),"")</f>
        <v>32976</v>
      </c>
      <c r="Z69" s="467">
        <f>IFERROR(ROUND(ROUND(([2]Лист1!Z598*(1+[2]AR39!$N$1)+[2]Лист1!BT598*(1+[2]AR39!$N$2)),0)*(1-$I$1)*[2]Лист1!$H$1,0),"")</f>
        <v>33336</v>
      </c>
      <c r="AA69" s="467">
        <f>IFERROR(ROUND(ROUND(([2]Лист1!AA598*(1+[2]AR39!$N$1)+[2]Лист1!BU598*(1+[2]AR39!$N$2)),0)*(1-$I$1)*[2]Лист1!$H$1,0),"")</f>
        <v>34272</v>
      </c>
      <c r="AB69" s="467">
        <f>IFERROR(ROUND(ROUND(([2]Лист1!AB598*(1+[2]AR39!$N$1)+[2]Лист1!BV598*(1+[2]AR39!$N$2)),0)*(1-$I$1)*[2]Лист1!$H$1,0),"")</f>
        <v>35640</v>
      </c>
      <c r="AC69" s="468">
        <f>IFERROR(ROUND(ROUND(([2]Лист1!AC598*(1+[2]AR39!$N$1)+[2]Лист1!BW598*(1+[2]AR39!$N$2)),0)*(1-$I$1)*[2]Лист1!$H$1,0),"")</f>
        <v>36576</v>
      </c>
      <c r="AD69" s="464">
        <f>IFERROR(ROUND(ROUND(([2]Лист1!AD598*(1+[2]AR39!$N$1)+[2]Лист1!BX598*(1+[2]AR39!$N$2)),0)*(1-$I$1)*[2]Лист1!$H$1,0),"")</f>
        <v>36864</v>
      </c>
      <c r="AE69" s="465">
        <f>IFERROR(ROUND(ROUND(([2]Лист1!AE598*(1+[2]AR39!$N$1)+[2]Лист1!BY598*(1+[2]AR39!$N$2)),0)*(1-$I$1)*[2]Лист1!$H$1,0),"")</f>
        <v>37728</v>
      </c>
      <c r="AF69" s="466">
        <f>IFERROR(ROUND(ROUND(([2]Лист1!AF598*(1+[2]AR39!$N$1)+[2]Лист1!BZ598*(1+[2]AR39!$N$2)),0)*(1-$I$1)*[2]Лист1!$H$1,0),"")</f>
        <v>38664</v>
      </c>
      <c r="AG69" s="469">
        <f>IFERROR(ROUND(ROUND(([2]Лист1!AG598*(1+[2]AR39!$N$1)+[2]Лист1!CA598*(1+[2]AR39!$N$2)),0)*(1-$I$1)*[2]Лист1!$H$1,0),"")</f>
        <v>39528</v>
      </c>
      <c r="AH69" s="468">
        <f>IFERROR(ROUND(ROUND(([2]Лист1!AH598*(1+[2]AR39!$N$1)+[2]Лист1!CB598*(1+[2]AR39!$N$2)),0)*(1-$I$1)*[2]Лист1!$H$1,0),"")</f>
        <v>40392</v>
      </c>
      <c r="AI69" s="465">
        <f>IFERROR(ROUND(ROUND(([2]Лист1!AI598*(1+[2]AR39!$N$1)+[2]Лист1!CC598*(1+[2]AR39!$N$2)),0)*(1-$I$1)*[2]Лист1!$H$1,0),"")</f>
        <v>40608</v>
      </c>
      <c r="AJ69" s="465">
        <f>IFERROR(ROUND(ROUND(([2]Лист1!AJ598*(1+[2]AR39!$N$1)+[2]Лист1!CD598*(1+[2]AR39!$N$2)),0)*(1-$I$1)*[2]Лист1!$H$1,0),"")</f>
        <v>41472</v>
      </c>
      <c r="AK69" s="465">
        <f>IFERROR(ROUND(ROUND(([2]Лист1!AK598*(1+[2]AR39!$N$1)+[2]Лист1!CE598*(1+[2]AR39!$N$2)),0)*(1-$I$1)*[2]Лист1!$H$1,0),"")</f>
        <v>42336</v>
      </c>
      <c r="AL69" s="465">
        <f>IFERROR(ROUND(ROUND(([2]Лист1!AL598*(1+[2]AR39!$N$1)+[2]Лист1!CF598*(1+[2]AR39!$N$2)),0)*(1-$I$1)*[2]Лист1!$H$1,0),"")</f>
        <v>43200</v>
      </c>
      <c r="AM69" s="465">
        <f>IFERROR(ROUND(ROUND(([2]Лист1!AM598*(1+[2]AR39!$N$1)+[2]Лист1!CG598*(1+[2]AR39!$N$2)),0)*(1-$I$1)*[2]Лист1!$H$1,0),"")</f>
        <v>44136</v>
      </c>
      <c r="AN69" s="465">
        <f>IFERROR(ROUND(ROUND(([2]Лист1!AN598*(1+[2]AR39!$N$1)+[2]Лист1!CH598*(1+[2]AR39!$N$2)),0)*(1-$I$1)*[2]Лист1!$H$1,0),"")</f>
        <v>57312</v>
      </c>
      <c r="AO69" s="466">
        <f>IFERROR(ROUND(ROUND(([2]Лист1!AO598*(1+[2]AR39!$N$1)+[2]Лист1!CI598*(1+[2]AR39!$N$2)),0)*(1-$I$1)*[2]Лист1!$H$1,0),"")</f>
        <v>58392</v>
      </c>
      <c r="AP69" s="467">
        <f>IFERROR(ROUND(ROUND(([2]Лист1!AP598*(1+[2]AR39!$N$1)+[2]Лист1!CJ598*(1+[2]AR39!$N$2)),0)*(1-$I$1)*[2]Лист1!$H$1,0),"")</f>
        <v>59472</v>
      </c>
      <c r="AQ69" s="467">
        <f>IFERROR(ROUND(ROUND(([2]Лист1!AQ598*(1+[2]AR39!$N$1)+[2]Лист1!CK598*(1+[2]AR39!$N$2)),0)*(1-$I$1)*[2]Лист1!$H$1,0),"")</f>
        <v>60552</v>
      </c>
      <c r="AR69" s="467">
        <f>IFERROR(ROUND(ROUND(([2]Лист1!AR598*(1+[2]AR39!$N$1)+[2]Лист1!CL598*(1+[2]AR39!$N$2)),0)*(1-$I$1)*[2]Лист1!$H$1,0),"")</f>
        <v>61632</v>
      </c>
      <c r="AS69" s="467">
        <f>IFERROR(ROUND(ROUND(([2]Лист1!AS598*(1+[2]AR39!$N$1)+[2]Лист1!CM598*(1+[2]AR39!$N$2)),0)*(1-$I$1)*[2]Лист1!$H$1,0),"")</f>
        <v>62784</v>
      </c>
      <c r="AT69" s="468">
        <f>IFERROR(ROUND(ROUND(([2]Лист1!AT598*(1+[2]AR39!$N$1)+[2]Лист1!CN598*(1+[2]AR39!$N$2)),0)*(1-$I$1)*[2]Лист1!$H$1,0),"")</f>
        <v>63864</v>
      </c>
      <c r="AU69" s="492"/>
      <c r="AV69" s="452"/>
      <c r="BF69" s="452"/>
      <c r="BG69" s="452"/>
      <c r="BH69" s="452"/>
      <c r="BI69" s="452"/>
      <c r="BJ69" s="452"/>
      <c r="BK69" s="452"/>
    </row>
    <row r="70" spans="2:63" s="451" customFormat="1" ht="15" customHeight="1" x14ac:dyDescent="0.2">
      <c r="B70" s="510">
        <v>2400</v>
      </c>
      <c r="C70" s="464">
        <f>IFERROR(ROUND(ROUND(([2]Лист1!C599*(1+[2]AR39!$N$1)+[2]Лист1!AW599*(1+[2]AR39!$N$2)),0)*(1-$I$1)*[2]Лист1!$H$1,0),"")</f>
        <v>16632</v>
      </c>
      <c r="D70" s="465">
        <f>IFERROR(ROUND(ROUND(([2]Лист1!D599*(1+[2]AR39!$N$1)+[2]Лист1!AX599*(1+[2]AR39!$N$2)),0)*(1-$I$1)*[2]Лист1!$H$1,0),"")</f>
        <v>17352</v>
      </c>
      <c r="E70" s="465">
        <f>IFERROR(ROUND(ROUND(([2]Лист1!E599*(1+[2]AR39!$N$1)+[2]Лист1!AY599*(1+[2]AR39!$N$2)),0)*(1-$I$1)*[2]Лист1!$H$1,0),"")</f>
        <v>18216</v>
      </c>
      <c r="F70" s="465">
        <f>IFERROR(ROUND(ROUND(([2]Лист1!F599*(1+[2]AR39!$N$1)+[2]Лист1!AZ599*(1+[2]AR39!$N$2)),0)*(1-$I$1)*[2]Лист1!$H$1,0),"")</f>
        <v>19008</v>
      </c>
      <c r="G70" s="465">
        <f>IFERROR(ROUND(ROUND(([2]Лист1!G599*(1+[2]AR39!$N$1)+[2]Лист1!BA599*(1+[2]AR39!$N$2)),0)*(1-$I$1)*[2]Лист1!$H$1,0),"")</f>
        <v>19728</v>
      </c>
      <c r="H70" s="465">
        <f>IFERROR(ROUND(ROUND(([2]Лист1!H599*(1+[2]AR39!$N$1)+[2]Лист1!BB599*(1+[2]AR39!$N$2)),0)*(1-$I$1)*[2]Лист1!$H$1,0),"")</f>
        <v>20664</v>
      </c>
      <c r="I70" s="465">
        <f>IFERROR(ROUND(ROUND(([2]Лист1!I599*(1+[2]AR39!$N$1)+[2]Лист1!BC599*(1+[2]AR39!$N$2)),0)*(1-$I$1)*[2]Лист1!$H$1,0),"")</f>
        <v>21528</v>
      </c>
      <c r="J70" s="465">
        <f>IFERROR(ROUND(ROUND(([2]Лист1!J599*(1+[2]AR39!$N$1)+[2]Лист1!BD599*(1+[2]AR39!$N$2)),0)*(1-$I$1)*[2]Лист1!$H$1,0),"")</f>
        <v>22392</v>
      </c>
      <c r="K70" s="465">
        <f>IFERROR(ROUND(ROUND(([2]Лист1!K599*(1+[2]AR39!$N$1)+[2]Лист1!BE599*(1+[2]AR39!$N$2)),0)*(1-$I$1)*[2]Лист1!$H$1,0),"")</f>
        <v>23184</v>
      </c>
      <c r="L70" s="465">
        <f>IFERROR(ROUND(ROUND(([2]Лист1!L599*(1+[2]AR39!$N$1)+[2]Лист1!BF599*(1+[2]AR39!$N$2)),0)*(1-$I$1)*[2]Лист1!$H$1,0),"")</f>
        <v>23976</v>
      </c>
      <c r="M70" s="465">
        <f>IFERROR(ROUND(ROUND(([2]Лист1!M599*(1+[2]AR39!$N$1)+[2]Лист1!BG599*(1+[2]AR39!$N$2)),0)*(1-$I$1)*[2]Лист1!$H$1,0),"")</f>
        <v>24696</v>
      </c>
      <c r="N70" s="465">
        <f>IFERROR(ROUND(ROUND(([2]Лист1!N599*(1+[2]AR39!$N$1)+[2]Лист1!BH599*(1+[2]AR39!$N$2)),0)*(1-$I$1)*[2]Лист1!$H$1,0),"")</f>
        <v>25776</v>
      </c>
      <c r="O70" s="465">
        <f>IFERROR(ROUND(ROUND(([2]Лист1!O599*(1+[2]AR39!$N$1)+[2]Лист1!BI599*(1+[2]AR39!$N$2)),0)*(1-$I$1)*[2]Лист1!$H$1,0),"")</f>
        <v>26496</v>
      </c>
      <c r="P70" s="465">
        <f>IFERROR(ROUND(ROUND(([2]Лист1!P599*(1+[2]AR39!$N$1)+[2]Лист1!BJ599*(1+[2]AR39!$N$2)),0)*(1-$I$1)*[2]Лист1!$H$1,0),"")</f>
        <v>27144</v>
      </c>
      <c r="Q70" s="465">
        <f>IFERROR(ROUND(ROUND(([2]Лист1!Q599*(1+[2]AR39!$N$1)+[2]Лист1!BK599*(1+[2]AR39!$N$2)),0)*(1-$I$1)*[2]Лист1!$H$1,0),"")</f>
        <v>28152</v>
      </c>
      <c r="R70" s="465">
        <f>IFERROR(ROUND(ROUND(([2]Лист1!R599*(1+[2]AR39!$N$1)+[2]Лист1!BL599*(1+[2]AR39!$N$2)),0)*(1-$I$1)*[2]Лист1!$H$1,0),"")</f>
        <v>28872</v>
      </c>
      <c r="S70" s="465">
        <f>IFERROR(ROUND(ROUND(([2]Лист1!S599*(1+[2]AR39!$N$1)+[2]Лист1!BM599*(1+[2]AR39!$N$2)),0)*(1-$I$1)*[2]Лист1!$H$1,0),"")</f>
        <v>29880</v>
      </c>
      <c r="T70" s="465">
        <f>IFERROR(ROUND(ROUND(([2]Лист1!T599*(1+[2]AR39!$N$1)+[2]Лист1!BN599*(1+[2]AR39!$N$2)),0)*(1-$I$1)*[2]Лист1!$H$1,0),"")</f>
        <v>30384</v>
      </c>
      <c r="U70" s="466">
        <f>IFERROR(ROUND(ROUND(([2]Лист1!U599*(1+[2]AR39!$N$1)+[2]Лист1!BO599*(1+[2]AR39!$N$2)),0)*(1-$I$1)*[2]Лист1!$H$1,0),"")</f>
        <v>31392</v>
      </c>
      <c r="V70" s="467">
        <f>IFERROR(ROUND(ROUND(([2]Лист1!V599*(1+[2]AR39!$N$1)+[2]Лист1!BP599*(1+[2]AR39!$N$2)),0)*(1-$I$1)*[2]Лист1!$H$1,0),"")</f>
        <v>32400</v>
      </c>
      <c r="W70" s="468">
        <f>IFERROR(ROUND(ROUND(([2]Лист1!W599*(1+[2]AR39!$N$1)+[2]Лист1!BQ599*(1+[2]AR39!$N$2)),0)*(1-$I$1)*[2]Лист1!$H$1,0),"")</f>
        <v>32904</v>
      </c>
      <c r="X70" s="465">
        <f>IFERROR(ROUND(ROUND(([2]Лист1!X599*(1+[2]AR39!$N$1)+[2]Лист1!BR599*(1+[2]AR39!$N$2)),0)*(1-$I$1)*[2]Лист1!$H$1,0),"")</f>
        <v>33912</v>
      </c>
      <c r="Y70" s="466">
        <f>IFERROR(ROUND(ROUND(([2]Лист1!Y599*(1+[2]AR39!$N$1)+[2]Лист1!BS599*(1+[2]AR39!$N$2)),0)*(1-$I$1)*[2]Лист1!$H$1,0),"")</f>
        <v>34848</v>
      </c>
      <c r="Z70" s="467">
        <f>IFERROR(ROUND(ROUND(([2]Лист1!Z599*(1+[2]AR39!$N$1)+[2]Лист1!BT599*(1+[2]AR39!$N$2)),0)*(1-$I$1)*[2]Лист1!$H$1,0),"")</f>
        <v>35712</v>
      </c>
      <c r="AA70" s="467">
        <f>IFERROR(ROUND(ROUND(([2]Лист1!AA599*(1+[2]AR39!$N$1)+[2]Лист1!BU599*(1+[2]AR39!$N$2)),0)*(1-$I$1)*[2]Лист1!$H$1,0),"")</f>
        <v>36720</v>
      </c>
      <c r="AB70" s="467">
        <f>IFERROR(ROUND(ROUND(([2]Лист1!AB599*(1+[2]AR39!$N$1)+[2]Лист1!BV599*(1+[2]AR39!$N$2)),0)*(1-$I$1)*[2]Лист1!$H$1,0),"")</f>
        <v>37008</v>
      </c>
      <c r="AC70" s="468">
        <f>IFERROR(ROUND(ROUND(([2]Лист1!AC599*(1+[2]AR39!$N$1)+[2]Лист1!BW599*(1+[2]AR39!$N$2)),0)*(1-$I$1)*[2]Лист1!$H$1,0),"")</f>
        <v>38016</v>
      </c>
      <c r="AD70" s="464">
        <f>IFERROR(ROUND(ROUND(([2]Лист1!AD599*(1+[2]AR39!$N$1)+[2]Лист1!BX599*(1+[2]AR39!$N$2)),0)*(1-$I$1)*[2]Лист1!$H$1,0),"")</f>
        <v>38304</v>
      </c>
      <c r="AE70" s="465">
        <f>IFERROR(ROUND(ROUND(([2]Лист1!AE599*(1+[2]AR39!$N$1)+[2]Лист1!BY599*(1+[2]AR39!$N$2)),0)*(1-$I$1)*[2]Лист1!$H$1,0),"")</f>
        <v>39240</v>
      </c>
      <c r="AF70" s="466">
        <f>IFERROR(ROUND(ROUND(([2]Лист1!AF599*(1+[2]AR39!$N$1)+[2]Лист1!BZ599*(1+[2]AR39!$N$2)),0)*(1-$I$1)*[2]Лист1!$H$1,0),"")</f>
        <v>40176</v>
      </c>
      <c r="AG70" s="469">
        <f>IFERROR(ROUND(ROUND(([2]Лист1!AG599*(1+[2]AR39!$N$1)+[2]Лист1!CA599*(1+[2]AR39!$N$2)),0)*(1-$I$1)*[2]Лист1!$H$1,0),"")</f>
        <v>41112</v>
      </c>
      <c r="AH70" s="468">
        <f>IFERROR(ROUND(ROUND(([2]Лист1!AH599*(1+[2]AR39!$N$1)+[2]Лист1!CB599*(1+[2]AR39!$N$2)),0)*(1-$I$1)*[2]Лист1!$H$1,0),"")</f>
        <v>42048</v>
      </c>
      <c r="AI70" s="465">
        <f>IFERROR(ROUND(ROUND(([2]Лист1!AI599*(1+[2]AR39!$N$1)+[2]Лист1!CC599*(1+[2]AR39!$N$2)),0)*(1-$I$1)*[2]Лист1!$H$1,0),"")</f>
        <v>42192</v>
      </c>
      <c r="AJ70" s="465">
        <f>IFERROR(ROUND(ROUND(([2]Лист1!AJ599*(1+[2]AR39!$N$1)+[2]Лист1!CD599*(1+[2]AR39!$N$2)),0)*(1-$I$1)*[2]Лист1!$H$1,0),"")</f>
        <v>43128</v>
      </c>
      <c r="AK70" s="465">
        <f>IFERROR(ROUND(ROUND(([2]Лист1!AK599*(1+[2]AR39!$N$1)+[2]Лист1!CE599*(1+[2]AR39!$N$2)),0)*(1-$I$1)*[2]Лист1!$H$1,0),"")</f>
        <v>44064</v>
      </c>
      <c r="AL70" s="465">
        <f>IFERROR(ROUND(ROUND(([2]Лист1!AL599*(1+[2]AR39!$N$1)+[2]Лист1!CF599*(1+[2]AR39!$N$2)),0)*(1-$I$1)*[2]Лист1!$H$1,0),"")</f>
        <v>44928</v>
      </c>
      <c r="AM70" s="465">
        <f>IFERROR(ROUND(ROUND(([2]Лист1!AM599*(1+[2]AR39!$N$1)+[2]Лист1!CG599*(1+[2]AR39!$N$2)),0)*(1-$I$1)*[2]Лист1!$H$1,0),"")</f>
        <v>45864</v>
      </c>
      <c r="AN70" s="465">
        <f>IFERROR(ROUND(ROUND(([2]Лист1!AN599*(1+[2]AR39!$N$1)+[2]Лист1!CH599*(1+[2]AR39!$N$2)),0)*(1-$I$1)*[2]Лист1!$H$1,0),"")</f>
        <v>58680</v>
      </c>
      <c r="AO70" s="466">
        <f>IFERROR(ROUND(ROUND(([2]Лист1!AO599*(1+[2]AR39!$N$1)+[2]Лист1!CI599*(1+[2]AR39!$N$2)),0)*(1-$I$1)*[2]Лист1!$H$1,0),"")</f>
        <v>59832</v>
      </c>
      <c r="AP70" s="467">
        <f>IFERROR(ROUND(ROUND(([2]Лист1!AP599*(1+[2]AR39!$N$1)+[2]Лист1!CJ599*(1+[2]AR39!$N$2)),0)*(1-$I$1)*[2]Лист1!$H$1,0),"")</f>
        <v>60912</v>
      </c>
      <c r="AQ70" s="467">
        <f>IFERROR(ROUND(ROUND(([2]Лист1!AQ599*(1+[2]AR39!$N$1)+[2]Лист1!CK599*(1+[2]AR39!$N$2)),0)*(1-$I$1)*[2]Лист1!$H$1,0),"")</f>
        <v>62064</v>
      </c>
      <c r="AR70" s="467">
        <f>IFERROR(ROUND(ROUND(([2]Лист1!AR599*(1+[2]AR39!$N$1)+[2]Лист1!CL599*(1+[2]AR39!$N$2)),0)*(1-$I$1)*[2]Лист1!$H$1,0),"")</f>
        <v>62208</v>
      </c>
      <c r="AS70" s="467">
        <f>IFERROR(ROUND(ROUND(([2]Лист1!AS599*(1+[2]AR39!$N$1)+[2]Лист1!CM599*(1+[2]AR39!$N$2)),0)*(1-$I$1)*[2]Лист1!$H$1,0),"")</f>
        <v>63360</v>
      </c>
      <c r="AT70" s="468">
        <f>IFERROR(ROUND(ROUND(([2]Лист1!AT599*(1+[2]AR39!$N$1)+[2]Лист1!CN599*(1+[2]AR39!$N$2)),0)*(1-$I$1)*[2]Лист1!$H$1,0),"")</f>
        <v>64440</v>
      </c>
      <c r="AU70" s="492"/>
      <c r="AV70" s="452"/>
      <c r="BF70" s="452"/>
      <c r="BG70" s="452"/>
      <c r="BH70" s="452"/>
      <c r="BI70" s="452"/>
      <c r="BJ70" s="452"/>
      <c r="BK70" s="452"/>
    </row>
    <row r="71" spans="2:63" s="451" customFormat="1" ht="15" customHeight="1" x14ac:dyDescent="0.2">
      <c r="B71" s="510">
        <v>2500</v>
      </c>
      <c r="C71" s="464">
        <f>IFERROR(ROUND(ROUND(([2]Лист1!C600*(1+[2]AR39!$N$1)+[2]Лист1!AW600*(1+[2]AR39!$N$2)),0)*(1-$I$1)*[2]Лист1!$H$1,0),"")</f>
        <v>16992</v>
      </c>
      <c r="D71" s="465">
        <f>IFERROR(ROUND(ROUND(([2]Лист1!D600*(1+[2]AR39!$N$1)+[2]Лист1!AX600*(1+[2]AR39!$N$2)),0)*(1-$I$1)*[2]Лист1!$H$1,0),"")</f>
        <v>17712</v>
      </c>
      <c r="E71" s="465">
        <f>IFERROR(ROUND(ROUND(([2]Лист1!E600*(1+[2]AR39!$N$1)+[2]Лист1!AY600*(1+[2]AR39!$N$2)),0)*(1-$I$1)*[2]Лист1!$H$1,0),"")</f>
        <v>18648</v>
      </c>
      <c r="F71" s="465">
        <f>IFERROR(ROUND(ROUND(([2]Лист1!F600*(1+[2]AR39!$N$1)+[2]Лист1!AZ600*(1+[2]AR39!$N$2)),0)*(1-$I$1)*[2]Лист1!$H$1,0),"")</f>
        <v>19440</v>
      </c>
      <c r="G71" s="465">
        <f>IFERROR(ROUND(ROUND(([2]Лист1!G600*(1+[2]AR39!$N$1)+[2]Лист1!BA600*(1+[2]AR39!$N$2)),0)*(1-$I$1)*[2]Лист1!$H$1,0),"")</f>
        <v>20160</v>
      </c>
      <c r="H71" s="465">
        <f>IFERROR(ROUND(ROUND(([2]Лист1!H600*(1+[2]AR39!$N$1)+[2]Лист1!BB600*(1+[2]AR39!$N$2)),0)*(1-$I$1)*[2]Лист1!$H$1,0),"")</f>
        <v>21096</v>
      </c>
      <c r="I71" s="465">
        <f>IFERROR(ROUND(ROUND(([2]Лист1!I600*(1+[2]AR39!$N$1)+[2]Лист1!BC600*(1+[2]AR39!$N$2)),0)*(1-$I$1)*[2]Лист1!$H$1,0),"")</f>
        <v>22032</v>
      </c>
      <c r="J71" s="465">
        <f>IFERROR(ROUND(ROUND(([2]Лист1!J600*(1+[2]AR39!$N$1)+[2]Лист1!BD600*(1+[2]AR39!$N$2)),0)*(1-$I$1)*[2]Лист1!$H$1,0),"")</f>
        <v>22896</v>
      </c>
      <c r="K71" s="465">
        <f>IFERROR(ROUND(ROUND(([2]Лист1!K600*(1+[2]AR39!$N$1)+[2]Лист1!BE600*(1+[2]AR39!$N$2)),0)*(1-$I$1)*[2]Лист1!$H$1,0),"")</f>
        <v>23688</v>
      </c>
      <c r="L71" s="465">
        <f>IFERROR(ROUND(ROUND(([2]Лист1!L600*(1+[2]AR39!$N$1)+[2]Лист1!BF600*(1+[2]AR39!$N$2)),0)*(1-$I$1)*[2]Лист1!$H$1,0),"")</f>
        <v>24480</v>
      </c>
      <c r="M71" s="465">
        <f>IFERROR(ROUND(ROUND(([2]Лист1!M600*(1+[2]AR39!$N$1)+[2]Лист1!BG600*(1+[2]AR39!$N$2)),0)*(1-$I$1)*[2]Лист1!$H$1,0),"")</f>
        <v>25272</v>
      </c>
      <c r="N71" s="465">
        <f>IFERROR(ROUND(ROUND(([2]Лист1!N600*(1+[2]AR39!$N$1)+[2]Лист1!BH600*(1+[2]AR39!$N$2)),0)*(1-$I$1)*[2]Лист1!$H$1,0),"")</f>
        <v>25920</v>
      </c>
      <c r="O71" s="465">
        <f>IFERROR(ROUND(ROUND(([2]Лист1!O600*(1+[2]AR39!$N$1)+[2]Лист1!BI600*(1+[2]AR39!$N$2)),0)*(1-$I$1)*[2]Лист1!$H$1,0),"")</f>
        <v>27144</v>
      </c>
      <c r="P71" s="465">
        <f>IFERROR(ROUND(ROUND(([2]Лист1!P600*(1+[2]AR39!$N$1)+[2]Лист1!BJ600*(1+[2]AR39!$N$2)),0)*(1-$I$1)*[2]Лист1!$H$1,0),"")</f>
        <v>27792</v>
      </c>
      <c r="Q71" s="465">
        <f>IFERROR(ROUND(ROUND(([2]Лист1!Q600*(1+[2]AR39!$N$1)+[2]Лист1!BK600*(1+[2]AR39!$N$2)),0)*(1-$I$1)*[2]Лист1!$H$1,0),"")</f>
        <v>28872</v>
      </c>
      <c r="R71" s="465">
        <f>IFERROR(ROUND(ROUND(([2]Лист1!R600*(1+[2]AR39!$N$1)+[2]Лист1!BL600*(1+[2]AR39!$N$2)),0)*(1-$I$1)*[2]Лист1!$H$1,0),"")</f>
        <v>29448</v>
      </c>
      <c r="S71" s="465">
        <f>IFERROR(ROUND(ROUND(([2]Лист1!S600*(1+[2]AR39!$N$1)+[2]Лист1!BM600*(1+[2]AR39!$N$2)),0)*(1-$I$1)*[2]Лист1!$H$1,0),"")</f>
        <v>30528</v>
      </c>
      <c r="T71" s="465">
        <f>IFERROR(ROUND(ROUND(([2]Лист1!T600*(1+[2]AR39!$N$1)+[2]Лист1!BN600*(1+[2]AR39!$N$2)),0)*(1-$I$1)*[2]Лист1!$H$1,0),"")</f>
        <v>31032</v>
      </c>
      <c r="U71" s="466">
        <f>IFERROR(ROUND(ROUND(([2]Лист1!U600*(1+[2]AR39!$N$1)+[2]Лист1!BO600*(1+[2]AR39!$N$2)),0)*(1-$I$1)*[2]Лист1!$H$1,0),"")</f>
        <v>32112</v>
      </c>
      <c r="V71" s="467">
        <f>IFERROR(ROUND(ROUND(([2]Лист1!V600*(1+[2]AR39!$N$1)+[2]Лист1!BP600*(1+[2]AR39!$N$2)),0)*(1-$I$1)*[2]Лист1!$H$1,0),"")</f>
        <v>33120</v>
      </c>
      <c r="W71" s="468">
        <f>IFERROR(ROUND(ROUND(([2]Лист1!W600*(1+[2]AR39!$N$1)+[2]Лист1!BQ600*(1+[2]AR39!$N$2)),0)*(1-$I$1)*[2]Лист1!$H$1,0),"")</f>
        <v>34056</v>
      </c>
      <c r="X71" s="465">
        <f>IFERROR(ROUND(ROUND(([2]Лист1!X600*(1+[2]AR39!$N$1)+[2]Лист1!BR600*(1+[2]AR39!$N$2)),0)*(1-$I$1)*[2]Лист1!$H$1,0),"")</f>
        <v>35064</v>
      </c>
      <c r="Y71" s="466">
        <f>IFERROR(ROUND(ROUND(([2]Лист1!Y600*(1+[2]AR39!$N$1)+[2]Лист1!BS600*(1+[2]AR39!$N$2)),0)*(1-$I$1)*[2]Лист1!$H$1,0),"")</f>
        <v>36072</v>
      </c>
      <c r="Z71" s="467">
        <f>IFERROR(ROUND(ROUND(([2]Лист1!Z600*(1+[2]AR39!$N$1)+[2]Лист1!BT600*(1+[2]AR39!$N$2)),0)*(1-$I$1)*[2]Лист1!$H$1,0),"")</f>
        <v>36432</v>
      </c>
      <c r="AA71" s="467">
        <f>IFERROR(ROUND(ROUND(([2]Лист1!AA600*(1+[2]AR39!$N$1)+[2]Лист1!BU600*(1+[2]AR39!$N$2)),0)*(1-$I$1)*[2]Лист1!$H$1,0),"")</f>
        <v>37440</v>
      </c>
      <c r="AB71" s="467">
        <f>IFERROR(ROUND(ROUND(([2]Лист1!AB600*(1+[2]AR39!$N$1)+[2]Лист1!BV600*(1+[2]AR39!$N$2)),0)*(1-$I$1)*[2]Лист1!$H$1,0),"")</f>
        <v>38448</v>
      </c>
      <c r="AC71" s="468">
        <f>IFERROR(ROUND(ROUND(([2]Лист1!AC600*(1+[2]AR39!$N$1)+[2]Лист1!BW600*(1+[2]AR39!$N$2)),0)*(1-$I$1)*[2]Лист1!$H$1,0),"")</f>
        <v>39456</v>
      </c>
      <c r="AD71" s="464">
        <f>IFERROR(ROUND(ROUND(([2]Лист1!AD600*(1+[2]AR39!$N$1)+[2]Лист1!BX600*(1+[2]AR39!$N$2)),0)*(1-$I$1)*[2]Лист1!$H$1,0),"")</f>
        <v>39744</v>
      </c>
      <c r="AE71" s="465">
        <f>IFERROR(ROUND(ROUND(([2]Лист1!AE600*(1+[2]AR39!$N$1)+[2]Лист1!BY600*(1+[2]AR39!$N$2)),0)*(1-$I$1)*[2]Лист1!$H$1,0),"")</f>
        <v>40680</v>
      </c>
      <c r="AF71" s="466">
        <f>IFERROR(ROUND(ROUND(([2]Лист1!AF600*(1+[2]AR39!$N$1)+[2]Лист1!BZ600*(1+[2]AR39!$N$2)),0)*(1-$I$1)*[2]Лист1!$H$1,0),"")</f>
        <v>41688</v>
      </c>
      <c r="AG71" s="469">
        <f>IFERROR(ROUND(ROUND(([2]Лист1!AG600*(1+[2]AR39!$N$1)+[2]Лист1!CA600*(1+[2]AR39!$N$2)),0)*(1-$I$1)*[2]Лист1!$H$1,0),"")</f>
        <v>42624</v>
      </c>
      <c r="AH71" s="468">
        <f>IFERROR(ROUND(ROUND(([2]Лист1!AH600*(1+[2]AR39!$N$1)+[2]Лист1!CB600*(1+[2]AR39!$N$2)),0)*(1-$I$1)*[2]Лист1!$H$1,0),"")</f>
        <v>43632</v>
      </c>
      <c r="AI71" s="465">
        <f>IFERROR(ROUND(ROUND(([2]Лист1!AI600*(1+[2]AR39!$N$1)+[2]Лист1!CC600*(1+[2]AR39!$N$2)),0)*(1-$I$1)*[2]Лист1!$H$1,0),"")</f>
        <v>43776</v>
      </c>
      <c r="AJ71" s="465">
        <f>IFERROR(ROUND(ROUND(([2]Лист1!AJ600*(1+[2]AR39!$N$1)+[2]Лист1!CD600*(1+[2]AR39!$N$2)),0)*(1-$I$1)*[2]Лист1!$H$1,0),"")</f>
        <v>45072</v>
      </c>
      <c r="AK71" s="465">
        <f>IFERROR(ROUND(ROUND(([2]Лист1!AK600*(1+[2]AR39!$N$1)+[2]Лист1!CE600*(1+[2]AR39!$N$2)),0)*(1-$I$1)*[2]Лист1!$H$1,0),"")</f>
        <v>46008</v>
      </c>
      <c r="AL71" s="465">
        <f>IFERROR(ROUND(ROUND(([2]Лист1!AL600*(1+[2]AR39!$N$1)+[2]Лист1!CF600*(1+[2]AR39!$N$2)),0)*(1-$I$1)*[2]Лист1!$H$1,0),"")</f>
        <v>46944</v>
      </c>
      <c r="AM71" s="465">
        <f>IFERROR(ROUND(ROUND(([2]Лист1!AM600*(1+[2]AR39!$N$1)+[2]Лист1!CG600*(1+[2]AR39!$N$2)),0)*(1-$I$1)*[2]Лист1!$H$1,0),"")</f>
        <v>59688</v>
      </c>
      <c r="AN71" s="465">
        <f>IFERROR(ROUND(ROUND(([2]Лист1!AN600*(1+[2]AR39!$N$1)+[2]Лист1!CH600*(1+[2]AR39!$N$2)),0)*(1-$I$1)*[2]Лист1!$H$1,0),"")</f>
        <v>60912</v>
      </c>
      <c r="AO71" s="466">
        <f>IFERROR(ROUND(ROUND(([2]Лист1!AO600*(1+[2]AR39!$N$1)+[2]Лист1!CI600*(1+[2]AR39!$N$2)),0)*(1-$I$1)*[2]Лист1!$H$1,0),"")</f>
        <v>61128</v>
      </c>
      <c r="AP71" s="467">
        <f>IFERROR(ROUND(ROUND(([2]Лист1!AP600*(1+[2]AR39!$N$1)+[2]Лист1!CJ600*(1+[2]AR39!$N$2)),0)*(1-$I$1)*[2]Лист1!$H$1,0),"")</f>
        <v>62280</v>
      </c>
      <c r="AQ71" s="467">
        <f>IFERROR(ROUND(ROUND(([2]Лист1!AQ600*(1+[2]AR39!$N$1)+[2]Лист1!CK600*(1+[2]AR39!$N$2)),0)*(1-$I$1)*[2]Лист1!$H$1,0),"")</f>
        <v>63432</v>
      </c>
      <c r="AR71" s="467">
        <f>IFERROR(ROUND(ROUND(([2]Лист1!AR600*(1+[2]AR39!$N$1)+[2]Лист1!CL600*(1+[2]AR39!$N$2)),0)*(1-$I$1)*[2]Лист1!$H$1,0),"")</f>
        <v>64584</v>
      </c>
      <c r="AS71" s="467">
        <f>IFERROR(ROUND(ROUND(([2]Лист1!AS600*(1+[2]AR39!$N$1)+[2]Лист1!CM600*(1+[2]AR39!$N$2)),0)*(1-$I$1)*[2]Лист1!$H$1,0),"")</f>
        <v>65736</v>
      </c>
      <c r="AT71" s="468">
        <f>IFERROR(ROUND(ROUND(([2]Лист1!AT600*(1+[2]AR39!$N$1)+[2]Лист1!CN600*(1+[2]AR39!$N$2)),0)*(1-$I$1)*[2]Лист1!$H$1,0),"")</f>
        <v>66816</v>
      </c>
      <c r="AU71" s="492"/>
      <c r="AV71" s="452"/>
      <c r="BF71" s="452"/>
      <c r="BG71" s="452"/>
      <c r="BH71" s="452"/>
      <c r="BI71" s="452"/>
      <c r="BJ71" s="452"/>
      <c r="BK71" s="452"/>
    </row>
    <row r="72" spans="2:63" s="451" customFormat="1" ht="15" customHeight="1" x14ac:dyDescent="0.2">
      <c r="B72" s="510">
        <v>2600</v>
      </c>
      <c r="C72" s="464">
        <f>IFERROR(ROUND(ROUND(([2]Лист1!C601*(1+[2]AR39!$N$1)+[2]Лист1!AW601*(1+[2]AR39!$N$2)),0)*(1-$I$1)*[2]Лист1!$H$1,0),"")</f>
        <v>17136</v>
      </c>
      <c r="D72" s="465">
        <f>IFERROR(ROUND(ROUND(([2]Лист1!D601*(1+[2]AR39!$N$1)+[2]Лист1!AX601*(1+[2]AR39!$N$2)),0)*(1-$I$1)*[2]Лист1!$H$1,0),"")</f>
        <v>18144</v>
      </c>
      <c r="E72" s="465">
        <f>IFERROR(ROUND(ROUND(([2]Лист1!E601*(1+[2]AR39!$N$1)+[2]Лист1!AY601*(1+[2]AR39!$N$2)),0)*(1-$I$1)*[2]Лист1!$H$1,0),"")</f>
        <v>19008</v>
      </c>
      <c r="F72" s="465">
        <f>IFERROR(ROUND(ROUND(([2]Лист1!F601*(1+[2]AR39!$N$1)+[2]Лист1!AZ601*(1+[2]AR39!$N$2)),0)*(1-$I$1)*[2]Лист1!$H$1,0),"")</f>
        <v>19800</v>
      </c>
      <c r="G72" s="465">
        <f>IFERROR(ROUND(ROUND(([2]Лист1!G601*(1+[2]AR39!$N$1)+[2]Лист1!BA601*(1+[2]AR39!$N$2)),0)*(1-$I$1)*[2]Лист1!$H$1,0),"")</f>
        <v>20592</v>
      </c>
      <c r="H72" s="465">
        <f>IFERROR(ROUND(ROUND(([2]Лист1!H601*(1+[2]AR39!$N$1)+[2]Лист1!BB601*(1+[2]AR39!$N$2)),0)*(1-$I$1)*[2]Лист1!$H$1,0),"")</f>
        <v>21528</v>
      </c>
      <c r="I72" s="465">
        <f>IFERROR(ROUND(ROUND(([2]Лист1!I601*(1+[2]AR39!$N$1)+[2]Лист1!BC601*(1+[2]AR39!$N$2)),0)*(1-$I$1)*[2]Лист1!$H$1,0),"")</f>
        <v>22464</v>
      </c>
      <c r="J72" s="465">
        <f>IFERROR(ROUND(ROUND(([2]Лист1!J601*(1+[2]AR39!$N$1)+[2]Лист1!BD601*(1+[2]AR39!$N$2)),0)*(1-$I$1)*[2]Лист1!$H$1,0),"")</f>
        <v>23328</v>
      </c>
      <c r="K72" s="465">
        <f>IFERROR(ROUND(ROUND(([2]Лист1!K601*(1+[2]AR39!$N$1)+[2]Лист1!BE601*(1+[2]AR39!$N$2)),0)*(1-$I$1)*[2]Лист1!$H$1,0),"")</f>
        <v>24192</v>
      </c>
      <c r="L72" s="465">
        <f>IFERROR(ROUND(ROUND(([2]Лист1!L601*(1+[2]AR39!$N$1)+[2]Лист1!BF601*(1+[2]AR39!$N$2)),0)*(1-$I$1)*[2]Лист1!$H$1,0),"")</f>
        <v>24984</v>
      </c>
      <c r="M72" s="465">
        <f>IFERROR(ROUND(ROUND(([2]Лист1!M601*(1+[2]AR39!$N$1)+[2]Лист1!BG601*(1+[2]AR39!$N$2)),0)*(1-$I$1)*[2]Лист1!$H$1,0),"")</f>
        <v>25704</v>
      </c>
      <c r="N72" s="465">
        <f>IFERROR(ROUND(ROUND(([2]Лист1!N601*(1+[2]AR39!$N$1)+[2]Лист1!BH601*(1+[2]AR39!$N$2)),0)*(1-$I$1)*[2]Лист1!$H$1,0),"")</f>
        <v>26568</v>
      </c>
      <c r="O72" s="465">
        <f>IFERROR(ROUND(ROUND(([2]Лист1!O601*(1+[2]AR39!$N$1)+[2]Лист1!BI601*(1+[2]AR39!$N$2)),0)*(1-$I$1)*[2]Лист1!$H$1,0),"")</f>
        <v>27648</v>
      </c>
      <c r="P72" s="465">
        <f>IFERROR(ROUND(ROUND(([2]Лист1!P601*(1+[2]AR39!$N$1)+[2]Лист1!BJ601*(1+[2]AR39!$N$2)),0)*(1-$I$1)*[2]Лист1!$H$1,0),"")</f>
        <v>28296</v>
      </c>
      <c r="Q72" s="465">
        <f>IFERROR(ROUND(ROUND(([2]Лист1!Q601*(1+[2]AR39!$N$1)+[2]Лист1!BK601*(1+[2]AR39!$N$2)),0)*(1-$I$1)*[2]Лист1!$H$1,0),"")</f>
        <v>29448</v>
      </c>
      <c r="R72" s="465">
        <f>IFERROR(ROUND(ROUND(([2]Лист1!R601*(1+[2]AR39!$N$1)+[2]Лист1!BL601*(1+[2]AR39!$N$2)),0)*(1-$I$1)*[2]Лист1!$H$1,0),"")</f>
        <v>30024</v>
      </c>
      <c r="S72" s="465">
        <f>IFERROR(ROUND(ROUND(([2]Лист1!S601*(1+[2]AR39!$N$1)+[2]Лист1!BM601*(1+[2]AR39!$N$2)),0)*(1-$I$1)*[2]Лист1!$H$1,0),"")</f>
        <v>31104</v>
      </c>
      <c r="T72" s="465">
        <f>IFERROR(ROUND(ROUND(([2]Лист1!T601*(1+[2]AR39!$N$1)+[2]Лист1!BN601*(1+[2]AR39!$N$2)),0)*(1-$I$1)*[2]Лист1!$H$1,0),"")</f>
        <v>32112</v>
      </c>
      <c r="U72" s="466">
        <f>IFERROR(ROUND(ROUND(([2]Лист1!U601*(1+[2]AR39!$N$1)+[2]Лист1!BO601*(1+[2]AR39!$N$2)),0)*(1-$I$1)*[2]Лист1!$H$1,0),"")</f>
        <v>33120</v>
      </c>
      <c r="V72" s="467">
        <f>IFERROR(ROUND(ROUND(([2]Лист1!V601*(1+[2]AR39!$N$1)+[2]Лист1!BP601*(1+[2]AR39!$N$2)),0)*(1-$I$1)*[2]Лист1!$H$1,0),"")</f>
        <v>34200</v>
      </c>
      <c r="W72" s="468">
        <f>IFERROR(ROUND(ROUND(([2]Лист1!W601*(1+[2]AR39!$N$1)+[2]Лист1!BQ601*(1+[2]AR39!$N$2)),0)*(1-$I$1)*[2]Лист1!$H$1,0),"")</f>
        <v>34632</v>
      </c>
      <c r="X72" s="465">
        <f>IFERROR(ROUND(ROUND(([2]Лист1!X601*(1+[2]AR39!$N$1)+[2]Лист1!BR601*(1+[2]AR39!$N$2)),0)*(1-$I$1)*[2]Лист1!$H$1,0),"")</f>
        <v>35712</v>
      </c>
      <c r="Y72" s="466">
        <f>IFERROR(ROUND(ROUND(([2]Лист1!Y601*(1+[2]AR39!$N$1)+[2]Лист1!BS601*(1+[2]AR39!$N$2)),0)*(1-$I$1)*[2]Лист1!$H$1,0),"")</f>
        <v>36720</v>
      </c>
      <c r="Z72" s="467">
        <f>IFERROR(ROUND(ROUND(([2]Лист1!Z601*(1+[2]AR39!$N$1)+[2]Лист1!BT601*(1+[2]AR39!$N$2)),0)*(1-$I$1)*[2]Лист1!$H$1,0),"")</f>
        <v>37080</v>
      </c>
      <c r="AA72" s="467">
        <f>IFERROR(ROUND(ROUND(([2]Лист1!AA601*(1+[2]AR39!$N$1)+[2]Лист1!BU601*(1+[2]AR39!$N$2)),0)*(1-$I$1)*[2]Лист1!$H$1,0),"")</f>
        <v>38160</v>
      </c>
      <c r="AB72" s="467">
        <f>IFERROR(ROUND(ROUND(([2]Лист1!AB601*(1+[2]AR39!$N$1)+[2]Лист1!BV601*(1+[2]AR39!$N$2)),0)*(1-$I$1)*[2]Лист1!$H$1,0),"")</f>
        <v>39168</v>
      </c>
      <c r="AC72" s="468">
        <f>IFERROR(ROUND(ROUND(([2]Лист1!AC601*(1+[2]AR39!$N$1)+[2]Лист1!BW601*(1+[2]AR39!$N$2)),0)*(1-$I$1)*[2]Лист1!$H$1,0),"")</f>
        <v>40176</v>
      </c>
      <c r="AD72" s="464">
        <f>IFERROR(ROUND(ROUND(([2]Лист1!AD601*(1+[2]AR39!$N$1)+[2]Лист1!BX601*(1+[2]AR39!$N$2)),0)*(1-$I$1)*[2]Лист1!$H$1,0),"")</f>
        <v>40464</v>
      </c>
      <c r="AE72" s="465">
        <f>IFERROR(ROUND(ROUND(([2]Лист1!AE601*(1+[2]AR39!$N$1)+[2]Лист1!BY601*(1+[2]AR39!$N$2)),0)*(1-$I$1)*[2]Лист1!$H$1,0),"")</f>
        <v>41400</v>
      </c>
      <c r="AF72" s="466">
        <f>IFERROR(ROUND(ROUND(([2]Лист1!AF601*(1+[2]AR39!$N$1)+[2]Лист1!BZ601*(1+[2]AR39!$N$2)),0)*(1-$I$1)*[2]Лист1!$H$1,0),"")</f>
        <v>42408</v>
      </c>
      <c r="AG72" s="469">
        <f>IFERROR(ROUND(ROUND(([2]Лист1!AG601*(1+[2]AR39!$N$1)+[2]Лист1!CA601*(1+[2]AR39!$N$2)),0)*(1-$I$1)*[2]Лист1!$H$1,0),"")</f>
        <v>43416</v>
      </c>
      <c r="AH72" s="468">
        <f>IFERROR(ROUND(ROUND(([2]Лист1!AH601*(1+[2]AR39!$N$1)+[2]Лист1!CB601*(1+[2]AR39!$N$2)),0)*(1-$I$1)*[2]Лист1!$H$1,0),"")</f>
        <v>44712</v>
      </c>
      <c r="AI72" s="465">
        <f>IFERROR(ROUND(ROUND(([2]Лист1!AI601*(1+[2]AR39!$N$1)+[2]Лист1!CC601*(1+[2]AR39!$N$2)),0)*(1-$I$1)*[2]Лист1!$H$1,0),"")</f>
        <v>45720</v>
      </c>
      <c r="AJ72" s="465">
        <f>IFERROR(ROUND(ROUND(([2]Лист1!AJ601*(1+[2]AR39!$N$1)+[2]Лист1!CD601*(1+[2]AR39!$N$2)),0)*(1-$I$1)*[2]Лист1!$H$1,0),"")</f>
        <v>45864</v>
      </c>
      <c r="AK72" s="465">
        <f>IFERROR(ROUND(ROUND(([2]Лист1!AK601*(1+[2]AR39!$N$1)+[2]Лист1!CE601*(1+[2]AR39!$N$2)),0)*(1-$I$1)*[2]Лист1!$H$1,0),"")</f>
        <v>46872</v>
      </c>
      <c r="AL72" s="465">
        <f>IFERROR(ROUND(ROUND(([2]Лист1!AL601*(1+[2]AR39!$N$1)+[2]Лист1!CF601*(1+[2]AR39!$N$2)),0)*(1-$I$1)*[2]Лист1!$H$1,0),"")</f>
        <v>63288</v>
      </c>
      <c r="AM72" s="465">
        <f>IFERROR(ROUND(ROUND(([2]Лист1!AM601*(1+[2]AR39!$N$1)+[2]Лист1!CG601*(1+[2]AR39!$N$2)),0)*(1-$I$1)*[2]Лист1!$H$1,0),"")</f>
        <v>63648</v>
      </c>
      <c r="AN72" s="465">
        <f>IFERROR(ROUND(ROUND(([2]Лист1!AN601*(1+[2]AR39!$N$1)+[2]Лист1!CH601*(1+[2]AR39!$N$2)),0)*(1-$I$1)*[2]Лист1!$H$1,0),"")</f>
        <v>64872</v>
      </c>
      <c r="AO72" s="466">
        <f>IFERROR(ROUND(ROUND(([2]Лист1!AO601*(1+[2]AR39!$N$1)+[2]Лист1!CI601*(1+[2]AR39!$N$2)),0)*(1-$I$1)*[2]Лист1!$H$1,0),"")</f>
        <v>66168</v>
      </c>
      <c r="AP72" s="467">
        <f>IFERROR(ROUND(ROUND(([2]Лист1!AP601*(1+[2]AR39!$N$1)+[2]Лист1!CJ601*(1+[2]AR39!$N$2)),0)*(1-$I$1)*[2]Лист1!$H$1,0),"")</f>
        <v>67392</v>
      </c>
      <c r="AQ72" s="467">
        <f>IFERROR(ROUND(ROUND(([2]Лист1!AQ601*(1+[2]AR39!$N$1)+[2]Лист1!CK601*(1+[2]AR39!$N$2)),0)*(1-$I$1)*[2]Лист1!$H$1,0),"")</f>
        <v>68616</v>
      </c>
      <c r="AR72" s="467">
        <f>IFERROR(ROUND(ROUND(([2]Лист1!AR601*(1+[2]AR39!$N$1)+[2]Лист1!CL601*(1+[2]AR39!$N$2)),0)*(1-$I$1)*[2]Лист1!$H$1,0),"")</f>
        <v>69840</v>
      </c>
      <c r="AS72" s="467">
        <f>IFERROR(ROUND(ROUND(([2]Лист1!AS601*(1+[2]AR39!$N$1)+[2]Лист1!CM601*(1+[2]AR39!$N$2)),0)*(1-$I$1)*[2]Лист1!$H$1,0),"")</f>
        <v>70128</v>
      </c>
      <c r="AT72" s="468">
        <f>IFERROR(ROUND(ROUND(([2]Лист1!AT601*(1+[2]AR39!$N$1)+[2]Лист1!CN601*(1+[2]AR39!$N$2)),0)*(1-$I$1)*[2]Лист1!$H$1,0),"")</f>
        <v>71352</v>
      </c>
      <c r="AU72" s="492"/>
      <c r="AV72" s="452"/>
      <c r="BF72" s="452"/>
      <c r="BG72" s="452"/>
      <c r="BH72" s="452"/>
      <c r="BI72" s="452"/>
      <c r="BJ72" s="452"/>
      <c r="BK72" s="452"/>
    </row>
    <row r="73" spans="2:63" s="451" customFormat="1" ht="15" customHeight="1" x14ac:dyDescent="0.2">
      <c r="B73" s="510">
        <v>2700</v>
      </c>
      <c r="C73" s="464">
        <f>IFERROR(ROUND(ROUND(([2]Лист1!C602*(1+[2]AR39!$N$1)+[2]Лист1!AW602*(1+[2]AR39!$N$2)),0)*(1-$I$1)*[2]Лист1!$H$1,0),"")</f>
        <v>17712</v>
      </c>
      <c r="D73" s="465">
        <f>IFERROR(ROUND(ROUND(([2]Лист1!D602*(1+[2]AR39!$N$1)+[2]Лист1!AX602*(1+[2]AR39!$N$2)),0)*(1-$I$1)*[2]Лист1!$H$1,0),"")</f>
        <v>18432</v>
      </c>
      <c r="E73" s="465">
        <f>IFERROR(ROUND(ROUND(([2]Лист1!E602*(1+[2]AR39!$N$1)+[2]Лист1!AY602*(1+[2]AR39!$N$2)),0)*(1-$I$1)*[2]Лист1!$H$1,0),"")</f>
        <v>19368</v>
      </c>
      <c r="F73" s="465">
        <f>IFERROR(ROUND(ROUND(([2]Лист1!F602*(1+[2]AR39!$N$1)+[2]Лист1!AZ602*(1+[2]AR39!$N$2)),0)*(1-$I$1)*[2]Лист1!$H$1,0),"")</f>
        <v>20232</v>
      </c>
      <c r="G73" s="465">
        <f>IFERROR(ROUND(ROUND(([2]Лист1!G602*(1+[2]AR39!$N$1)+[2]Лист1!BA602*(1+[2]AR39!$N$2)),0)*(1-$I$1)*[2]Лист1!$H$1,0),"")</f>
        <v>21240</v>
      </c>
      <c r="H73" s="465">
        <f>IFERROR(ROUND(ROUND(([2]Лист1!H602*(1+[2]AR39!$N$1)+[2]Лист1!BB602*(1+[2]AR39!$N$2)),0)*(1-$I$1)*[2]Лист1!$H$1,0),"")</f>
        <v>22248</v>
      </c>
      <c r="I73" s="465">
        <f>IFERROR(ROUND(ROUND(([2]Лист1!I602*(1+[2]AR39!$N$1)+[2]Лист1!BC602*(1+[2]AR39!$N$2)),0)*(1-$I$1)*[2]Лист1!$H$1,0),"")</f>
        <v>23184</v>
      </c>
      <c r="J73" s="465">
        <f>IFERROR(ROUND(ROUND(([2]Лист1!J602*(1+[2]AR39!$N$1)+[2]Лист1!BD602*(1+[2]AR39!$N$2)),0)*(1-$I$1)*[2]Лист1!$H$1,0),"")</f>
        <v>23760</v>
      </c>
      <c r="K73" s="465">
        <f>IFERROR(ROUND(ROUND(([2]Лист1!K602*(1+[2]AR39!$N$1)+[2]Лист1!BE602*(1+[2]AR39!$N$2)),0)*(1-$I$1)*[2]Лист1!$H$1,0),"")</f>
        <v>24984</v>
      </c>
      <c r="L73" s="465">
        <f>IFERROR(ROUND(ROUND(([2]Лист1!L602*(1+[2]AR39!$N$1)+[2]Лист1!BF602*(1+[2]AR39!$N$2)),0)*(1-$I$1)*[2]Лист1!$H$1,0),"")</f>
        <v>25848</v>
      </c>
      <c r="M73" s="465">
        <f>IFERROR(ROUND(ROUND(([2]Лист1!M602*(1+[2]AR39!$N$1)+[2]Лист1!BG602*(1+[2]AR39!$N$2)),0)*(1-$I$1)*[2]Лист1!$H$1,0),"")</f>
        <v>26640</v>
      </c>
      <c r="N73" s="465">
        <f>IFERROR(ROUND(ROUND(([2]Лист1!N602*(1+[2]AR39!$N$1)+[2]Лист1!BH602*(1+[2]AR39!$N$2)),0)*(1-$I$1)*[2]Лист1!$H$1,0),"")</f>
        <v>27432</v>
      </c>
      <c r="O73" s="465">
        <f>IFERROR(ROUND(ROUND(([2]Лист1!O602*(1+[2]AR39!$N$1)+[2]Лист1!BI602*(1+[2]AR39!$N$2)),0)*(1-$I$1)*[2]Лист1!$H$1,0),"")</f>
        <v>28584</v>
      </c>
      <c r="P73" s="465">
        <f>IFERROR(ROUND(ROUND(([2]Лист1!P602*(1+[2]AR39!$N$1)+[2]Лист1!BJ602*(1+[2]AR39!$N$2)),0)*(1-$I$1)*[2]Лист1!$H$1,0),"")</f>
        <v>29304</v>
      </c>
      <c r="Q73" s="465">
        <f>IFERROR(ROUND(ROUND(([2]Лист1!Q602*(1+[2]AR39!$N$1)+[2]Лист1!BK602*(1+[2]AR39!$N$2)),0)*(1-$I$1)*[2]Лист1!$H$1,0),"")</f>
        <v>30384</v>
      </c>
      <c r="R73" s="465">
        <f>IFERROR(ROUND(ROUND(([2]Лист1!R602*(1+[2]AR39!$N$1)+[2]Лист1!BL602*(1+[2]AR39!$N$2)),0)*(1-$I$1)*[2]Лист1!$H$1,0),"")</f>
        <v>31032</v>
      </c>
      <c r="S73" s="465">
        <f>IFERROR(ROUND(ROUND(([2]Лист1!S602*(1+[2]AR39!$N$1)+[2]Лист1!BM602*(1+[2]AR39!$N$2)),0)*(1-$I$1)*[2]Лист1!$H$1,0),"")</f>
        <v>32616</v>
      </c>
      <c r="T73" s="465">
        <f>IFERROR(ROUND(ROUND(([2]Лист1!T602*(1+[2]AR39!$N$1)+[2]Лист1!BN602*(1+[2]AR39!$N$2)),0)*(1-$I$1)*[2]Лист1!$H$1,0),"")</f>
        <v>33192</v>
      </c>
      <c r="U73" s="466">
        <f>IFERROR(ROUND(ROUND(([2]Лист1!U602*(1+[2]AR39!$N$1)+[2]Лист1!BO602*(1+[2]AR39!$N$2)),0)*(1-$I$1)*[2]Лист1!$H$1,0),"")</f>
        <v>34272</v>
      </c>
      <c r="V73" s="467">
        <f>IFERROR(ROUND(ROUND(([2]Лист1!V602*(1+[2]AR39!$N$1)+[2]Лист1!BP602*(1+[2]AR39!$N$2)),0)*(1-$I$1)*[2]Лист1!$H$1,0),"")</f>
        <v>35352</v>
      </c>
      <c r="W73" s="468">
        <f>IFERROR(ROUND(ROUND(([2]Лист1!W602*(1+[2]AR39!$N$1)+[2]Лист1!BQ602*(1+[2]AR39!$N$2)),0)*(1-$I$1)*[2]Лист1!$H$1,0),"")</f>
        <v>35856</v>
      </c>
      <c r="X73" s="465">
        <f>IFERROR(ROUND(ROUND(([2]Лист1!X602*(1+[2]AR39!$N$1)+[2]Лист1!BR602*(1+[2]AR39!$N$2)),0)*(1-$I$1)*[2]Лист1!$H$1,0),"")</f>
        <v>36936</v>
      </c>
      <c r="Y73" s="466">
        <f>IFERROR(ROUND(ROUND(([2]Лист1!Y602*(1+[2]AR39!$N$1)+[2]Лист1!BS602*(1+[2]AR39!$N$2)),0)*(1-$I$1)*[2]Лист1!$H$1,0),"")</f>
        <v>38016</v>
      </c>
      <c r="Z73" s="467">
        <f>IFERROR(ROUND(ROUND(([2]Лист1!Z602*(1+[2]AR39!$N$1)+[2]Лист1!BT602*(1+[2]AR39!$N$2)),0)*(1-$I$1)*[2]Лист1!$H$1,0),"")</f>
        <v>38376</v>
      </c>
      <c r="AA73" s="467">
        <f>IFERROR(ROUND(ROUND(([2]Лист1!AA602*(1+[2]AR39!$N$1)+[2]Лист1!BU602*(1+[2]AR39!$N$2)),0)*(1-$I$1)*[2]Лист1!$H$1,0),"")</f>
        <v>39456</v>
      </c>
      <c r="AB73" s="467">
        <f>IFERROR(ROUND(ROUND(([2]Лист1!AB602*(1+[2]AR39!$N$1)+[2]Лист1!BV602*(1+[2]AR39!$N$2)),0)*(1-$I$1)*[2]Лист1!$H$1,0),"")</f>
        <v>40536</v>
      </c>
      <c r="AC73" s="468">
        <f>IFERROR(ROUND(ROUND(([2]Лист1!AC602*(1+[2]AR39!$N$1)+[2]Лист1!BW602*(1+[2]AR39!$N$2)),0)*(1-$I$1)*[2]Лист1!$H$1,0),"")</f>
        <v>41544</v>
      </c>
      <c r="AD73" s="464">
        <f>IFERROR(ROUND(ROUND(([2]Лист1!AD602*(1+[2]AR39!$N$1)+[2]Лист1!BX602*(1+[2]AR39!$N$2)),0)*(1-$I$1)*[2]Лист1!$H$1,0),"")</f>
        <v>42624</v>
      </c>
      <c r="AE73" s="465">
        <f>IFERROR(ROUND(ROUND(([2]Лист1!AE602*(1+[2]AR39!$N$1)+[2]Лист1!BY602*(1+[2]AR39!$N$2)),0)*(1-$I$1)*[2]Лист1!$H$1,0),"")</f>
        <v>42912</v>
      </c>
      <c r="AF73" s="466">
        <f>IFERROR(ROUND(ROUND(([2]Лист1!AF602*(1+[2]AR39!$N$1)+[2]Лист1!BZ602*(1+[2]AR39!$N$2)),0)*(1-$I$1)*[2]Лист1!$H$1,0),"")</f>
        <v>44208</v>
      </c>
      <c r="AG73" s="469">
        <f>IFERROR(ROUND(ROUND(([2]Лист1!AG602*(1+[2]AR39!$N$1)+[2]Лист1!CA602*(1+[2]AR39!$N$2)),0)*(1-$I$1)*[2]Лист1!$H$1,0),"")</f>
        <v>45288</v>
      </c>
      <c r="AH73" s="468">
        <f>IFERROR(ROUND(ROUND(([2]Лист1!AH602*(1+[2]AR39!$N$1)+[2]Лист1!CB602*(1+[2]AR39!$N$2)),0)*(1-$I$1)*[2]Лист1!$H$1,0),"")</f>
        <v>46296</v>
      </c>
      <c r="AI73" s="465">
        <f>IFERROR(ROUND(ROUND(([2]Лист1!AI602*(1+[2]AR39!$N$1)+[2]Лист1!CC602*(1+[2]AR39!$N$2)),0)*(1-$I$1)*[2]Лист1!$H$1,0),"")</f>
        <v>47304</v>
      </c>
      <c r="AJ73" s="465">
        <f>IFERROR(ROUND(ROUND(([2]Лист1!AJ602*(1+[2]AR39!$N$1)+[2]Лист1!CD602*(1+[2]AR39!$N$2)),0)*(1-$I$1)*[2]Лист1!$H$1,0),"")</f>
        <v>48384</v>
      </c>
      <c r="AK73" s="465">
        <f>IFERROR(ROUND(ROUND(([2]Лист1!AK602*(1+[2]AR39!$N$1)+[2]Лист1!CE602*(1+[2]AR39!$N$2)),0)*(1-$I$1)*[2]Лист1!$H$1,0),"")</f>
        <v>48456</v>
      </c>
      <c r="AL73" s="465">
        <f>IFERROR(ROUND(ROUND(([2]Лист1!AL602*(1+[2]AR39!$N$1)+[2]Лист1!CF602*(1+[2]AR39!$N$2)),0)*(1-$I$1)*[2]Лист1!$H$1,0),"")</f>
        <v>63648</v>
      </c>
      <c r="AM73" s="465">
        <f>IFERROR(ROUND(ROUND(([2]Лист1!AM602*(1+[2]AR39!$N$1)+[2]Лист1!CG602*(1+[2]AR39!$N$2)),0)*(1-$I$1)*[2]Лист1!$H$1,0),"")</f>
        <v>64944</v>
      </c>
      <c r="AN73" s="465">
        <f>IFERROR(ROUND(ROUND(([2]Лист1!AN602*(1+[2]AR39!$N$1)+[2]Лист1!CH602*(1+[2]AR39!$N$2)),0)*(1-$I$1)*[2]Лист1!$H$1,0),"")</f>
        <v>66168</v>
      </c>
      <c r="AO73" s="466">
        <f>IFERROR(ROUND(ROUND(([2]Лист1!AO602*(1+[2]AR39!$N$1)+[2]Лист1!CI602*(1+[2]AR39!$N$2)),0)*(1-$I$1)*[2]Лист1!$H$1,0),"")</f>
        <v>67464</v>
      </c>
      <c r="AP73" s="467">
        <f>IFERROR(ROUND(ROUND(([2]Лист1!AP602*(1+[2]AR39!$N$1)+[2]Лист1!CJ602*(1+[2]AR39!$N$2)),0)*(1-$I$1)*[2]Лист1!$H$1,0),"")</f>
        <v>68760</v>
      </c>
      <c r="AQ73" s="467">
        <f>IFERROR(ROUND(ROUND(([2]Лист1!AQ602*(1+[2]AR39!$N$1)+[2]Лист1!CK602*(1+[2]AR39!$N$2)),0)*(1-$I$1)*[2]Лист1!$H$1,0),"")</f>
        <v>68976</v>
      </c>
      <c r="AR73" s="467">
        <f>IFERROR(ROUND(ROUND(([2]Лист1!AR602*(1+[2]AR39!$N$1)+[2]Лист1!CL602*(1+[2]AR39!$N$2)),0)*(1-$I$1)*[2]Лист1!$H$1,0),"")</f>
        <v>70272</v>
      </c>
      <c r="AS73" s="467">
        <f>IFERROR(ROUND(ROUND(([2]Лист1!AS602*(1+[2]AR39!$N$1)+[2]Лист1!CM602*(1+[2]AR39!$N$2)),0)*(1-$I$1)*[2]Лист1!$H$1,0),"")</f>
        <v>71496</v>
      </c>
      <c r="AT73" s="468">
        <f>IFERROR(ROUND(ROUND(([2]Лист1!AT602*(1+[2]AR39!$N$1)+[2]Лист1!CN602*(1+[2]AR39!$N$2)),0)*(1-$I$1)*[2]Лист1!$H$1,0),"")</f>
        <v>72792</v>
      </c>
      <c r="AU73" s="492"/>
      <c r="AV73" s="452"/>
      <c r="BF73" s="452"/>
      <c r="BG73" s="452"/>
      <c r="BH73" s="452"/>
      <c r="BI73" s="452"/>
      <c r="BJ73" s="452"/>
      <c r="BK73" s="452"/>
    </row>
    <row r="74" spans="2:63" s="451" customFormat="1" ht="15" customHeight="1" x14ac:dyDescent="0.2">
      <c r="B74" s="510">
        <v>2800</v>
      </c>
      <c r="C74" s="464">
        <f>IFERROR(ROUND(ROUND(([2]Лист1!C603*(1+[2]AR39!$N$1)+[2]Лист1!AW603*(1+[2]AR39!$N$2)),0)*(1-$I$1)*[2]Лист1!$H$1,0),"")</f>
        <v>18000</v>
      </c>
      <c r="D74" s="465">
        <f>IFERROR(ROUND(ROUND(([2]Лист1!D603*(1+[2]AR39!$N$1)+[2]Лист1!AX603*(1+[2]AR39!$N$2)),0)*(1-$I$1)*[2]Лист1!$H$1,0),"")</f>
        <v>18792</v>
      </c>
      <c r="E74" s="465">
        <f>IFERROR(ROUND(ROUND(([2]Лист1!E603*(1+[2]AR39!$N$1)+[2]Лист1!AY603*(1+[2]AR39!$N$2)),0)*(1-$I$1)*[2]Лист1!$H$1,0),"")</f>
        <v>19728</v>
      </c>
      <c r="F74" s="465">
        <f>IFERROR(ROUND(ROUND(([2]Лист1!F603*(1+[2]AR39!$N$1)+[2]Лист1!AZ603*(1+[2]AR39!$N$2)),0)*(1-$I$1)*[2]Лист1!$H$1,0),"")</f>
        <v>20592</v>
      </c>
      <c r="G74" s="465">
        <f>IFERROR(ROUND(ROUND(([2]Лист1!G603*(1+[2]AR39!$N$1)+[2]Лист1!BA603*(1+[2]AR39!$N$2)),0)*(1-$I$1)*[2]Лист1!$H$1,0),"")</f>
        <v>21672</v>
      </c>
      <c r="H74" s="465">
        <f>IFERROR(ROUND(ROUND(([2]Лист1!H603*(1+[2]AR39!$N$1)+[2]Лист1!BB603*(1+[2]AR39!$N$2)),0)*(1-$I$1)*[2]Лист1!$H$1,0),"")</f>
        <v>22680</v>
      </c>
      <c r="I74" s="465">
        <f>IFERROR(ROUND(ROUND(([2]Лист1!I603*(1+[2]AR39!$N$1)+[2]Лист1!BC603*(1+[2]AR39!$N$2)),0)*(1-$I$1)*[2]Лист1!$H$1,0),"")</f>
        <v>23616</v>
      </c>
      <c r="J74" s="465">
        <f>IFERROR(ROUND(ROUND(([2]Лист1!J603*(1+[2]AR39!$N$1)+[2]Лист1!BD603*(1+[2]AR39!$N$2)),0)*(1-$I$1)*[2]Лист1!$H$1,0),"")</f>
        <v>24192</v>
      </c>
      <c r="K74" s="465">
        <f>IFERROR(ROUND(ROUND(([2]Лист1!K603*(1+[2]AR39!$N$1)+[2]Лист1!BE603*(1+[2]AR39!$N$2)),0)*(1-$I$1)*[2]Лист1!$H$1,0),"")</f>
        <v>25416</v>
      </c>
      <c r="L74" s="465">
        <f>IFERROR(ROUND(ROUND(([2]Лист1!L603*(1+[2]AR39!$N$1)+[2]Лист1!BF603*(1+[2]AR39!$N$2)),0)*(1-$I$1)*[2]Лист1!$H$1,0),"")</f>
        <v>26280</v>
      </c>
      <c r="M74" s="465">
        <f>IFERROR(ROUND(ROUND(([2]Лист1!M603*(1+[2]AR39!$N$1)+[2]Лист1!BG603*(1+[2]AR39!$N$2)),0)*(1-$I$1)*[2]Лист1!$H$1,0),"")</f>
        <v>27144</v>
      </c>
      <c r="N74" s="465">
        <f>IFERROR(ROUND(ROUND(([2]Лист1!N603*(1+[2]AR39!$N$1)+[2]Лист1!BH603*(1+[2]AR39!$N$2)),0)*(1-$I$1)*[2]Лист1!$H$1,0),"")</f>
        <v>27936</v>
      </c>
      <c r="O74" s="465">
        <f>IFERROR(ROUND(ROUND(([2]Лист1!O603*(1+[2]AR39!$N$1)+[2]Лист1!BI603*(1+[2]AR39!$N$2)),0)*(1-$I$1)*[2]Лист1!$H$1,0),"")</f>
        <v>29088</v>
      </c>
      <c r="P74" s="465">
        <f>IFERROR(ROUND(ROUND(([2]Лист1!P603*(1+[2]AR39!$N$1)+[2]Лист1!BJ603*(1+[2]AR39!$N$2)),0)*(1-$I$1)*[2]Лист1!$H$1,0),"")</f>
        <v>29736</v>
      </c>
      <c r="Q74" s="465">
        <f>IFERROR(ROUND(ROUND(([2]Лист1!Q603*(1+[2]AR39!$N$1)+[2]Лист1!BK603*(1+[2]AR39!$N$2)),0)*(1-$I$1)*[2]Лист1!$H$1,0),"")</f>
        <v>30888</v>
      </c>
      <c r="R74" s="465">
        <f>IFERROR(ROUND(ROUND(([2]Лист1!R603*(1+[2]AR39!$N$1)+[2]Лист1!BL603*(1+[2]AR39!$N$2)),0)*(1-$I$1)*[2]Лист1!$H$1,0),"")</f>
        <v>32040</v>
      </c>
      <c r="S74" s="465">
        <f>IFERROR(ROUND(ROUND(([2]Лист1!S603*(1+[2]AR39!$N$1)+[2]Лист1!BM603*(1+[2]AR39!$N$2)),0)*(1-$I$1)*[2]Лист1!$H$1,0),"")</f>
        <v>33120</v>
      </c>
      <c r="T74" s="465">
        <f>IFERROR(ROUND(ROUND(([2]Лист1!T603*(1+[2]AR39!$N$1)+[2]Лист1!BN603*(1+[2]AR39!$N$2)),0)*(1-$I$1)*[2]Лист1!$H$1,0),"")</f>
        <v>33696</v>
      </c>
      <c r="U74" s="466">
        <f>IFERROR(ROUND(ROUND(([2]Лист1!U603*(1+[2]AR39!$N$1)+[2]Лист1!BO603*(1+[2]AR39!$N$2)),0)*(1-$I$1)*[2]Лист1!$H$1,0),"")</f>
        <v>34848</v>
      </c>
      <c r="V74" s="467">
        <f>IFERROR(ROUND(ROUND(([2]Лист1!V603*(1+[2]AR39!$N$1)+[2]Лист1!BP603*(1+[2]AR39!$N$2)),0)*(1-$I$1)*[2]Лист1!$H$1,0),"")</f>
        <v>35928</v>
      </c>
      <c r="W74" s="468">
        <f>IFERROR(ROUND(ROUND(([2]Лист1!W603*(1+[2]AR39!$N$1)+[2]Лист1!BQ603*(1+[2]AR39!$N$2)),0)*(1-$I$1)*[2]Лист1!$H$1,0),"")</f>
        <v>37008</v>
      </c>
      <c r="X74" s="465">
        <f>IFERROR(ROUND(ROUND(([2]Лист1!X603*(1+[2]AR39!$N$1)+[2]Лист1!BR603*(1+[2]AR39!$N$2)),0)*(1-$I$1)*[2]Лист1!$H$1,0),"")</f>
        <v>37512</v>
      </c>
      <c r="Y74" s="466">
        <f>IFERROR(ROUND(ROUND(([2]Лист1!Y603*(1+[2]AR39!$N$1)+[2]Лист1!BS603*(1+[2]AR39!$N$2)),0)*(1-$I$1)*[2]Лист1!$H$1,0),"")</f>
        <v>38592</v>
      </c>
      <c r="Z74" s="467">
        <f>IFERROR(ROUND(ROUND(([2]Лист1!Z603*(1+[2]AR39!$N$1)+[2]Лист1!BT603*(1+[2]AR39!$N$2)),0)*(1-$I$1)*[2]Лист1!$H$1,0),"")</f>
        <v>39672</v>
      </c>
      <c r="AA74" s="467">
        <f>IFERROR(ROUND(ROUND(([2]Лист1!AA603*(1+[2]AR39!$N$1)+[2]Лист1!BU603*(1+[2]AR39!$N$2)),0)*(1-$I$1)*[2]Лист1!$H$1,0),"")</f>
        <v>40032</v>
      </c>
      <c r="AB74" s="467">
        <f>IFERROR(ROUND(ROUND(([2]Лист1!AB603*(1+[2]AR39!$N$1)+[2]Лист1!BV603*(1+[2]AR39!$N$2)),0)*(1-$I$1)*[2]Лист1!$H$1,0),"")</f>
        <v>41112</v>
      </c>
      <c r="AC74" s="468">
        <f>IFERROR(ROUND(ROUND(([2]Лист1!AC603*(1+[2]AR39!$N$1)+[2]Лист1!BW603*(1+[2]AR39!$N$2)),0)*(1-$I$1)*[2]Лист1!$H$1,0),"")</f>
        <v>42192</v>
      </c>
      <c r="AD74" s="464">
        <f>IFERROR(ROUND(ROUND(([2]Лист1!AD603*(1+[2]AR39!$N$1)+[2]Лист1!BX603*(1+[2]AR39!$N$2)),0)*(1-$I$1)*[2]Лист1!$H$1,0),"")</f>
        <v>43560</v>
      </c>
      <c r="AE74" s="465">
        <f>IFERROR(ROUND(ROUND(([2]Лист1!AE603*(1+[2]AR39!$N$1)+[2]Лист1!BY603*(1+[2]AR39!$N$2)),0)*(1-$I$1)*[2]Лист1!$H$1,0),"")</f>
        <v>44640</v>
      </c>
      <c r="AF74" s="466">
        <f>IFERROR(ROUND(ROUND(([2]Лист1!AF603*(1+[2]AR39!$N$1)+[2]Лист1!BZ603*(1+[2]AR39!$N$2)),0)*(1-$I$1)*[2]Лист1!$H$1,0),"")</f>
        <v>44928</v>
      </c>
      <c r="AG74" s="469">
        <f>IFERROR(ROUND(ROUND(([2]Лист1!AG603*(1+[2]AR39!$N$1)+[2]Лист1!CA603*(1+[2]AR39!$N$2)),0)*(1-$I$1)*[2]Лист1!$H$1,0),"")</f>
        <v>45936</v>
      </c>
      <c r="AH74" s="468">
        <f>IFERROR(ROUND(ROUND(([2]Лист1!AH603*(1+[2]AR39!$N$1)+[2]Лист1!CB603*(1+[2]AR39!$N$2)),0)*(1-$I$1)*[2]Лист1!$H$1,0),"")</f>
        <v>47016</v>
      </c>
      <c r="AI74" s="465">
        <f>IFERROR(ROUND(ROUND(([2]Лист1!AI603*(1+[2]AR39!$N$1)+[2]Лист1!CC603*(1+[2]AR39!$N$2)),0)*(1-$I$1)*[2]Лист1!$H$1,0),"")</f>
        <v>48024</v>
      </c>
      <c r="AJ74" s="465">
        <f>IFERROR(ROUND(ROUND(([2]Лист1!AJ603*(1+[2]AR39!$N$1)+[2]Лист1!CD603*(1+[2]AR39!$N$2)),0)*(1-$I$1)*[2]Лист1!$H$1,0),"")</f>
        <v>49104</v>
      </c>
      <c r="AK74" s="465">
        <f>IFERROR(ROUND(ROUND(([2]Лист1!AK603*(1+[2]AR39!$N$1)+[2]Лист1!CE603*(1+[2]AR39!$N$2)),0)*(1-$I$1)*[2]Лист1!$H$1,0),"")</f>
        <v>64440</v>
      </c>
      <c r="AL74" s="465">
        <f>IFERROR(ROUND(ROUND(([2]Лист1!AL603*(1+[2]AR39!$N$1)+[2]Лист1!CF603*(1+[2]AR39!$N$2)),0)*(1-$I$1)*[2]Лист1!$H$1,0),"")</f>
        <v>65736</v>
      </c>
      <c r="AM74" s="465">
        <f>IFERROR(ROUND(ROUND(([2]Лист1!AM603*(1+[2]AR39!$N$1)+[2]Лист1!CG603*(1+[2]AR39!$N$2)),0)*(1-$I$1)*[2]Лист1!$H$1,0),"")</f>
        <v>67104</v>
      </c>
      <c r="AN74" s="465">
        <f>IFERROR(ROUND(ROUND(([2]Лист1!AN603*(1+[2]AR39!$N$1)+[2]Лист1!CH603*(1+[2]AR39!$N$2)),0)*(1-$I$1)*[2]Лист1!$H$1,0),"")</f>
        <v>67392</v>
      </c>
      <c r="AO74" s="466">
        <f>IFERROR(ROUND(ROUND(([2]Лист1!AO603*(1+[2]AR39!$N$1)+[2]Лист1!CI603*(1+[2]AR39!$N$2)),0)*(1-$I$1)*[2]Лист1!$H$1,0),"")</f>
        <v>68760</v>
      </c>
      <c r="AP74" s="467">
        <f>IFERROR(ROUND(ROUND(([2]Лист1!AP603*(1+[2]AR39!$N$1)+[2]Лист1!CJ603*(1+[2]AR39!$N$2)),0)*(1-$I$1)*[2]Лист1!$H$1,0),"")</f>
        <v>70056</v>
      </c>
      <c r="AQ74" s="467">
        <f>IFERROR(ROUND(ROUND(([2]Лист1!AQ603*(1+[2]AR39!$N$1)+[2]Лист1!CK603*(1+[2]AR39!$N$2)),0)*(1-$I$1)*[2]Лист1!$H$1,0),"")</f>
        <v>71352</v>
      </c>
      <c r="AR74" s="467">
        <f>IFERROR(ROUND(ROUND(([2]Лист1!AR603*(1+[2]AR39!$N$1)+[2]Лист1!CL603*(1+[2]AR39!$N$2)),0)*(1-$I$1)*[2]Лист1!$H$1,0),"")</f>
        <v>72648</v>
      </c>
      <c r="AS74" s="467">
        <f>IFERROR(ROUND(ROUND(([2]Лист1!AS603*(1+[2]AR39!$N$1)+[2]Лист1!CM603*(1+[2]AR39!$N$2)),0)*(1-$I$1)*[2]Лист1!$H$1,0),"")</f>
        <v>73944</v>
      </c>
      <c r="AT74" s="468">
        <f>IFERROR(ROUND(ROUND(([2]Лист1!AT603*(1+[2]AR39!$N$1)+[2]Лист1!CN603*(1+[2]AR39!$N$2)),0)*(1-$I$1)*[2]Лист1!$H$1,0),"")</f>
        <v>75240</v>
      </c>
      <c r="AU74" s="492"/>
      <c r="AV74" s="452"/>
      <c r="BF74" s="452"/>
      <c r="BG74" s="452"/>
      <c r="BH74" s="452"/>
      <c r="BI74" s="452"/>
      <c r="BJ74" s="452"/>
      <c r="BK74" s="452"/>
    </row>
    <row r="75" spans="2:63" s="451" customFormat="1" ht="15" customHeight="1" x14ac:dyDescent="0.2">
      <c r="B75" s="510">
        <v>2900</v>
      </c>
      <c r="C75" s="464">
        <f>IFERROR(ROUND(ROUND(([2]Лист1!C604*(1+[2]AR39!$N$1)+[2]Лист1!AW604*(1+[2]AR39!$N$2)),0)*(1-$I$1)*[2]Лист1!$H$1,0),"")</f>
        <v>18288</v>
      </c>
      <c r="D75" s="465">
        <f>IFERROR(ROUND(ROUND(([2]Лист1!D604*(1+[2]AR39!$N$1)+[2]Лист1!AX604*(1+[2]AR39!$N$2)),0)*(1-$I$1)*[2]Лист1!$H$1,0),"")</f>
        <v>19152</v>
      </c>
      <c r="E75" s="465">
        <f>IFERROR(ROUND(ROUND(([2]Лист1!E604*(1+[2]AR39!$N$1)+[2]Лист1!AY604*(1+[2]AR39!$N$2)),0)*(1-$I$1)*[2]Лист1!$H$1,0),"")</f>
        <v>20088</v>
      </c>
      <c r="F75" s="465">
        <f>IFERROR(ROUND(ROUND(([2]Лист1!F604*(1+[2]AR39!$N$1)+[2]Лист1!AZ604*(1+[2]AR39!$N$2)),0)*(1-$I$1)*[2]Лист1!$H$1,0),"")</f>
        <v>20952</v>
      </c>
      <c r="G75" s="465">
        <f>IFERROR(ROUND(ROUND(([2]Лист1!G604*(1+[2]AR39!$N$1)+[2]Лист1!BA604*(1+[2]AR39!$N$2)),0)*(1-$I$1)*[2]Лист1!$H$1,0),"")</f>
        <v>22032</v>
      </c>
      <c r="H75" s="465">
        <f>IFERROR(ROUND(ROUND(([2]Лист1!H604*(1+[2]AR39!$N$1)+[2]Лист1!BB604*(1+[2]AR39!$N$2)),0)*(1-$I$1)*[2]Лист1!$H$1,0),"")</f>
        <v>23040</v>
      </c>
      <c r="I75" s="465">
        <f>IFERROR(ROUND(ROUND(([2]Лист1!I604*(1+[2]AR39!$N$1)+[2]Лист1!BC604*(1+[2]AR39!$N$2)),0)*(1-$I$1)*[2]Лист1!$H$1,0),"")</f>
        <v>23976</v>
      </c>
      <c r="J75" s="465">
        <f>IFERROR(ROUND(ROUND(([2]Лист1!J604*(1+[2]AR39!$N$1)+[2]Лист1!BD604*(1+[2]AR39!$N$2)),0)*(1-$I$1)*[2]Лист1!$H$1,0),"")</f>
        <v>24912</v>
      </c>
      <c r="K75" s="465">
        <f>IFERROR(ROUND(ROUND(([2]Лист1!K604*(1+[2]AR39!$N$1)+[2]Лист1!BE604*(1+[2]AR39!$N$2)),0)*(1-$I$1)*[2]Лист1!$H$1,0),"")</f>
        <v>25920</v>
      </c>
      <c r="L75" s="465">
        <f>IFERROR(ROUND(ROUND(([2]Лист1!L604*(1+[2]AR39!$N$1)+[2]Лист1!BF604*(1+[2]AR39!$N$2)),0)*(1-$I$1)*[2]Лист1!$H$1,0),"")</f>
        <v>26784</v>
      </c>
      <c r="M75" s="465">
        <f>IFERROR(ROUND(ROUND(([2]Лист1!M604*(1+[2]AR39!$N$1)+[2]Лист1!BG604*(1+[2]AR39!$N$2)),0)*(1-$I$1)*[2]Лист1!$H$1,0),"")</f>
        <v>27576</v>
      </c>
      <c r="N75" s="465">
        <f>IFERROR(ROUND(ROUND(([2]Лист1!N604*(1+[2]AR39!$N$1)+[2]Лист1!BH604*(1+[2]AR39!$N$2)),0)*(1-$I$1)*[2]Лист1!$H$1,0),"")</f>
        <v>28800</v>
      </c>
      <c r="O75" s="465">
        <f>IFERROR(ROUND(ROUND(([2]Лист1!O604*(1+[2]AR39!$N$1)+[2]Лист1!BI604*(1+[2]AR39!$N$2)),0)*(1-$I$1)*[2]Лист1!$H$1,0),"")</f>
        <v>29520</v>
      </c>
      <c r="P75" s="465">
        <f>IFERROR(ROUND(ROUND(([2]Лист1!P604*(1+[2]AR39!$N$1)+[2]Лист1!BJ604*(1+[2]AR39!$N$2)),0)*(1-$I$1)*[2]Лист1!$H$1,0),"")</f>
        <v>30240</v>
      </c>
      <c r="Q75" s="465">
        <f>IFERROR(ROUND(ROUND(([2]Лист1!Q604*(1+[2]AR39!$N$1)+[2]Лист1!BK604*(1+[2]AR39!$N$2)),0)*(1-$I$1)*[2]Лист1!$H$1,0),"")</f>
        <v>31824</v>
      </c>
      <c r="R75" s="465">
        <f>IFERROR(ROUND(ROUND(([2]Лист1!R604*(1+[2]AR39!$N$1)+[2]Лист1!BL604*(1+[2]AR39!$N$2)),0)*(1-$I$1)*[2]Лист1!$H$1,0),"")</f>
        <v>33048</v>
      </c>
      <c r="S75" s="465">
        <f>IFERROR(ROUND(ROUND(([2]Лист1!S604*(1+[2]AR39!$N$1)+[2]Лист1!BM604*(1+[2]AR39!$N$2)),0)*(1-$I$1)*[2]Лист1!$H$1,0),"")</f>
        <v>33624</v>
      </c>
      <c r="T75" s="465">
        <f>IFERROR(ROUND(ROUND(([2]Лист1!T604*(1+[2]AR39!$N$1)+[2]Лист1!BN604*(1+[2]AR39!$N$2)),0)*(1-$I$1)*[2]Лист1!$H$1,0),"")</f>
        <v>34776</v>
      </c>
      <c r="U75" s="466">
        <f>IFERROR(ROUND(ROUND(([2]Лист1!U604*(1+[2]AR39!$N$1)+[2]Лист1!BO604*(1+[2]AR39!$N$2)),0)*(1-$I$1)*[2]Лист1!$H$1,0),"")</f>
        <v>35352</v>
      </c>
      <c r="V75" s="467">
        <f>IFERROR(ROUND(ROUND(([2]Лист1!V604*(1+[2]AR39!$N$1)+[2]Лист1!BP604*(1+[2]AR39!$N$2)),0)*(1-$I$1)*[2]Лист1!$H$1,0),"")</f>
        <v>36432</v>
      </c>
      <c r="W75" s="468">
        <f>IFERROR(ROUND(ROUND(([2]Лист1!W604*(1+[2]AR39!$N$1)+[2]Лист1!BQ604*(1+[2]AR39!$N$2)),0)*(1-$I$1)*[2]Лист1!$H$1,0),"")</f>
        <v>37584</v>
      </c>
      <c r="X75" s="465">
        <f>IFERROR(ROUND(ROUND(([2]Лист1!X604*(1+[2]AR39!$N$1)+[2]Лист1!BR604*(1+[2]AR39!$N$2)),0)*(1-$I$1)*[2]Лист1!$H$1,0),"")</f>
        <v>38016</v>
      </c>
      <c r="Y75" s="466">
        <f>IFERROR(ROUND(ROUND(([2]Лист1!Y604*(1+[2]AR39!$N$1)+[2]Лист1!BS604*(1+[2]AR39!$N$2)),0)*(1-$I$1)*[2]Лист1!$H$1,0),"")</f>
        <v>39168</v>
      </c>
      <c r="Z75" s="467">
        <f>IFERROR(ROUND(ROUND(([2]Лист1!Z604*(1+[2]AR39!$N$1)+[2]Лист1!BT604*(1+[2]AR39!$N$2)),0)*(1-$I$1)*[2]Лист1!$H$1,0),"")</f>
        <v>40248</v>
      </c>
      <c r="AA75" s="467">
        <f>IFERROR(ROUND(ROUND(([2]Лист1!AA604*(1+[2]AR39!$N$1)+[2]Лист1!BU604*(1+[2]AR39!$N$2)),0)*(1-$I$1)*[2]Лист1!$H$1,0),"")</f>
        <v>41328</v>
      </c>
      <c r="AB75" s="467">
        <f>IFERROR(ROUND(ROUND(([2]Лист1!AB604*(1+[2]AR39!$N$1)+[2]Лист1!BV604*(1+[2]AR39!$N$2)),0)*(1-$I$1)*[2]Лист1!$H$1,0),"")</f>
        <v>42048</v>
      </c>
      <c r="AC75" s="468">
        <f>IFERROR(ROUND(ROUND(([2]Лист1!AC604*(1+[2]AR39!$N$1)+[2]Лист1!BW604*(1+[2]AR39!$N$2)),0)*(1-$I$1)*[2]Лист1!$H$1,0),"")</f>
        <v>43128</v>
      </c>
      <c r="AD75" s="464">
        <f>IFERROR(ROUND(ROUND(([2]Лист1!AD604*(1+[2]AR39!$N$1)+[2]Лист1!BX604*(1+[2]AR39!$N$2)),0)*(1-$I$1)*[2]Лист1!$H$1,0),"")</f>
        <v>44208</v>
      </c>
      <c r="AE75" s="465">
        <f>IFERROR(ROUND(ROUND(([2]Лист1!AE604*(1+[2]AR39!$N$1)+[2]Лист1!BY604*(1+[2]AR39!$N$2)),0)*(1-$I$1)*[2]Лист1!$H$1,0),"")</f>
        <v>45288</v>
      </c>
      <c r="AF75" s="466">
        <f>IFERROR(ROUND(ROUND(([2]Лист1!AF604*(1+[2]AR39!$N$1)+[2]Лист1!BZ604*(1+[2]AR39!$N$2)),0)*(1-$I$1)*[2]Лист1!$H$1,0),"")</f>
        <v>46368</v>
      </c>
      <c r="AG75" s="469">
        <f>IFERROR(ROUND(ROUND(([2]Лист1!AG604*(1+[2]AR39!$N$1)+[2]Лист1!CA604*(1+[2]AR39!$N$2)),0)*(1-$I$1)*[2]Лист1!$H$1,0),"")</f>
        <v>46584</v>
      </c>
      <c r="AH75" s="468">
        <f>IFERROR(ROUND(ROUND(([2]Лист1!AH604*(1+[2]AR39!$N$1)+[2]Лист1!CB604*(1+[2]AR39!$N$2)),0)*(1-$I$1)*[2]Лист1!$H$1,0),"")</f>
        <v>47664</v>
      </c>
      <c r="AI75" s="465">
        <f>IFERROR(ROUND(ROUND(([2]Лист1!AI604*(1+[2]AR39!$N$1)+[2]Лист1!CC604*(1+[2]AR39!$N$2)),0)*(1-$I$1)*[2]Лист1!$H$1,0),"")</f>
        <v>48672</v>
      </c>
      <c r="AJ75" s="465">
        <f>IFERROR(ROUND(ROUND(([2]Лист1!AJ604*(1+[2]AR39!$N$1)+[2]Лист1!CD604*(1+[2]AR39!$N$2)),0)*(1-$I$1)*[2]Лист1!$H$1,0),"")</f>
        <v>49752</v>
      </c>
      <c r="AK75" s="465">
        <f>IFERROR(ROUND(ROUND(([2]Лист1!AK604*(1+[2]AR39!$N$1)+[2]Лист1!CE604*(1+[2]AR39!$N$2)),0)*(1-$I$1)*[2]Лист1!$H$1,0),"")</f>
        <v>65592</v>
      </c>
      <c r="AL75" s="465">
        <f>IFERROR(ROUND(ROUND(([2]Лист1!AL604*(1+[2]AR39!$N$1)+[2]Лист1!CF604*(1+[2]AR39!$N$2)),0)*(1-$I$1)*[2]Лист1!$H$1,0),"")</f>
        <v>66888</v>
      </c>
      <c r="AM75" s="465">
        <f>IFERROR(ROUND(ROUND(([2]Лист1!AM604*(1+[2]AR39!$N$1)+[2]Лист1!CG604*(1+[2]AR39!$N$2)),0)*(1-$I$1)*[2]Лист1!$H$1,0),"")</f>
        <v>67248</v>
      </c>
      <c r="AN75" s="465">
        <f>IFERROR(ROUND(ROUND(([2]Лист1!AN604*(1+[2]AR39!$N$1)+[2]Лист1!CH604*(1+[2]AR39!$N$2)),0)*(1-$I$1)*[2]Лист1!$H$1,0),"")</f>
        <v>68616</v>
      </c>
      <c r="AO75" s="466">
        <f>IFERROR(ROUND(ROUND(([2]Лист1!AO604*(1+[2]AR39!$N$1)+[2]Лист1!CI604*(1+[2]AR39!$N$2)),0)*(1-$I$1)*[2]Лист1!$H$1,0),"")</f>
        <v>69912</v>
      </c>
      <c r="AP75" s="467">
        <f>IFERROR(ROUND(ROUND(([2]Лист1!AP604*(1+[2]AR39!$N$1)+[2]Лист1!CJ604*(1+[2]AR39!$N$2)),0)*(1-$I$1)*[2]Лист1!$H$1,0),"")</f>
        <v>71208</v>
      </c>
      <c r="AQ75" s="467">
        <f>IFERROR(ROUND(ROUND(([2]Лист1!AQ604*(1+[2]AR39!$N$1)+[2]Лист1!CK604*(1+[2]AR39!$N$2)),0)*(1-$I$1)*[2]Лист1!$H$1,0),"")</f>
        <v>72576</v>
      </c>
      <c r="AR75" s="467">
        <f>IFERROR(ROUND(ROUND(([2]Лист1!AR604*(1+[2]AR39!$N$1)+[2]Лист1!CL604*(1+[2]AR39!$N$2)),0)*(1-$I$1)*[2]Лист1!$H$1,0),"")</f>
        <v>73872</v>
      </c>
      <c r="AS75" s="467">
        <f>IFERROR(ROUND(ROUND(([2]Лист1!AS604*(1+[2]AR39!$N$1)+[2]Лист1!CM604*(1+[2]AR39!$N$2)),0)*(1-$I$1)*[2]Лист1!$H$1,0),"")</f>
        <v>75240</v>
      </c>
      <c r="AT75" s="468">
        <f>IFERROR(ROUND(ROUND(([2]Лист1!AT604*(1+[2]AR39!$N$1)+[2]Лист1!CN604*(1+[2]AR39!$N$2)),0)*(1-$I$1)*[2]Лист1!$H$1,0),"")</f>
        <v>76536</v>
      </c>
      <c r="AU75" s="492"/>
      <c r="AV75" s="452"/>
      <c r="BF75" s="452"/>
      <c r="BG75" s="452"/>
      <c r="BH75" s="452"/>
      <c r="BI75" s="452"/>
      <c r="BJ75" s="452"/>
      <c r="BK75" s="452"/>
    </row>
    <row r="76" spans="2:63" s="451" customFormat="1" ht="15" customHeight="1" x14ac:dyDescent="0.2">
      <c r="B76" s="510">
        <v>3000</v>
      </c>
      <c r="C76" s="470">
        <f>IFERROR(ROUND(ROUND(([2]Лист1!C605*(1+[2]AR39!$N$1)+[2]Лист1!AW605*(1+[2]AR39!$N$2)),0)*(1-$I$1)*[2]Лист1!$H$1,0),"")</f>
        <v>20160</v>
      </c>
      <c r="D76" s="471">
        <f>IFERROR(ROUND(ROUND(([2]Лист1!D605*(1+[2]AR39!$N$1)+[2]Лист1!AX605*(1+[2]AR39!$N$2)),0)*(1-$I$1)*[2]Лист1!$H$1,0),"")</f>
        <v>21168</v>
      </c>
      <c r="E76" s="471">
        <f>IFERROR(ROUND(ROUND(([2]Лист1!E605*(1+[2]AR39!$N$1)+[2]Лист1!AY605*(1+[2]AR39!$N$2)),0)*(1-$I$1)*[2]Лист1!$H$1,0),"")</f>
        <v>22320</v>
      </c>
      <c r="F76" s="471">
        <f>IFERROR(ROUND(ROUND(([2]Лист1!F605*(1+[2]AR39!$N$1)+[2]Лист1!AZ605*(1+[2]AR39!$N$2)),0)*(1-$I$1)*[2]Лист1!$H$1,0),"")</f>
        <v>23328</v>
      </c>
      <c r="G76" s="471">
        <f>IFERROR(ROUND(ROUND(([2]Лист1!G605*(1+[2]AR39!$N$1)+[2]Лист1!BA605*(1+[2]AR39!$N$2)),0)*(1-$I$1)*[2]Лист1!$H$1,0),"")</f>
        <v>24192</v>
      </c>
      <c r="H76" s="471">
        <f>IFERROR(ROUND(ROUND(([2]Лист1!H605*(1+[2]AR39!$N$1)+[2]Лист1!BB605*(1+[2]AR39!$N$2)),0)*(1-$I$1)*[2]Лист1!$H$1,0),"")</f>
        <v>25416</v>
      </c>
      <c r="I76" s="471">
        <f>IFERROR(ROUND(ROUND(([2]Лист1!I605*(1+[2]AR39!$N$1)+[2]Лист1!BC605*(1+[2]AR39!$N$2)),0)*(1-$I$1)*[2]Лист1!$H$1,0),"")</f>
        <v>26136</v>
      </c>
      <c r="J76" s="471">
        <f>IFERROR(ROUND(ROUND(([2]Лист1!J605*(1+[2]AR39!$N$1)+[2]Лист1!BD605*(1+[2]AR39!$N$2)),0)*(1-$I$1)*[2]Лист1!$H$1,0),"")</f>
        <v>27288</v>
      </c>
      <c r="K76" s="471">
        <f>IFERROR(ROUND(ROUND(([2]Лист1!K605*(1+[2]AR39!$N$1)+[2]Лист1!BE605*(1+[2]AR39!$N$2)),0)*(1-$I$1)*[2]Лист1!$H$1,0),"")</f>
        <v>28296</v>
      </c>
      <c r="L76" s="471">
        <f>IFERROR(ROUND(ROUND(([2]Лист1!L605*(1+[2]AR39!$N$1)+[2]Лист1!BF605*(1+[2]AR39!$N$2)),0)*(1-$I$1)*[2]Лист1!$H$1,0),"")</f>
        <v>29304</v>
      </c>
      <c r="M76" s="471">
        <f>IFERROR(ROUND(ROUND(([2]Лист1!M605*(1+[2]AR39!$N$1)+[2]Лист1!BG605*(1+[2]AR39!$N$2)),0)*(1-$I$1)*[2]Лист1!$H$1,0),"")</f>
        <v>30240</v>
      </c>
      <c r="N76" s="471">
        <f>IFERROR(ROUND(ROUND(([2]Лист1!N605*(1+[2]AR39!$N$1)+[2]Лист1!BH605*(1+[2]AR39!$N$2)),0)*(1-$I$1)*[2]Лист1!$H$1,0),"")</f>
        <v>31536</v>
      </c>
      <c r="O76" s="471">
        <f>IFERROR(ROUND(ROUND(([2]Лист1!O605*(1+[2]AR39!$N$1)+[2]Лист1!BI605*(1+[2]AR39!$N$2)),0)*(1-$I$1)*[2]Лист1!$H$1,0),"")</f>
        <v>32400</v>
      </c>
      <c r="P76" s="471">
        <f>IFERROR(ROUND(ROUND(([2]Лист1!P605*(1+[2]AR39!$N$1)+[2]Лист1!BJ605*(1+[2]AR39!$N$2)),0)*(1-$I$1)*[2]Лист1!$H$1,0),"")</f>
        <v>33696</v>
      </c>
      <c r="Q76" s="471">
        <f>IFERROR(ROUND(ROUND(([2]Лист1!Q605*(1+[2]AR39!$N$1)+[2]Лист1!BK605*(1+[2]AR39!$N$2)),0)*(1-$I$1)*[2]Лист1!$H$1,0),"")</f>
        <v>34992</v>
      </c>
      <c r="R76" s="471">
        <f>IFERROR(ROUND(ROUND(([2]Лист1!R605*(1+[2]AR39!$N$1)+[2]Лист1!BL605*(1+[2]AR39!$N$2)),0)*(1-$I$1)*[2]Лист1!$H$1,0),"")</f>
        <v>35712</v>
      </c>
      <c r="S76" s="471">
        <f>IFERROR(ROUND(ROUND(([2]Лист1!S605*(1+[2]AR39!$N$1)+[2]Лист1!BM605*(1+[2]AR39!$N$2)),0)*(1-$I$1)*[2]Лист1!$H$1,0),"")</f>
        <v>37008</v>
      </c>
      <c r="T76" s="471">
        <f>IFERROR(ROUND(ROUND(([2]Лист1!T605*(1+[2]AR39!$N$1)+[2]Лист1!BN605*(1+[2]AR39!$N$2)),0)*(1-$I$1)*[2]Лист1!$H$1,0),"")</f>
        <v>37656</v>
      </c>
      <c r="U76" s="472">
        <f>IFERROR(ROUND(ROUND(([2]Лист1!U605*(1+[2]AR39!$N$1)+[2]Лист1!BO605*(1+[2]AR39!$N$2)),0)*(1-$I$1)*[2]Лист1!$H$1,0),"")</f>
        <v>38952</v>
      </c>
      <c r="V76" s="473">
        <f>IFERROR(ROUND(ROUND(([2]Лист1!V605*(1+[2]AR39!$N$1)+[2]Лист1!BP605*(1+[2]AR39!$N$2)),0)*(1-$I$1)*[2]Лист1!$H$1,0),"")</f>
        <v>39528</v>
      </c>
      <c r="W76" s="474">
        <f>IFERROR(ROUND(ROUND(([2]Лист1!W605*(1+[2]AR39!$N$1)+[2]Лист1!BQ605*(1+[2]AR39!$N$2)),0)*(1-$I$1)*[2]Лист1!$H$1,0),"")</f>
        <v>40752</v>
      </c>
      <c r="X76" s="471">
        <f>IFERROR(ROUND(ROUND(([2]Лист1!X605*(1+[2]AR39!$N$1)+[2]Лист1!BR605*(1+[2]AR39!$N$2)),0)*(1-$I$1)*[2]Лист1!$H$1,0),"")</f>
        <v>41976</v>
      </c>
      <c r="Y76" s="472">
        <f>IFERROR(ROUND(ROUND(([2]Лист1!Y605*(1+[2]AR39!$N$1)+[2]Лист1!BS605*(1+[2]AR39!$N$2)),0)*(1-$I$1)*[2]Лист1!$H$1,0),"")</f>
        <v>42552</v>
      </c>
      <c r="Z76" s="473">
        <f>IFERROR(ROUND(ROUND(([2]Лист1!Z605*(1+[2]AR39!$N$1)+[2]Лист1!BT605*(1+[2]AR39!$N$2)),0)*(1-$I$1)*[2]Лист1!$H$1,0),"")</f>
        <v>43704</v>
      </c>
      <c r="AA76" s="473">
        <f>IFERROR(ROUND(ROUND(([2]Лист1!AA605*(1+[2]AR39!$N$1)+[2]Лист1!BU605*(1+[2]AR39!$N$2)),0)*(1-$I$1)*[2]Лист1!$H$1,0),"")</f>
        <v>45288</v>
      </c>
      <c r="AB76" s="473">
        <f>IFERROR(ROUND(ROUND(([2]Лист1!AB605*(1+[2]AR39!$N$1)+[2]Лист1!BV605*(1+[2]AR39!$N$2)),0)*(1-$I$1)*[2]Лист1!$H$1,0),"")</f>
        <v>45648</v>
      </c>
      <c r="AC76" s="474">
        <f>IFERROR(ROUND(ROUND(([2]Лист1!AC605*(1+[2]AR39!$N$1)+[2]Лист1!BW605*(1+[2]AR39!$N$2)),0)*(1-$I$1)*[2]Лист1!$H$1,0),"")</f>
        <v>46872</v>
      </c>
      <c r="AD76" s="470">
        <f>IFERROR(ROUND(ROUND(([2]Лист1!AD605*(1+[2]AR39!$N$1)+[2]Лист1!BX605*(1+[2]AR39!$N$2)),0)*(1-$I$1)*[2]Лист1!$H$1,0),"")</f>
        <v>48096</v>
      </c>
      <c r="AE76" s="471">
        <f>IFERROR(ROUND(ROUND(([2]Лист1!AE605*(1+[2]AR39!$N$1)+[2]Лист1!BY605*(1+[2]AR39!$N$2)),0)*(1-$I$1)*[2]Лист1!$H$1,0),"")</f>
        <v>49248</v>
      </c>
      <c r="AF76" s="472">
        <f>IFERROR(ROUND(ROUND(([2]Лист1!AF605*(1+[2]AR39!$N$1)+[2]Лист1!BZ605*(1+[2]AR39!$N$2)),0)*(1-$I$1)*[2]Лист1!$H$1,0),"")</f>
        <v>50472</v>
      </c>
      <c r="AG76" s="475">
        <f>IFERROR(ROUND(ROUND(([2]Лист1!AG605*(1+[2]AR39!$N$1)+[2]Лист1!CA605*(1+[2]AR39!$N$2)),0)*(1-$I$1)*[2]Лист1!$H$1,0),"")</f>
        <v>50760</v>
      </c>
      <c r="AH76" s="474">
        <f>IFERROR(ROUND(ROUND(([2]Лист1!AH605*(1+[2]AR39!$N$1)+[2]Лист1!CB605*(1+[2]AR39!$N$2)),0)*(1-$I$1)*[2]Лист1!$H$1,0),"")</f>
        <v>51912</v>
      </c>
      <c r="AI76" s="471">
        <f>IFERROR(ROUND(ROUND(([2]Лист1!AI605*(1+[2]AR39!$N$1)+[2]Лист1!CC605*(1+[2]AR39!$N$2)),0)*(1-$I$1)*[2]Лист1!$H$1,0),"")</f>
        <v>53064</v>
      </c>
      <c r="AJ76" s="471">
        <f>IFERROR(ROUND(ROUND(([2]Лист1!AJ605*(1+[2]AR39!$N$1)+[2]Лист1!CD605*(1+[2]AR39!$N$2)),0)*(1-$I$1)*[2]Лист1!$H$1,0),"")</f>
        <v>65232</v>
      </c>
      <c r="AK76" s="471">
        <f>IFERROR(ROUND(ROUND(([2]Лист1!AK605*(1+[2]AR39!$N$1)+[2]Лист1!CE605*(1+[2]AR39!$N$2)),0)*(1-$I$1)*[2]Лист1!$H$1,0),"")</f>
        <v>66600</v>
      </c>
      <c r="AL76" s="471">
        <f>IFERROR(ROUND(ROUND(([2]Лист1!AL605*(1+[2]AR39!$N$1)+[2]Лист1!CF605*(1+[2]AR39!$N$2)),0)*(1-$I$1)*[2]Лист1!$H$1,0),"")</f>
        <v>66960</v>
      </c>
      <c r="AM76" s="471">
        <f>IFERROR(ROUND(ROUND(([2]Лист1!AM605*(1+[2]AR39!$N$1)+[2]Лист1!CG605*(1+[2]AR39!$N$2)),0)*(1-$I$1)*[2]Лист1!$H$1,0),"")</f>
        <v>68328</v>
      </c>
      <c r="AN76" s="471">
        <f>IFERROR(ROUND(ROUND(([2]Лист1!AN605*(1+[2]AR39!$N$1)+[2]Лист1!CH605*(1+[2]AR39!$N$2)),0)*(1-$I$1)*[2]Лист1!$H$1,0),"")</f>
        <v>69696</v>
      </c>
      <c r="AO76" s="472">
        <f>IFERROR(ROUND(ROUND(([2]Лист1!AO605*(1+[2]AR39!$N$1)+[2]Лист1!CI605*(1+[2]AR39!$N$2)),0)*(1-$I$1)*[2]Лист1!$H$1,0),"")</f>
        <v>70992</v>
      </c>
      <c r="AP76" s="473">
        <f>IFERROR(ROUND(ROUND(([2]Лист1!AP605*(1+[2]AR39!$N$1)+[2]Лист1!CJ605*(1+[2]AR39!$N$2)),0)*(1-$I$1)*[2]Лист1!$H$1,0),"")</f>
        <v>72360</v>
      </c>
      <c r="AQ76" s="473">
        <f>IFERROR(ROUND(ROUND(([2]Лист1!AQ605*(1+[2]AR39!$N$1)+[2]Лист1!CK605*(1+[2]AR39!$N$2)),0)*(1-$I$1)*[2]Лист1!$H$1,0),"")</f>
        <v>73728</v>
      </c>
      <c r="AR76" s="473">
        <f>IFERROR(ROUND(ROUND(([2]Лист1!AR605*(1+[2]AR39!$N$1)+[2]Лист1!CL605*(1+[2]AR39!$N$2)),0)*(1-$I$1)*[2]Лист1!$H$1,0),"")</f>
        <v>75096</v>
      </c>
      <c r="AS76" s="473">
        <f>IFERROR(ROUND(ROUND(([2]Лист1!AS605*(1+[2]AR39!$N$1)+[2]Лист1!CM605*(1+[2]AR39!$N$2)),0)*(1-$I$1)*[2]Лист1!$H$1,0),"")</f>
        <v>76392</v>
      </c>
      <c r="AT76" s="474">
        <f>IFERROR(ROUND(ROUND(([2]Лист1!AT605*(1+[2]AR39!$N$1)+[2]Лист1!CN605*(1+[2]AR39!$N$2)),0)*(1-$I$1)*[2]Лист1!$H$1,0),"")</f>
        <v>76608</v>
      </c>
      <c r="AU76" s="492"/>
      <c r="AV76" s="452"/>
      <c r="AW76" s="445"/>
      <c r="AX76" s="445"/>
      <c r="AY76" s="445"/>
      <c r="AZ76" s="445"/>
      <c r="BA76" s="455"/>
      <c r="BB76" s="455"/>
      <c r="BC76" s="455"/>
      <c r="BD76" s="455"/>
      <c r="BE76" s="445"/>
      <c r="BF76" s="452"/>
      <c r="BG76" s="452"/>
      <c r="BH76" s="452"/>
      <c r="BI76" s="452"/>
      <c r="BJ76" s="452"/>
      <c r="BK76" s="452"/>
    </row>
    <row r="77" spans="2:63" s="451" customFormat="1" ht="12.75" customHeight="1" x14ac:dyDescent="0.2">
      <c r="B77" s="511"/>
      <c r="C77" s="512"/>
      <c r="D77" s="512"/>
      <c r="E77" s="512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2"/>
      <c r="Q77" s="512"/>
      <c r="R77" s="512"/>
      <c r="S77" s="512"/>
      <c r="T77" s="512"/>
      <c r="U77" s="512"/>
      <c r="V77" s="512"/>
      <c r="W77" s="512"/>
      <c r="X77" s="512"/>
      <c r="Y77" s="512"/>
      <c r="Z77" s="512"/>
      <c r="AA77" s="512"/>
      <c r="AB77" s="512"/>
      <c r="AC77" s="512"/>
      <c r="AD77" s="512"/>
      <c r="AE77" s="512"/>
      <c r="AF77" s="512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452"/>
      <c r="AW77" s="452"/>
      <c r="AX77" s="452"/>
      <c r="AY77" s="452"/>
      <c r="AZ77" s="452"/>
      <c r="BA77" s="452"/>
      <c r="BB77" s="452"/>
      <c r="BC77" s="452"/>
      <c r="BD77" s="452"/>
      <c r="BE77" s="452"/>
      <c r="BF77" s="452"/>
      <c r="BG77" s="452"/>
      <c r="BH77" s="452"/>
      <c r="BI77" s="452"/>
      <c r="BJ77" s="452"/>
      <c r="BK77" s="452"/>
    </row>
    <row r="78" spans="2:63" s="461" customFormat="1" ht="15.75" customHeight="1" x14ac:dyDescent="0.2">
      <c r="B78" s="861" t="s">
        <v>890</v>
      </c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62"/>
      <c r="AF78" s="862"/>
      <c r="AG78" s="862"/>
      <c r="AH78" s="862"/>
      <c r="AI78" s="862"/>
      <c r="AJ78" s="862"/>
      <c r="AK78" s="862"/>
      <c r="AL78" s="862"/>
      <c r="AM78" s="862"/>
      <c r="AN78" s="862"/>
      <c r="AO78" s="862"/>
      <c r="AP78" s="862"/>
      <c r="AQ78" s="862"/>
      <c r="AR78" s="862"/>
      <c r="AS78" s="862"/>
      <c r="AT78" s="862"/>
      <c r="AU78" s="863"/>
    </row>
    <row r="79" spans="2:63" ht="15" customHeight="1" x14ac:dyDescent="0.2">
      <c r="B79" s="514"/>
      <c r="C79" s="514"/>
      <c r="D79" s="514"/>
      <c r="E79" s="515"/>
      <c r="F79" s="516"/>
      <c r="G79" s="517"/>
      <c r="H79" s="517"/>
      <c r="I79" s="515"/>
      <c r="J79" s="516"/>
      <c r="K79" s="517"/>
      <c r="L79" s="517"/>
      <c r="M79" s="517"/>
      <c r="N79" s="516"/>
      <c r="O79" s="517"/>
      <c r="P79" s="517"/>
      <c r="Q79" s="517"/>
      <c r="R79" s="517"/>
      <c r="S79" s="516"/>
      <c r="T79" s="516"/>
      <c r="U79" s="516"/>
      <c r="V79" s="516"/>
      <c r="W79" s="516"/>
      <c r="X79" s="516"/>
      <c r="Y79" s="516"/>
      <c r="Z79" s="516"/>
      <c r="AA79" s="516"/>
      <c r="AB79" s="516"/>
      <c r="AC79" s="516"/>
      <c r="AD79" s="516"/>
      <c r="AE79" s="516"/>
      <c r="AF79" s="516"/>
      <c r="AG79" s="564"/>
      <c r="AH79" s="564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</row>
    <row r="80" spans="2:63" ht="15" customHeight="1" x14ac:dyDescent="0.2">
      <c r="B80" s="847" t="s">
        <v>891</v>
      </c>
      <c r="C80" s="847"/>
      <c r="D80" s="847"/>
      <c r="E80" s="518"/>
      <c r="F80" s="519"/>
      <c r="G80" s="520"/>
      <c r="H80" s="520"/>
      <c r="I80" s="518"/>
      <c r="J80" s="519"/>
      <c r="K80" s="520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21"/>
      <c r="X80" s="522" t="s">
        <v>892</v>
      </c>
      <c r="Y80" s="519"/>
      <c r="Z80" s="520"/>
      <c r="AA80" s="520"/>
      <c r="AB80" s="520"/>
      <c r="AC80" s="520"/>
      <c r="AD80" s="519"/>
      <c r="AE80" s="519"/>
      <c r="AF80" s="519"/>
      <c r="AG80" s="565"/>
      <c r="AH80" s="565"/>
      <c r="AI80" s="522" t="s">
        <v>893</v>
      </c>
      <c r="AJ80" s="522"/>
      <c r="AK80" s="522"/>
      <c r="AL80" s="522"/>
      <c r="AM80" s="522"/>
      <c r="AN80" s="522"/>
      <c r="AO80" s="522"/>
      <c r="AP80" s="522"/>
      <c r="AQ80" s="522"/>
      <c r="AR80" s="522"/>
      <c r="AS80" s="482"/>
      <c r="AT80" s="482"/>
      <c r="AU80" s="482"/>
    </row>
    <row r="81" spans="2:47" ht="15" customHeight="1" x14ac:dyDescent="0.2">
      <c r="B81" s="825" t="s">
        <v>894</v>
      </c>
      <c r="C81" s="848"/>
      <c r="D81" s="848"/>
      <c r="E81" s="826"/>
      <c r="F81" s="849" t="s">
        <v>895</v>
      </c>
      <c r="G81" s="849"/>
      <c r="H81" s="837" t="s">
        <v>896</v>
      </c>
      <c r="I81" s="850"/>
      <c r="J81" s="837" t="s">
        <v>897</v>
      </c>
      <c r="K81" s="838"/>
      <c r="L81" s="852" t="s">
        <v>894</v>
      </c>
      <c r="M81" s="853"/>
      <c r="N81" s="853"/>
      <c r="O81" s="853"/>
      <c r="P81" s="854"/>
      <c r="Q81" s="849" t="s">
        <v>895</v>
      </c>
      <c r="R81" s="849"/>
      <c r="S81" s="837" t="s">
        <v>896</v>
      </c>
      <c r="T81" s="850"/>
      <c r="U81" s="837" t="s">
        <v>897</v>
      </c>
      <c r="V81" s="838"/>
      <c r="W81" s="521"/>
      <c r="X81" s="525" t="s">
        <v>938</v>
      </c>
      <c r="Y81" s="526"/>
      <c r="Z81" s="526"/>
      <c r="AA81" s="526"/>
      <c r="AB81" s="526"/>
      <c r="AC81" s="526"/>
      <c r="AD81" s="526"/>
      <c r="AE81" s="526"/>
      <c r="AF81" s="527"/>
      <c r="AG81" s="565"/>
      <c r="AH81" s="565"/>
      <c r="AI81" s="528" t="s">
        <v>899</v>
      </c>
      <c r="AJ81" s="529"/>
      <c r="AK81" s="529"/>
      <c r="AL81" s="529"/>
      <c r="AM81" s="529"/>
      <c r="AN81" s="529"/>
      <c r="AO81" s="529"/>
      <c r="AP81" s="529"/>
      <c r="AQ81" s="530" t="s">
        <v>299</v>
      </c>
      <c r="AR81" s="531">
        <v>0.17</v>
      </c>
      <c r="AS81" s="482"/>
      <c r="AT81" s="482"/>
      <c r="AU81" s="482"/>
    </row>
    <row r="82" spans="2:47" ht="15" customHeight="1" x14ac:dyDescent="0.2">
      <c r="B82" s="825"/>
      <c r="C82" s="848"/>
      <c r="D82" s="848"/>
      <c r="E82" s="826"/>
      <c r="F82" s="849"/>
      <c r="G82" s="849"/>
      <c r="H82" s="839"/>
      <c r="I82" s="851"/>
      <c r="J82" s="839"/>
      <c r="K82" s="840"/>
      <c r="L82" s="855"/>
      <c r="M82" s="856"/>
      <c r="N82" s="856"/>
      <c r="O82" s="856"/>
      <c r="P82" s="857"/>
      <c r="Q82" s="849"/>
      <c r="R82" s="849"/>
      <c r="S82" s="839"/>
      <c r="T82" s="851"/>
      <c r="U82" s="839"/>
      <c r="V82" s="840"/>
      <c r="W82" s="521"/>
      <c r="X82" s="532" t="s">
        <v>939</v>
      </c>
      <c r="Y82" s="533"/>
      <c r="Z82" s="533"/>
      <c r="AA82" s="533"/>
      <c r="AB82" s="533"/>
      <c r="AC82" s="533"/>
      <c r="AD82" s="533"/>
      <c r="AE82" s="533"/>
      <c r="AF82" s="534"/>
      <c r="AG82" s="565"/>
      <c r="AH82" s="565"/>
      <c r="AI82" s="566" t="s">
        <v>901</v>
      </c>
      <c r="AJ82" s="567"/>
      <c r="AK82" s="567"/>
      <c r="AL82" s="567"/>
      <c r="AM82" s="567"/>
      <c r="AN82" s="567"/>
      <c r="AO82" s="567"/>
      <c r="AP82" s="567"/>
      <c r="AQ82" s="568"/>
      <c r="AR82" s="569">
        <v>0</v>
      </c>
      <c r="AS82" s="482"/>
      <c r="AT82" s="482"/>
      <c r="AU82" s="482"/>
    </row>
    <row r="83" spans="2:47" ht="15" customHeight="1" x14ac:dyDescent="0.2">
      <c r="B83" s="539"/>
      <c r="C83" s="540" t="s">
        <v>902</v>
      </c>
      <c r="D83" s="822" t="s">
        <v>903</v>
      </c>
      <c r="E83" s="822"/>
      <c r="F83" s="841">
        <v>0</v>
      </c>
      <c r="G83" s="842"/>
      <c r="H83" s="843" t="s">
        <v>299</v>
      </c>
      <c r="I83" s="844"/>
      <c r="J83" s="843" t="s">
        <v>299</v>
      </c>
      <c r="K83" s="844"/>
      <c r="L83" s="845"/>
      <c r="M83" s="846"/>
      <c r="N83" s="540" t="s">
        <v>904</v>
      </c>
      <c r="O83" s="822" t="s">
        <v>905</v>
      </c>
      <c r="P83" s="822"/>
      <c r="Q83" s="823">
        <v>0.03</v>
      </c>
      <c r="R83" s="824"/>
      <c r="S83" s="825"/>
      <c r="T83" s="826"/>
      <c r="U83" s="825" t="s">
        <v>299</v>
      </c>
      <c r="V83" s="826"/>
      <c r="W83" s="541"/>
      <c r="X83" s="542" t="s">
        <v>906</v>
      </c>
      <c r="Y83" s="543"/>
      <c r="Z83" s="543"/>
      <c r="AA83" s="543"/>
      <c r="AB83" s="543"/>
      <c r="AC83" s="543"/>
      <c r="AD83" s="543"/>
      <c r="AE83" s="543"/>
      <c r="AF83" s="544"/>
      <c r="AG83" s="570"/>
      <c r="AH83" s="570"/>
      <c r="AI83" s="553" t="s">
        <v>940</v>
      </c>
      <c r="AJ83" s="554"/>
      <c r="AK83" s="554"/>
      <c r="AL83" s="554"/>
      <c r="AM83" s="571"/>
      <c r="AN83" s="571"/>
      <c r="AO83" s="571"/>
      <c r="AP83" s="571"/>
      <c r="AQ83" s="572" t="s">
        <v>299</v>
      </c>
      <c r="AR83" s="573">
        <v>0.12</v>
      </c>
      <c r="AS83" s="482"/>
      <c r="AT83" s="482"/>
      <c r="AU83" s="482"/>
    </row>
    <row r="84" spans="2:47" ht="15" customHeight="1" x14ac:dyDescent="0.2">
      <c r="B84" s="539"/>
      <c r="C84" s="540" t="s">
        <v>908</v>
      </c>
      <c r="D84" s="822" t="s">
        <v>909</v>
      </c>
      <c r="E84" s="822"/>
      <c r="F84" s="823">
        <v>0</v>
      </c>
      <c r="G84" s="824"/>
      <c r="H84" s="825" t="s">
        <v>299</v>
      </c>
      <c r="I84" s="826"/>
      <c r="J84" s="825" t="s">
        <v>299</v>
      </c>
      <c r="K84" s="826"/>
      <c r="L84" s="831"/>
      <c r="M84" s="832"/>
      <c r="N84" s="540" t="s">
        <v>910</v>
      </c>
      <c r="O84" s="822" t="s">
        <v>911</v>
      </c>
      <c r="P84" s="822"/>
      <c r="Q84" s="823">
        <v>0.03</v>
      </c>
      <c r="R84" s="824"/>
      <c r="S84" s="825" t="s">
        <v>299</v>
      </c>
      <c r="T84" s="826"/>
      <c r="U84" s="825" t="s">
        <v>299</v>
      </c>
      <c r="V84" s="826"/>
      <c r="W84" s="541"/>
      <c r="X84" s="542" t="s">
        <v>912</v>
      </c>
      <c r="Y84" s="543"/>
      <c r="Z84" s="543"/>
      <c r="AA84" s="543"/>
      <c r="AB84" s="543"/>
      <c r="AC84" s="543"/>
      <c r="AD84" s="543"/>
      <c r="AE84" s="543"/>
      <c r="AF84" s="544"/>
      <c r="AG84" s="570"/>
      <c r="AH84" s="570"/>
      <c r="AI84" s="545" t="s">
        <v>941</v>
      </c>
      <c r="AJ84" s="522"/>
      <c r="AK84" s="522"/>
      <c r="AL84" s="522"/>
      <c r="AM84" s="522"/>
      <c r="AN84" s="522"/>
      <c r="AO84" s="522"/>
      <c r="AP84" s="522"/>
      <c r="AQ84" s="522"/>
      <c r="AR84" s="522"/>
      <c r="AS84" s="482"/>
      <c r="AT84" s="482"/>
      <c r="AU84" s="482"/>
    </row>
    <row r="85" spans="2:47" ht="15" customHeight="1" x14ac:dyDescent="0.2">
      <c r="B85" s="539"/>
      <c r="C85" s="540" t="s">
        <v>915</v>
      </c>
      <c r="D85" s="822" t="s">
        <v>916</v>
      </c>
      <c r="E85" s="822"/>
      <c r="F85" s="823">
        <v>0</v>
      </c>
      <c r="G85" s="824"/>
      <c r="H85" s="825" t="s">
        <v>299</v>
      </c>
      <c r="I85" s="826"/>
      <c r="J85" s="825" t="s">
        <v>299</v>
      </c>
      <c r="K85" s="826"/>
      <c r="L85" s="831"/>
      <c r="M85" s="832"/>
      <c r="N85" s="540" t="s">
        <v>917</v>
      </c>
      <c r="O85" s="829" t="s">
        <v>918</v>
      </c>
      <c r="P85" s="830"/>
      <c r="Q85" s="823">
        <v>0.03</v>
      </c>
      <c r="R85" s="824"/>
      <c r="S85" s="825" t="s">
        <v>299</v>
      </c>
      <c r="T85" s="826"/>
      <c r="U85" s="825" t="s">
        <v>299</v>
      </c>
      <c r="V85" s="826"/>
      <c r="W85" s="541"/>
      <c r="X85" s="542" t="s">
        <v>942</v>
      </c>
      <c r="Y85" s="543"/>
      <c r="Z85" s="543"/>
      <c r="AA85" s="543"/>
      <c r="AB85" s="543"/>
      <c r="AC85" s="543"/>
      <c r="AD85" s="543"/>
      <c r="AE85" s="543"/>
      <c r="AF85" s="544"/>
      <c r="AG85" s="570"/>
      <c r="AH85" s="570"/>
      <c r="AI85" s="574" t="s">
        <v>943</v>
      </c>
      <c r="AJ85" s="575"/>
      <c r="AK85" s="575"/>
      <c r="AL85" s="575"/>
      <c r="AM85" s="576"/>
      <c r="AN85" s="576"/>
      <c r="AO85" s="576"/>
      <c r="AP85" s="577" t="s">
        <v>299</v>
      </c>
      <c r="AQ85" s="835">
        <f>[2]AR39!AN124/(1-[2]AR39!$N$3)*(1-$I$1)</f>
        <v>1887.1200000000001</v>
      </c>
      <c r="AR85" s="836"/>
      <c r="AS85" s="482"/>
      <c r="AT85" s="482"/>
      <c r="AU85" s="482"/>
    </row>
    <row r="86" spans="2:47" ht="15" customHeight="1" x14ac:dyDescent="0.2">
      <c r="B86" s="539"/>
      <c r="C86" s="540" t="s">
        <v>921</v>
      </c>
      <c r="D86" s="822" t="s">
        <v>922</v>
      </c>
      <c r="E86" s="822"/>
      <c r="F86" s="823">
        <v>0</v>
      </c>
      <c r="G86" s="824"/>
      <c r="H86" s="825" t="s">
        <v>299</v>
      </c>
      <c r="I86" s="826"/>
      <c r="J86" s="825" t="s">
        <v>299</v>
      </c>
      <c r="K86" s="826"/>
      <c r="L86" s="831"/>
      <c r="M86" s="832"/>
      <c r="N86" s="552" t="s">
        <v>923</v>
      </c>
      <c r="O86" s="833" t="s">
        <v>924</v>
      </c>
      <c r="P86" s="834"/>
      <c r="Q86" s="823">
        <v>0</v>
      </c>
      <c r="R86" s="824"/>
      <c r="S86" s="825" t="s">
        <v>299</v>
      </c>
      <c r="T86" s="826"/>
      <c r="U86" s="825" t="s">
        <v>299</v>
      </c>
      <c r="V86" s="826"/>
      <c r="W86" s="541"/>
      <c r="X86" s="553" t="s">
        <v>925</v>
      </c>
      <c r="Y86" s="554"/>
      <c r="Z86" s="554"/>
      <c r="AA86" s="554"/>
      <c r="AB86" s="555"/>
      <c r="AC86" s="555"/>
      <c r="AD86" s="555"/>
      <c r="AE86" s="555"/>
      <c r="AF86" s="556"/>
      <c r="AG86" s="578"/>
      <c r="AH86" s="578"/>
      <c r="AI86" s="579" t="s">
        <v>944</v>
      </c>
      <c r="AJ86" s="580"/>
      <c r="AK86" s="580"/>
      <c r="AL86" s="580"/>
      <c r="AM86" s="568"/>
      <c r="AN86" s="568"/>
      <c r="AO86" s="568"/>
      <c r="AP86" s="581" t="s">
        <v>299</v>
      </c>
      <c r="AQ86" s="818">
        <f>[2]AR39!AN125/(1-[2]AR39!$N$3)*(1-$I$1)</f>
        <v>3241.44</v>
      </c>
      <c r="AR86" s="819"/>
      <c r="AS86" s="582"/>
      <c r="AT86" s="582"/>
      <c r="AU86" s="482"/>
    </row>
    <row r="87" spans="2:47" ht="15" customHeight="1" x14ac:dyDescent="0.2">
      <c r="B87" s="539"/>
      <c r="C87" s="540" t="s">
        <v>927</v>
      </c>
      <c r="D87" s="822" t="s">
        <v>928</v>
      </c>
      <c r="E87" s="822"/>
      <c r="F87" s="823">
        <v>0</v>
      </c>
      <c r="G87" s="824"/>
      <c r="H87" s="825" t="s">
        <v>299</v>
      </c>
      <c r="I87" s="826"/>
      <c r="J87" s="825" t="s">
        <v>299</v>
      </c>
      <c r="K87" s="826"/>
      <c r="L87" s="831"/>
      <c r="M87" s="832"/>
      <c r="N87" s="552" t="s">
        <v>929</v>
      </c>
      <c r="O87" s="833" t="s">
        <v>930</v>
      </c>
      <c r="P87" s="834"/>
      <c r="Q87" s="823">
        <v>0</v>
      </c>
      <c r="R87" s="824"/>
      <c r="S87" s="825" t="s">
        <v>299</v>
      </c>
      <c r="T87" s="826"/>
      <c r="U87" s="825" t="s">
        <v>299</v>
      </c>
      <c r="V87" s="826"/>
      <c r="W87" s="541"/>
      <c r="X87" s="541"/>
      <c r="Y87" s="541"/>
      <c r="Z87" s="541"/>
      <c r="AA87" s="541"/>
      <c r="AB87" s="541"/>
      <c r="AC87" s="541"/>
      <c r="AD87" s="541"/>
      <c r="AE87" s="541"/>
      <c r="AF87" s="541"/>
      <c r="AG87" s="541"/>
      <c r="AH87" s="541"/>
      <c r="AI87" s="579" t="s">
        <v>945</v>
      </c>
      <c r="AJ87" s="580"/>
      <c r="AK87" s="580"/>
      <c r="AL87" s="580"/>
      <c r="AM87" s="568"/>
      <c r="AN87" s="568"/>
      <c r="AO87" s="568"/>
      <c r="AP87" s="581" t="s">
        <v>299</v>
      </c>
      <c r="AQ87" s="818">
        <f>[2]AR39!AN126/(1-[2]AR39!$N$3)*(1-$I$1)</f>
        <v>767.52</v>
      </c>
      <c r="AR87" s="819"/>
      <c r="AS87" s="582"/>
      <c r="AT87" s="582"/>
      <c r="AU87" s="482"/>
    </row>
    <row r="88" spans="2:47" ht="15" customHeight="1" x14ac:dyDescent="0.2">
      <c r="B88" s="539"/>
      <c r="C88" s="540" t="s">
        <v>931</v>
      </c>
      <c r="D88" s="822" t="s">
        <v>932</v>
      </c>
      <c r="E88" s="822"/>
      <c r="F88" s="823">
        <v>0</v>
      </c>
      <c r="G88" s="824"/>
      <c r="H88" s="825" t="s">
        <v>299</v>
      </c>
      <c r="I88" s="826"/>
      <c r="J88" s="825" t="s">
        <v>299</v>
      </c>
      <c r="K88" s="826"/>
      <c r="L88" s="827"/>
      <c r="M88" s="828"/>
      <c r="N88" s="540" t="s">
        <v>933</v>
      </c>
      <c r="O88" s="829" t="s">
        <v>934</v>
      </c>
      <c r="P88" s="830"/>
      <c r="Q88" s="823">
        <v>0.03</v>
      </c>
      <c r="R88" s="824"/>
      <c r="S88" s="825" t="s">
        <v>299</v>
      </c>
      <c r="T88" s="826"/>
      <c r="U88" s="825" t="s">
        <v>299</v>
      </c>
      <c r="V88" s="826"/>
      <c r="W88" s="541"/>
      <c r="X88" s="541"/>
      <c r="Y88" s="541"/>
      <c r="Z88" s="541"/>
      <c r="AA88" s="541"/>
      <c r="AB88" s="541"/>
      <c r="AC88" s="541"/>
      <c r="AD88" s="541"/>
      <c r="AE88" s="541"/>
      <c r="AF88" s="541"/>
      <c r="AG88" s="541"/>
      <c r="AH88" s="541"/>
      <c r="AI88" s="579" t="s">
        <v>946</v>
      </c>
      <c r="AJ88" s="580"/>
      <c r="AK88" s="580"/>
      <c r="AL88" s="580"/>
      <c r="AM88" s="568"/>
      <c r="AN88" s="568"/>
      <c r="AO88" s="568"/>
      <c r="AP88" s="581" t="s">
        <v>299</v>
      </c>
      <c r="AQ88" s="818">
        <f>[2]AR39!AN127/(1-[2]AR39!$N$3)*(1-$I$1)</f>
        <v>774</v>
      </c>
      <c r="AR88" s="819"/>
      <c r="AS88" s="582"/>
      <c r="AT88" s="582"/>
      <c r="AU88" s="482"/>
    </row>
    <row r="89" spans="2:47" ht="15" customHeight="1" x14ac:dyDescent="0.2">
      <c r="B89" s="541"/>
      <c r="C89" s="541"/>
      <c r="D89" s="541"/>
      <c r="E89" s="541"/>
      <c r="F89" s="541"/>
      <c r="G89" s="541"/>
      <c r="H89" s="541"/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1"/>
      <c r="T89" s="541"/>
      <c r="U89" s="541"/>
      <c r="V89" s="541"/>
      <c r="W89" s="541"/>
      <c r="X89" s="541"/>
      <c r="Y89" s="541"/>
      <c r="Z89" s="541"/>
      <c r="AA89" s="541"/>
      <c r="AB89" s="541"/>
      <c r="AC89" s="541"/>
      <c r="AD89" s="541"/>
      <c r="AE89" s="541"/>
      <c r="AF89" s="541"/>
      <c r="AG89" s="541"/>
      <c r="AH89" s="541"/>
      <c r="AI89" s="583" t="s">
        <v>947</v>
      </c>
      <c r="AJ89" s="584"/>
      <c r="AK89" s="584"/>
      <c r="AL89" s="584"/>
      <c r="AM89" s="537"/>
      <c r="AN89" s="537"/>
      <c r="AO89" s="537"/>
      <c r="AP89" s="585" t="s">
        <v>299</v>
      </c>
      <c r="AQ89" s="820">
        <f>[2]AR39!AN128/(1-[2]AR39!$N$3)*(1-$I$1)</f>
        <v>957.6</v>
      </c>
      <c r="AR89" s="821"/>
      <c r="AS89" s="582"/>
      <c r="AT89" s="582"/>
      <c r="AU89" s="482"/>
    </row>
    <row r="90" spans="2:47" ht="15" customHeight="1" x14ac:dyDescent="0.2">
      <c r="B90" s="541"/>
      <c r="C90" s="541"/>
      <c r="D90" s="541"/>
      <c r="E90" s="541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1"/>
      <c r="T90" s="541"/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41"/>
      <c r="AS90" s="582"/>
      <c r="AT90" s="582"/>
      <c r="AU90" s="482"/>
    </row>
    <row r="91" spans="2:47" s="451" customFormat="1" ht="15.75" customHeight="1" x14ac:dyDescent="0.2">
      <c r="B91" s="586"/>
      <c r="C91" s="587"/>
      <c r="D91" s="587"/>
      <c r="E91" s="587"/>
      <c r="F91" s="587"/>
      <c r="G91" s="587"/>
      <c r="H91" s="587"/>
      <c r="I91" s="587"/>
      <c r="J91" s="587"/>
      <c r="K91" s="587"/>
      <c r="L91" s="587"/>
      <c r="M91" s="587"/>
      <c r="N91" s="587"/>
      <c r="O91" s="587"/>
      <c r="P91" s="587"/>
      <c r="Q91" s="587"/>
      <c r="R91" s="587"/>
      <c r="S91" s="587"/>
      <c r="T91" s="587"/>
      <c r="U91" s="587"/>
      <c r="V91" s="587"/>
      <c r="W91" s="587"/>
      <c r="X91" s="587"/>
      <c r="Y91" s="587"/>
      <c r="Z91" s="587"/>
      <c r="AA91" s="587"/>
      <c r="AB91" s="587"/>
      <c r="AC91" s="587"/>
      <c r="AD91" s="587"/>
      <c r="AE91" s="587"/>
      <c r="AF91" s="587"/>
      <c r="AG91" s="587"/>
      <c r="AH91" s="587"/>
      <c r="AI91" s="587"/>
      <c r="AJ91" s="587"/>
      <c r="AK91" s="587"/>
      <c r="AL91" s="587"/>
      <c r="AM91" s="587"/>
      <c r="AN91" s="587"/>
      <c r="AO91" s="587"/>
      <c r="AP91" s="587"/>
      <c r="AQ91" s="587"/>
      <c r="AR91" s="587"/>
      <c r="AS91" s="587"/>
      <c r="AT91" s="587"/>
      <c r="AU91" s="588"/>
    </row>
    <row r="92" spans="2:47" s="453" customFormat="1" ht="16.5" customHeight="1" x14ac:dyDescent="0.2">
      <c r="B92" s="589" t="str">
        <f>[2]AR39!$A$68</f>
        <v>Все цены приведены в росс.рублях с учетом НДС</v>
      </c>
      <c r="C92" s="590"/>
      <c r="D92" s="590"/>
      <c r="E92" s="590"/>
      <c r="F92" s="590"/>
      <c r="G92" s="590"/>
      <c r="H92" s="590"/>
      <c r="I92" s="590"/>
      <c r="J92" s="590"/>
      <c r="K92" s="590"/>
      <c r="L92" s="482"/>
      <c r="M92" s="482"/>
      <c r="N92" s="482"/>
      <c r="O92" s="482"/>
      <c r="P92" s="482"/>
      <c r="Q92" s="591"/>
      <c r="R92" s="591"/>
      <c r="S92" s="591"/>
      <c r="T92" s="591"/>
      <c r="U92" s="591"/>
      <c r="V92" s="591"/>
      <c r="W92" s="591"/>
      <c r="X92" s="591"/>
      <c r="Y92" s="591"/>
      <c r="Z92" s="591"/>
      <c r="AA92" s="591"/>
      <c r="AB92" s="591"/>
      <c r="AC92" s="591"/>
      <c r="AD92" s="591"/>
      <c r="AE92" s="591"/>
      <c r="AF92" s="591"/>
      <c r="AG92" s="591"/>
      <c r="AH92" s="591"/>
      <c r="AI92" s="591"/>
      <c r="AJ92" s="591"/>
      <c r="AK92" s="591"/>
      <c r="AL92" s="591"/>
      <c r="AM92" s="591"/>
      <c r="AN92" s="591"/>
      <c r="AO92" s="591"/>
      <c r="AP92" s="591"/>
      <c r="AQ92" s="591"/>
      <c r="AR92" s="591"/>
      <c r="AS92" s="591"/>
      <c r="AT92" s="591"/>
      <c r="AU92" s="591"/>
    </row>
    <row r="93" spans="2:47" s="453" customFormat="1" ht="16.5" customHeight="1" x14ac:dyDescent="0.2">
      <c r="B93" s="589" t="s">
        <v>935</v>
      </c>
      <c r="C93" s="590"/>
      <c r="D93" s="590"/>
      <c r="E93" s="590"/>
      <c r="F93" s="590"/>
      <c r="G93" s="590"/>
      <c r="H93" s="590"/>
      <c r="I93" s="590"/>
      <c r="J93" s="590"/>
      <c r="K93" s="590"/>
      <c r="L93" s="482"/>
      <c r="M93" s="482"/>
      <c r="N93" s="482"/>
      <c r="O93" s="482"/>
      <c r="P93" s="482"/>
      <c r="Q93" s="591"/>
      <c r="R93" s="591"/>
      <c r="S93" s="591"/>
      <c r="T93" s="591"/>
      <c r="U93" s="591"/>
      <c r="V93" s="591"/>
      <c r="W93" s="591"/>
      <c r="X93" s="591"/>
      <c r="Y93" s="591"/>
      <c r="Z93" s="591"/>
      <c r="AA93" s="591"/>
      <c r="AB93" s="591"/>
      <c r="AC93" s="591"/>
      <c r="AD93" s="591"/>
      <c r="AE93" s="591"/>
      <c r="AF93" s="591"/>
      <c r="AG93" s="591"/>
      <c r="AH93" s="591"/>
      <c r="AI93" s="591"/>
      <c r="AJ93" s="591"/>
      <c r="AK93" s="591"/>
      <c r="AL93" s="591"/>
      <c r="AM93" s="591"/>
      <c r="AN93" s="591"/>
      <c r="AO93" s="591"/>
      <c r="AP93" s="591"/>
      <c r="AQ93" s="591"/>
      <c r="AR93" s="591"/>
      <c r="AS93" s="591"/>
      <c r="AT93" s="591"/>
      <c r="AU93" s="591"/>
    </row>
    <row r="94" spans="2:47" s="453" customFormat="1" ht="16.5" customHeight="1" x14ac:dyDescent="0.25">
      <c r="B94" s="592" t="s">
        <v>936</v>
      </c>
      <c r="C94" s="590"/>
      <c r="D94" s="590"/>
      <c r="E94" s="590"/>
      <c r="F94" s="590"/>
      <c r="G94" s="590"/>
      <c r="H94" s="590"/>
      <c r="I94" s="590"/>
      <c r="J94" s="590"/>
      <c r="K94" s="590"/>
      <c r="L94" s="482"/>
      <c r="M94" s="482"/>
      <c r="N94" s="482"/>
      <c r="O94" s="482"/>
      <c r="P94" s="482"/>
      <c r="Q94" s="591"/>
      <c r="R94" s="591"/>
      <c r="S94" s="591"/>
      <c r="T94" s="591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1"/>
      <c r="AH94" s="591"/>
      <c r="AI94" s="591"/>
      <c r="AJ94" s="591"/>
      <c r="AK94" s="591"/>
      <c r="AL94" s="591"/>
      <c r="AM94" s="591"/>
      <c r="AN94" s="591"/>
      <c r="AO94" s="591"/>
      <c r="AP94" s="591"/>
      <c r="AQ94" s="591"/>
      <c r="AR94" s="591"/>
      <c r="AS94" s="591"/>
      <c r="AT94" s="591"/>
      <c r="AU94" s="591"/>
    </row>
    <row r="95" spans="2:47" s="453" customFormat="1" ht="16.5" customHeight="1" x14ac:dyDescent="0.2">
      <c r="B95" s="448"/>
      <c r="C95" s="447"/>
      <c r="D95" s="447"/>
      <c r="E95" s="447"/>
      <c r="F95" s="447"/>
      <c r="G95" s="447"/>
      <c r="H95" s="447"/>
      <c r="I95" s="447"/>
      <c r="J95" s="447"/>
      <c r="K95" s="447"/>
      <c r="L95" s="450"/>
      <c r="M95" s="450"/>
      <c r="N95" s="450"/>
      <c r="O95" s="451"/>
      <c r="P95" s="451"/>
      <c r="S95" s="454"/>
      <c r="T95" s="454"/>
      <c r="U95" s="454"/>
      <c r="V95" s="454"/>
      <c r="W95" s="454"/>
      <c r="X95" s="454"/>
      <c r="Y95" s="454"/>
      <c r="Z95" s="454"/>
      <c r="AA95" s="454"/>
      <c r="AB95" s="454"/>
      <c r="AC95" s="454"/>
      <c r="AD95" s="454"/>
      <c r="AE95" s="454"/>
      <c r="AF95" s="454"/>
      <c r="AG95" s="454"/>
      <c r="AH95" s="454"/>
      <c r="AI95" s="454"/>
      <c r="AJ95" s="454"/>
      <c r="AK95" s="454"/>
      <c r="AL95" s="454"/>
      <c r="AM95" s="454"/>
      <c r="AN95" s="454"/>
      <c r="AO95" s="454"/>
      <c r="AP95" s="454"/>
      <c r="AQ95" s="454"/>
      <c r="AR95" s="454"/>
      <c r="AS95" s="454"/>
      <c r="AT95" s="454"/>
      <c r="AU95" s="454"/>
    </row>
    <row r="96" spans="2:47" s="453" customFormat="1" ht="12.75" customHeight="1" x14ac:dyDescent="0.2">
      <c r="B96" s="446"/>
      <c r="C96" s="447"/>
      <c r="D96" s="447"/>
      <c r="E96" s="447"/>
      <c r="F96" s="447"/>
      <c r="G96" s="447"/>
      <c r="H96" s="447"/>
      <c r="I96" s="447"/>
      <c r="J96" s="447"/>
      <c r="K96" s="447"/>
      <c r="L96" s="450"/>
      <c r="M96" s="450"/>
      <c r="N96" s="450"/>
      <c r="O96" s="451"/>
      <c r="P96" s="451"/>
    </row>
    <row r="97" spans="3:16" s="456" customFormat="1" ht="18.75" customHeight="1" x14ac:dyDescent="0.2">
      <c r="C97" s="449"/>
      <c r="D97" s="449"/>
      <c r="E97" s="449"/>
      <c r="F97" s="449"/>
      <c r="G97" s="449"/>
      <c r="H97" s="449"/>
      <c r="I97" s="449"/>
      <c r="J97" s="449"/>
      <c r="K97" s="449"/>
      <c r="L97" s="450"/>
      <c r="M97" s="450"/>
      <c r="N97" s="450"/>
      <c r="O97" s="451"/>
      <c r="P97" s="451"/>
    </row>
    <row r="98" spans="3:16" s="456" customFormat="1" ht="12.75" customHeight="1" x14ac:dyDescent="0.2">
      <c r="C98" s="449"/>
      <c r="D98" s="449"/>
      <c r="E98" s="449"/>
      <c r="F98" s="449"/>
      <c r="G98" s="449"/>
      <c r="H98" s="449"/>
      <c r="I98" s="449"/>
      <c r="J98" s="449"/>
      <c r="K98" s="449"/>
      <c r="L98" s="450"/>
      <c r="M98" s="450"/>
      <c r="N98" s="450"/>
      <c r="O98" s="451"/>
      <c r="P98" s="451"/>
    </row>
    <row r="99" spans="3:16" s="456" customFormat="1" ht="12.75" customHeight="1" x14ac:dyDescent="0.2"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  <c r="N99" s="449"/>
      <c r="O99" s="451"/>
      <c r="P99" s="451"/>
    </row>
    <row r="100" spans="3:16" s="456" customFormat="1" ht="12.75" customHeight="1" x14ac:dyDescent="0.2">
      <c r="C100" s="449"/>
      <c r="D100" s="449"/>
      <c r="E100" s="449"/>
      <c r="F100" s="449"/>
      <c r="G100" s="449"/>
      <c r="H100" s="449"/>
      <c r="I100" s="449"/>
      <c r="J100" s="449"/>
      <c r="K100" s="449"/>
      <c r="L100" s="449"/>
      <c r="M100" s="449"/>
      <c r="N100" s="449"/>
      <c r="O100" s="451"/>
      <c r="P100" s="451"/>
    </row>
  </sheetData>
  <sheetProtection password="CC7F" sheet="1" objects="1" scenarios="1" selectLockedCells="1"/>
  <protectedRanges>
    <protectedRange sqref="B91:AU91" name="защита_3_6"/>
    <protectedRange sqref="C96:K96 C92:K94" name="бизнес_5_5"/>
    <protectedRange sqref="B93" name="бизнес_8"/>
    <protectedRange sqref="C54:R54 C16:J16 AU16 V16:X16 Z16:AA16 AC16:AD16 AF16:AH16 T54:U54 AU54 Q16 Z54:AB54 AD54:AE54 AG54:AH54 AJ54:AL54" name="витрина_1_7"/>
    <protectedRange sqref="B52:AU53" name="защита_3_1_5"/>
    <protectedRange sqref="B2:K2 U4 S4:T5 L4:P5 W4:AU5 Q5:R5 L2:AT3 U5:V5" name="витрина_3_5"/>
    <protectedRange sqref="B5:N5 C3:O4" name="бизнес_4_1_2_5"/>
    <protectedRange sqref="B3:B4" name="бизнес_4_1_1_2_5"/>
    <protectedRange sqref="B6:I7 J6:K9 B51:AU51 L6:AU8 B13:AU13 C8:I8 C9:AU12" name="витрина_6_5"/>
    <protectedRange sqref="C95:K95" name="бизнес_5_1_1_3_5"/>
    <protectedRange sqref="B94:B95" name="бизнес_1_1_3_5"/>
    <protectedRange sqref="Y16 AE16 AI16 AK16 AB16 AR16:AS16 Y54 S16 U16 AC54 AI54 AM54 AO54 AF54 W54" name="витрина_1_1_6"/>
    <protectedRange sqref="AT16 AT54 AP16" name="витрина_1_2_5"/>
    <protectedRange sqref="B54" name="витрина_1_1_2_5"/>
    <protectedRange sqref="B92" name="бизнес_2_5"/>
  </protectedRanges>
  <mergeCells count="139">
    <mergeCell ref="D45:E45"/>
    <mergeCell ref="F45:G45"/>
    <mergeCell ref="H45:I45"/>
    <mergeCell ref="J45:K45"/>
    <mergeCell ref="L45:M45"/>
    <mergeCell ref="O45:P45"/>
    <mergeCell ref="Q45:R45"/>
    <mergeCell ref="S45:T45"/>
    <mergeCell ref="U45:V45"/>
    <mergeCell ref="D46:E46"/>
    <mergeCell ref="F46:G46"/>
    <mergeCell ref="H46:I46"/>
    <mergeCell ref="J46:K46"/>
    <mergeCell ref="L46:M46"/>
    <mergeCell ref="O46:P46"/>
    <mergeCell ref="Q46:R46"/>
    <mergeCell ref="S46:T46"/>
    <mergeCell ref="U46:V46"/>
    <mergeCell ref="D47:E47"/>
    <mergeCell ref="F47:G47"/>
    <mergeCell ref="H47:I47"/>
    <mergeCell ref="J47:K47"/>
    <mergeCell ref="L47:M47"/>
    <mergeCell ref="O47:P47"/>
    <mergeCell ref="Q47:R47"/>
    <mergeCell ref="S47:T47"/>
    <mergeCell ref="U47:V47"/>
    <mergeCell ref="L43:P44"/>
    <mergeCell ref="Q43:R44"/>
    <mergeCell ref="S43:T44"/>
    <mergeCell ref="U43:V44"/>
    <mergeCell ref="AP47:AQ47"/>
    <mergeCell ref="AP48:AQ48"/>
    <mergeCell ref="B6:AU6"/>
    <mergeCell ref="B14:AU14"/>
    <mergeCell ref="B40:AU40"/>
    <mergeCell ref="B42:D42"/>
    <mergeCell ref="B43:E44"/>
    <mergeCell ref="F43:G44"/>
    <mergeCell ref="H43:I44"/>
    <mergeCell ref="J43:K44"/>
    <mergeCell ref="Q48:R48"/>
    <mergeCell ref="S48:T48"/>
    <mergeCell ref="U48:V48"/>
    <mergeCell ref="D48:E48"/>
    <mergeCell ref="F48:G48"/>
    <mergeCell ref="H48:I48"/>
    <mergeCell ref="J48:K48"/>
    <mergeCell ref="L48:M48"/>
    <mergeCell ref="O48:P48"/>
    <mergeCell ref="AP46:AQ46"/>
    <mergeCell ref="U50:V50"/>
    <mergeCell ref="B52:AU52"/>
    <mergeCell ref="B78:AU78"/>
    <mergeCell ref="L49:M49"/>
    <mergeCell ref="O49:P49"/>
    <mergeCell ref="Q49:R49"/>
    <mergeCell ref="S49:T49"/>
    <mergeCell ref="U49:V49"/>
    <mergeCell ref="D50:E50"/>
    <mergeCell ref="F50:G50"/>
    <mergeCell ref="H50:I50"/>
    <mergeCell ref="J50:K50"/>
    <mergeCell ref="L50:M50"/>
    <mergeCell ref="D49:E49"/>
    <mergeCell ref="F49:G49"/>
    <mergeCell ref="H49:I49"/>
    <mergeCell ref="J49:K49"/>
    <mergeCell ref="B80:D80"/>
    <mergeCell ref="B81:E82"/>
    <mergeCell ref="F81:G82"/>
    <mergeCell ref="H81:I82"/>
    <mergeCell ref="J81:K82"/>
    <mergeCell ref="L81:P82"/>
    <mergeCell ref="O50:P50"/>
    <mergeCell ref="Q50:R50"/>
    <mergeCell ref="S50:T50"/>
    <mergeCell ref="Q81:R82"/>
    <mergeCell ref="S81:T82"/>
    <mergeCell ref="U81:V82"/>
    <mergeCell ref="D83:E83"/>
    <mergeCell ref="F83:G83"/>
    <mergeCell ref="H83:I83"/>
    <mergeCell ref="J83:K83"/>
    <mergeCell ref="L83:M83"/>
    <mergeCell ref="O83:P83"/>
    <mergeCell ref="Q83:R83"/>
    <mergeCell ref="S83:T83"/>
    <mergeCell ref="U83:V83"/>
    <mergeCell ref="D84:E84"/>
    <mergeCell ref="F84:G84"/>
    <mergeCell ref="H84:I84"/>
    <mergeCell ref="J84:K84"/>
    <mergeCell ref="L84:M84"/>
    <mergeCell ref="O84:P84"/>
    <mergeCell ref="Q84:R84"/>
    <mergeCell ref="S84:T84"/>
    <mergeCell ref="U84:V84"/>
    <mergeCell ref="AQ85:AR85"/>
    <mergeCell ref="D86:E86"/>
    <mergeCell ref="F86:G86"/>
    <mergeCell ref="H86:I86"/>
    <mergeCell ref="J86:K86"/>
    <mergeCell ref="L86:M86"/>
    <mergeCell ref="O86:P86"/>
    <mergeCell ref="Q86:R86"/>
    <mergeCell ref="S86:T86"/>
    <mergeCell ref="U86:V86"/>
    <mergeCell ref="AQ86:AR86"/>
    <mergeCell ref="D85:E85"/>
    <mergeCell ref="F85:G85"/>
    <mergeCell ref="H85:I85"/>
    <mergeCell ref="J85:K85"/>
    <mergeCell ref="L85:M85"/>
    <mergeCell ref="O85:P85"/>
    <mergeCell ref="Q85:R85"/>
    <mergeCell ref="S85:T85"/>
    <mergeCell ref="U85:V85"/>
    <mergeCell ref="AQ88:AR88"/>
    <mergeCell ref="AQ89:AR89"/>
    <mergeCell ref="AQ87:AR87"/>
    <mergeCell ref="D88:E88"/>
    <mergeCell ref="F88:G88"/>
    <mergeCell ref="H88:I88"/>
    <mergeCell ref="J88:K88"/>
    <mergeCell ref="L88:M88"/>
    <mergeCell ref="O88:P88"/>
    <mergeCell ref="Q88:R88"/>
    <mergeCell ref="S88:T88"/>
    <mergeCell ref="U88:V88"/>
    <mergeCell ref="D87:E87"/>
    <mergeCell ref="F87:G87"/>
    <mergeCell ref="H87:I87"/>
    <mergeCell ref="J87:K87"/>
    <mergeCell ref="L87:M87"/>
    <mergeCell ref="O87:P87"/>
    <mergeCell ref="Q87:R87"/>
    <mergeCell ref="S87:T87"/>
    <mergeCell ref="U87:V87"/>
  </mergeCells>
  <conditionalFormatting sqref="F83:G88 Q83:R88 F45:G50 Q45:R50">
    <cfRule type="cellIs" dxfId="0" priority="1" operator="greaterThan">
      <formula>0</formula>
    </cfRule>
  </conditionalFormatting>
  <pageMargins left="0.7" right="0.7" top="0.75" bottom="0.75" header="0.3" footer="0.3"/>
  <pageSetup paperSize="9" scale="30" orientation="landscape" r:id="rId1"/>
  <rowBreaks count="1" manualBreakCount="1">
    <brk id="51" min="1" max="4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70C0"/>
    <pageSetUpPr fitToPage="1"/>
  </sheetPr>
  <dimension ref="A1:T60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7" width="8" customWidth="1"/>
    <col min="8" max="8" width="6.5703125" customWidth="1"/>
    <col min="9" max="9" width="9.28515625" customWidth="1"/>
    <col min="10" max="10" width="4.85546875" customWidth="1"/>
    <col min="11" max="19" width="5.7109375" customWidth="1"/>
    <col min="20" max="20" width="5.85546875" customWidth="1"/>
  </cols>
  <sheetData>
    <row r="1" spans="1:20" ht="21" x14ac:dyDescent="0.35">
      <c r="A1" s="606" t="s">
        <v>74</v>
      </c>
      <c r="B1" s="606"/>
      <c r="C1" s="606"/>
      <c r="D1" s="606"/>
      <c r="E1" s="25"/>
      <c r="F1" s="25" t="s">
        <v>157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877" t="s">
        <v>158</v>
      </c>
      <c r="B2" s="877"/>
      <c r="C2" s="877"/>
      <c r="D2" s="877"/>
      <c r="E2" s="877"/>
      <c r="F2" s="877"/>
      <c r="G2" s="877"/>
      <c r="H2" s="877"/>
      <c r="I2" s="877"/>
      <c r="J2" s="877"/>
      <c r="K2" s="877" t="s">
        <v>159</v>
      </c>
      <c r="L2" s="877"/>
      <c r="M2" s="877"/>
      <c r="N2" s="877"/>
      <c r="O2" s="877"/>
      <c r="P2" s="877"/>
      <c r="Q2" s="877"/>
      <c r="R2" s="877"/>
      <c r="S2" s="877"/>
      <c r="T2" s="877"/>
    </row>
    <row r="3" spans="1:20" ht="196.5" customHeight="1" x14ac:dyDescent="0.25">
      <c r="A3" s="614" t="s">
        <v>713</v>
      </c>
      <c r="B3" s="614"/>
      <c r="C3" s="614"/>
      <c r="D3" s="614"/>
      <c r="E3" s="614"/>
      <c r="F3" s="614"/>
      <c r="G3" s="614"/>
      <c r="H3" s="614"/>
      <c r="I3" s="614"/>
      <c r="J3" s="614"/>
      <c r="K3" s="614" t="s">
        <v>166</v>
      </c>
      <c r="L3" s="614"/>
      <c r="M3" s="614"/>
      <c r="N3" s="614"/>
      <c r="O3" s="614"/>
      <c r="P3" s="614"/>
      <c r="Q3" s="614"/>
      <c r="R3" s="614"/>
      <c r="S3" s="614"/>
      <c r="T3" s="614"/>
    </row>
    <row r="4" spans="1:20" ht="20.25" customHeight="1" x14ac:dyDescent="0.25">
      <c r="A4" s="916" t="s">
        <v>11</v>
      </c>
      <c r="B4" s="916"/>
      <c r="C4" s="916"/>
      <c r="D4" s="91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</row>
    <row r="5" spans="1:20" ht="20.25" customHeight="1" x14ac:dyDescent="0.25">
      <c r="A5" s="878" t="s">
        <v>161</v>
      </c>
      <c r="B5" s="878"/>
      <c r="C5" s="878"/>
      <c r="D5" s="878"/>
      <c r="E5" s="61" t="s">
        <v>162</v>
      </c>
      <c r="F5" s="62"/>
      <c r="G5" s="62"/>
      <c r="H5" s="61" t="s">
        <v>164</v>
      </c>
      <c r="I5" s="20"/>
      <c r="J5" s="20"/>
      <c r="K5" s="917" t="s">
        <v>163</v>
      </c>
      <c r="L5" s="918"/>
      <c r="M5" s="918"/>
      <c r="N5" s="918"/>
      <c r="O5" s="918"/>
      <c r="P5" s="918"/>
      <c r="Q5" s="918"/>
      <c r="R5" s="918"/>
      <c r="S5" s="918"/>
      <c r="T5" s="919"/>
    </row>
    <row r="6" spans="1:20" ht="15" customHeight="1" x14ac:dyDescent="0.25">
      <c r="A6" s="879"/>
      <c r="B6" s="880"/>
      <c r="C6" s="880"/>
      <c r="D6" s="881"/>
      <c r="F6" s="63"/>
      <c r="G6" s="64"/>
      <c r="H6" s="906" t="s">
        <v>165</v>
      </c>
      <c r="I6" s="907"/>
      <c r="J6" s="907"/>
      <c r="K6" s="879"/>
      <c r="L6" s="880"/>
      <c r="M6" s="880"/>
      <c r="N6" s="880"/>
      <c r="O6" s="880"/>
      <c r="P6" s="880"/>
      <c r="Q6" s="880"/>
      <c r="R6" s="880"/>
      <c r="S6" s="880"/>
      <c r="T6" s="881"/>
    </row>
    <row r="7" spans="1:20" x14ac:dyDescent="0.25">
      <c r="A7" s="882"/>
      <c r="B7" s="883"/>
      <c r="C7" s="883"/>
      <c r="D7" s="884"/>
      <c r="E7" s="65"/>
      <c r="F7" s="37"/>
      <c r="G7" s="66"/>
      <c r="H7" s="908"/>
      <c r="I7" s="909"/>
      <c r="J7" s="909"/>
      <c r="K7" s="882"/>
      <c r="L7" s="883"/>
      <c r="M7" s="883"/>
      <c r="N7" s="883"/>
      <c r="O7" s="883"/>
      <c r="P7" s="883"/>
      <c r="Q7" s="883"/>
      <c r="R7" s="883"/>
      <c r="S7" s="883"/>
      <c r="T7" s="884"/>
    </row>
    <row r="8" spans="1:20" x14ac:dyDescent="0.25">
      <c r="A8" s="882"/>
      <c r="B8" s="883"/>
      <c r="C8" s="883"/>
      <c r="D8" s="884"/>
      <c r="E8" s="65"/>
      <c r="F8" s="37"/>
      <c r="G8" s="66"/>
      <c r="H8" s="908"/>
      <c r="I8" s="909"/>
      <c r="J8" s="909"/>
      <c r="K8" s="882"/>
      <c r="L8" s="883"/>
      <c r="M8" s="883"/>
      <c r="N8" s="883"/>
      <c r="O8" s="883"/>
      <c r="P8" s="883"/>
      <c r="Q8" s="883"/>
      <c r="R8" s="883"/>
      <c r="S8" s="883"/>
      <c r="T8" s="884"/>
    </row>
    <row r="9" spans="1:20" x14ac:dyDescent="0.25">
      <c r="A9" s="882"/>
      <c r="B9" s="883"/>
      <c r="C9" s="883"/>
      <c r="D9" s="884"/>
      <c r="E9" s="65"/>
      <c r="F9" s="37"/>
      <c r="G9" s="66"/>
      <c r="H9" s="908"/>
      <c r="I9" s="909"/>
      <c r="J9" s="909"/>
      <c r="K9" s="882"/>
      <c r="L9" s="883"/>
      <c r="M9" s="883"/>
      <c r="N9" s="883"/>
      <c r="O9" s="883"/>
      <c r="P9" s="883"/>
      <c r="Q9" s="883"/>
      <c r="R9" s="883"/>
      <c r="S9" s="883"/>
      <c r="T9" s="884"/>
    </row>
    <row r="10" spans="1:20" x14ac:dyDescent="0.25">
      <c r="A10" s="882"/>
      <c r="B10" s="883"/>
      <c r="C10" s="883"/>
      <c r="D10" s="884"/>
      <c r="E10" s="65"/>
      <c r="F10" s="37"/>
      <c r="G10" s="66"/>
      <c r="H10" s="908"/>
      <c r="I10" s="909"/>
      <c r="J10" s="909"/>
      <c r="K10" s="882"/>
      <c r="L10" s="883"/>
      <c r="M10" s="883"/>
      <c r="N10" s="883"/>
      <c r="O10" s="883"/>
      <c r="P10" s="883"/>
      <c r="Q10" s="883"/>
      <c r="R10" s="883"/>
      <c r="S10" s="883"/>
      <c r="T10" s="884"/>
    </row>
    <row r="11" spans="1:20" ht="12" customHeight="1" x14ac:dyDescent="0.25">
      <c r="A11" s="882"/>
      <c r="B11" s="883"/>
      <c r="C11" s="883"/>
      <c r="D11" s="884"/>
      <c r="E11" s="65"/>
      <c r="F11" s="37"/>
      <c r="G11" s="66"/>
      <c r="H11" s="908"/>
      <c r="I11" s="909"/>
      <c r="J11" s="909"/>
      <c r="K11" s="882"/>
      <c r="L11" s="883"/>
      <c r="M11" s="883"/>
      <c r="N11" s="883"/>
      <c r="O11" s="883"/>
      <c r="P11" s="883"/>
      <c r="Q11" s="883"/>
      <c r="R11" s="883"/>
      <c r="S11" s="883"/>
      <c r="T11" s="884"/>
    </row>
    <row r="12" spans="1:20" ht="12" customHeight="1" x14ac:dyDescent="0.25">
      <c r="A12" s="905" t="s">
        <v>3</v>
      </c>
      <c r="B12" s="905"/>
      <c r="C12" s="905"/>
      <c r="D12" s="905"/>
      <c r="E12" s="65"/>
      <c r="F12" s="37"/>
      <c r="G12" s="66"/>
      <c r="H12" s="908"/>
      <c r="I12" s="909"/>
      <c r="J12" s="909"/>
      <c r="K12" s="882"/>
      <c r="L12" s="883"/>
      <c r="M12" s="883"/>
      <c r="N12" s="883"/>
      <c r="O12" s="883"/>
      <c r="P12" s="883"/>
      <c r="Q12" s="883"/>
      <c r="R12" s="883"/>
      <c r="S12" s="883"/>
      <c r="T12" s="884"/>
    </row>
    <row r="13" spans="1:20" ht="12" customHeight="1" x14ac:dyDescent="0.25">
      <c r="A13" s="879"/>
      <c r="B13" s="880"/>
      <c r="C13" s="880"/>
      <c r="D13" s="881"/>
      <c r="E13" s="65"/>
      <c r="F13" s="37"/>
      <c r="G13" s="66"/>
      <c r="H13" s="908"/>
      <c r="I13" s="909"/>
      <c r="J13" s="909"/>
      <c r="K13" s="882"/>
      <c r="L13" s="883"/>
      <c r="M13" s="883"/>
      <c r="N13" s="883"/>
      <c r="O13" s="883"/>
      <c r="P13" s="883"/>
      <c r="Q13" s="883"/>
      <c r="R13" s="883"/>
      <c r="S13" s="883"/>
      <c r="T13" s="884"/>
    </row>
    <row r="14" spans="1:20" ht="12" customHeight="1" x14ac:dyDescent="0.25">
      <c r="A14" s="882"/>
      <c r="B14" s="883"/>
      <c r="C14" s="883"/>
      <c r="D14" s="884"/>
      <c r="E14" s="65"/>
      <c r="F14" s="37"/>
      <c r="G14" s="66"/>
      <c r="H14" s="908"/>
      <c r="I14" s="909"/>
      <c r="J14" s="909"/>
      <c r="K14" s="882"/>
      <c r="L14" s="883"/>
      <c r="M14" s="883"/>
      <c r="N14" s="883"/>
      <c r="O14" s="883"/>
      <c r="P14" s="883"/>
      <c r="Q14" s="883"/>
      <c r="R14" s="883"/>
      <c r="S14" s="883"/>
      <c r="T14" s="884"/>
    </row>
    <row r="15" spans="1:20" ht="12" customHeight="1" x14ac:dyDescent="0.25">
      <c r="A15" s="882"/>
      <c r="B15" s="883"/>
      <c r="C15" s="883"/>
      <c r="D15" s="884"/>
      <c r="E15" s="882" t="s">
        <v>160</v>
      </c>
      <c r="F15" s="883"/>
      <c r="G15" s="884"/>
      <c r="H15" s="908"/>
      <c r="I15" s="909"/>
      <c r="J15" s="909"/>
      <c r="K15" s="882"/>
      <c r="L15" s="883"/>
      <c r="M15" s="883"/>
      <c r="N15" s="883"/>
      <c r="O15" s="883"/>
      <c r="P15" s="883"/>
      <c r="Q15" s="883"/>
      <c r="R15" s="883"/>
      <c r="S15" s="883"/>
      <c r="T15" s="884"/>
    </row>
    <row r="16" spans="1:20" ht="12" customHeight="1" x14ac:dyDescent="0.25">
      <c r="A16" s="882"/>
      <c r="B16" s="883"/>
      <c r="C16" s="883"/>
      <c r="D16" s="884"/>
      <c r="E16" s="65"/>
      <c r="F16" s="37"/>
      <c r="G16" s="66"/>
      <c r="H16" s="908"/>
      <c r="I16" s="909"/>
      <c r="J16" s="909"/>
      <c r="K16" s="882"/>
      <c r="L16" s="883"/>
      <c r="M16" s="883"/>
      <c r="N16" s="883"/>
      <c r="O16" s="883"/>
      <c r="P16" s="883"/>
      <c r="Q16" s="883"/>
      <c r="R16" s="883"/>
      <c r="S16" s="883"/>
      <c r="T16" s="884"/>
    </row>
    <row r="17" spans="1:20" ht="12" customHeight="1" x14ac:dyDescent="0.25">
      <c r="A17" s="882"/>
      <c r="B17" s="883"/>
      <c r="C17" s="883"/>
      <c r="D17" s="884"/>
      <c r="E17" s="65"/>
      <c r="F17" s="37"/>
      <c r="G17" s="66"/>
      <c r="H17" s="908"/>
      <c r="I17" s="909"/>
      <c r="J17" s="909"/>
      <c r="K17" s="882"/>
      <c r="L17" s="883"/>
      <c r="M17" s="883"/>
      <c r="N17" s="883"/>
      <c r="O17" s="883"/>
      <c r="P17" s="883"/>
      <c r="Q17" s="883"/>
      <c r="R17" s="883"/>
      <c r="S17" s="883"/>
      <c r="T17" s="884"/>
    </row>
    <row r="18" spans="1:20" ht="12" customHeight="1" x14ac:dyDescent="0.25">
      <c r="A18" s="882"/>
      <c r="B18" s="883"/>
      <c r="C18" s="883"/>
      <c r="D18" s="884"/>
      <c r="E18" s="65"/>
      <c r="F18" s="37"/>
      <c r="G18" s="66"/>
      <c r="H18" s="908"/>
      <c r="I18" s="909"/>
      <c r="J18" s="909"/>
      <c r="K18" s="882"/>
      <c r="L18" s="883"/>
      <c r="M18" s="883"/>
      <c r="N18" s="883"/>
      <c r="O18" s="883"/>
      <c r="P18" s="883"/>
      <c r="Q18" s="883"/>
      <c r="R18" s="883"/>
      <c r="S18" s="883"/>
      <c r="T18" s="884"/>
    </row>
    <row r="19" spans="1:20" ht="12" customHeight="1" x14ac:dyDescent="0.25">
      <c r="A19" s="882"/>
      <c r="B19" s="883"/>
      <c r="C19" s="883"/>
      <c r="D19" s="884"/>
      <c r="E19" s="65"/>
      <c r="F19" s="37"/>
      <c r="G19" s="66"/>
      <c r="H19" s="908"/>
      <c r="I19" s="909"/>
      <c r="J19" s="909"/>
      <c r="K19" s="882"/>
      <c r="L19" s="883"/>
      <c r="M19" s="883"/>
      <c r="N19" s="883"/>
      <c r="O19" s="883"/>
      <c r="P19" s="883"/>
      <c r="Q19" s="883"/>
      <c r="R19" s="883"/>
      <c r="S19" s="883"/>
      <c r="T19" s="884"/>
    </row>
    <row r="20" spans="1:20" ht="12" customHeight="1" x14ac:dyDescent="0.25">
      <c r="A20" s="882"/>
      <c r="B20" s="883"/>
      <c r="C20" s="883"/>
      <c r="D20" s="884"/>
      <c r="E20" s="65"/>
      <c r="F20" s="37"/>
      <c r="G20" s="66"/>
      <c r="H20" s="908"/>
      <c r="I20" s="909"/>
      <c r="J20" s="909"/>
      <c r="K20" s="882"/>
      <c r="L20" s="883"/>
      <c r="M20" s="883"/>
      <c r="N20" s="883"/>
      <c r="O20" s="883"/>
      <c r="P20" s="883"/>
      <c r="Q20" s="883"/>
      <c r="R20" s="883"/>
      <c r="S20" s="883"/>
      <c r="T20" s="884"/>
    </row>
    <row r="21" spans="1:20" ht="15" customHeight="1" x14ac:dyDescent="0.25">
      <c r="A21" s="905" t="s">
        <v>4</v>
      </c>
      <c r="B21" s="905"/>
      <c r="C21" s="905"/>
      <c r="D21" s="905"/>
      <c r="E21" s="67"/>
      <c r="F21" s="68"/>
      <c r="G21" s="69"/>
      <c r="H21" s="910"/>
      <c r="I21" s="911"/>
      <c r="J21" s="911"/>
      <c r="K21" s="912"/>
      <c r="L21" s="913"/>
      <c r="M21" s="913"/>
      <c r="N21" s="913"/>
      <c r="O21" s="913"/>
      <c r="P21" s="913"/>
      <c r="Q21" s="913"/>
      <c r="R21" s="913"/>
      <c r="S21" s="913"/>
      <c r="T21" s="914"/>
    </row>
    <row r="22" spans="1:20" x14ac:dyDescent="0.25">
      <c r="A22" s="1" t="s">
        <v>26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1" t="s">
        <v>16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622" t="s">
        <v>24</v>
      </c>
      <c r="B24" s="622"/>
      <c r="C24" s="622"/>
      <c r="D24" s="622"/>
      <c r="E24" s="622"/>
      <c r="F24" s="622"/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22"/>
      <c r="T24" s="622"/>
    </row>
    <row r="25" spans="1:2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9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25.5" customHeight="1" x14ac:dyDescent="0.25">
      <c r="A28" s="621" t="s">
        <v>25</v>
      </c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</row>
    <row r="29" spans="1:20" ht="11.25" customHeight="1" x14ac:dyDescent="0.25">
      <c r="A29" s="621"/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</row>
    <row r="30" spans="1:20" ht="11.25" customHeight="1" x14ac:dyDescent="0.25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</row>
    <row r="31" spans="1:20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thickBot="1" x14ac:dyDescent="0.35">
      <c r="A32" s="877" t="s">
        <v>167</v>
      </c>
      <c r="B32" s="877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877"/>
      <c r="O32" s="877"/>
      <c r="P32" s="877"/>
      <c r="Q32" s="877"/>
      <c r="R32" s="877"/>
      <c r="S32" s="877"/>
      <c r="T32" s="877"/>
    </row>
    <row r="33" spans="1:20" x14ac:dyDescent="0.25">
      <c r="A33" s="1"/>
      <c r="B33" s="889" t="s">
        <v>18</v>
      </c>
      <c r="C33" s="890"/>
      <c r="D33" s="890"/>
      <c r="E33" s="890"/>
      <c r="F33" s="890"/>
      <c r="G33" s="890"/>
      <c r="H33" s="890"/>
      <c r="I33" s="890"/>
      <c r="J33" s="892" t="s">
        <v>159</v>
      </c>
      <c r="K33" s="893"/>
      <c r="L33" s="893"/>
      <c r="M33" s="894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891"/>
      <c r="C34" s="872"/>
      <c r="D34" s="872"/>
      <c r="E34" s="872"/>
      <c r="F34" s="872"/>
      <c r="G34" s="872"/>
      <c r="H34" s="872"/>
      <c r="I34" s="872"/>
      <c r="J34" s="895" t="s">
        <v>168</v>
      </c>
      <c r="K34" s="896"/>
      <c r="L34" s="895" t="s">
        <v>169</v>
      </c>
      <c r="M34" s="896"/>
      <c r="N34" s="1"/>
      <c r="O34" s="1"/>
      <c r="P34" s="1"/>
      <c r="Q34" s="1"/>
      <c r="R34" s="1"/>
      <c r="S34" s="1"/>
      <c r="T34" s="1"/>
    </row>
    <row r="35" spans="1:20" x14ac:dyDescent="0.25">
      <c r="A35" s="1"/>
      <c r="B35" s="887" t="s">
        <v>21</v>
      </c>
      <c r="C35" s="888"/>
      <c r="D35" s="888"/>
      <c r="E35" s="888"/>
      <c r="F35" s="888"/>
      <c r="G35" s="888"/>
      <c r="H35" s="888"/>
      <c r="I35" s="888"/>
      <c r="J35" s="633" t="s">
        <v>776</v>
      </c>
      <c r="K35" s="915"/>
      <c r="L35" s="635" t="s">
        <v>775</v>
      </c>
      <c r="M35" s="636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887" t="s">
        <v>170</v>
      </c>
      <c r="C36" s="888"/>
      <c r="D36" s="888"/>
      <c r="E36" s="888"/>
      <c r="F36" s="888"/>
      <c r="G36" s="888"/>
      <c r="H36" s="888"/>
      <c r="I36" s="888"/>
      <c r="J36" s="897" t="s">
        <v>189</v>
      </c>
      <c r="K36" s="898"/>
      <c r="L36" s="898"/>
      <c r="M36" s="899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887" t="s">
        <v>171</v>
      </c>
      <c r="C37" s="888"/>
      <c r="D37" s="888"/>
      <c r="E37" s="888"/>
      <c r="F37" s="888"/>
      <c r="G37" s="888"/>
      <c r="H37" s="888"/>
      <c r="I37" s="888"/>
      <c r="J37" s="633" t="s">
        <v>715</v>
      </c>
      <c r="K37" s="898"/>
      <c r="L37" s="898"/>
      <c r="M37" s="899"/>
      <c r="N37" s="1"/>
      <c r="O37" s="1"/>
      <c r="P37" s="1"/>
      <c r="Q37" s="1"/>
      <c r="R37" s="1"/>
      <c r="S37" s="1"/>
      <c r="T37" s="1"/>
    </row>
    <row r="38" spans="1:20" ht="26.25" customHeight="1" x14ac:dyDescent="0.25">
      <c r="A38" s="1"/>
      <c r="B38" s="885" t="s">
        <v>190</v>
      </c>
      <c r="C38" s="886"/>
      <c r="D38" s="886"/>
      <c r="E38" s="886"/>
      <c r="F38" s="886"/>
      <c r="G38" s="886"/>
      <c r="H38" s="886"/>
      <c r="I38" s="886"/>
      <c r="J38" s="897">
        <v>14.7</v>
      </c>
      <c r="K38" s="898"/>
      <c r="L38" s="898"/>
      <c r="M38" s="899"/>
      <c r="N38" s="1"/>
      <c r="O38" s="1"/>
      <c r="P38" s="1"/>
      <c r="Q38" s="1"/>
      <c r="R38" s="1"/>
      <c r="S38" s="1"/>
      <c r="T38" s="1"/>
    </row>
    <row r="39" spans="1:20" ht="28.5" customHeight="1" thickBot="1" x14ac:dyDescent="0.3">
      <c r="A39" s="1"/>
      <c r="B39" s="900" t="s">
        <v>23</v>
      </c>
      <c r="C39" s="901"/>
      <c r="D39" s="901"/>
      <c r="E39" s="901"/>
      <c r="F39" s="901"/>
      <c r="G39" s="901"/>
      <c r="H39" s="901"/>
      <c r="I39" s="901"/>
      <c r="J39" s="902">
        <v>16.5</v>
      </c>
      <c r="K39" s="903"/>
      <c r="L39" s="903"/>
      <c r="M39" s="904"/>
      <c r="N39" s="1"/>
      <c r="O39" s="1"/>
      <c r="P39" s="1"/>
      <c r="Q39" s="1"/>
      <c r="R39" s="1"/>
      <c r="S39" s="1"/>
      <c r="T39" s="1"/>
    </row>
    <row r="40" spans="1:20" ht="14.25" customHeight="1" x14ac:dyDescent="0.25">
      <c r="A40" s="1"/>
      <c r="B40" s="1" t="s">
        <v>172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"/>
      <c r="S40" s="1"/>
      <c r="T40" s="1"/>
    </row>
    <row r="41" spans="1:20" ht="14.25" customHeight="1" x14ac:dyDescent="0.25">
      <c r="A41" s="1"/>
      <c r="B41" s="30" t="s">
        <v>182</v>
      </c>
      <c r="C41" s="11"/>
      <c r="D41" s="11"/>
      <c r="E41" s="11"/>
      <c r="F41" s="11"/>
      <c r="G41" s="11"/>
      <c r="H41" s="11"/>
      <c r="I41" s="11"/>
      <c r="J41" s="9"/>
      <c r="K41" s="9"/>
      <c r="L41" s="9"/>
      <c r="M41" s="9"/>
      <c r="N41" s="10"/>
      <c r="O41" s="10"/>
      <c r="P41" s="10"/>
      <c r="Q41" s="10"/>
      <c r="R41" s="1"/>
      <c r="S41" s="1"/>
      <c r="T41" s="1"/>
    </row>
    <row r="42" spans="1:20" ht="14.25" customHeight="1" x14ac:dyDescent="0.25">
      <c r="A42" s="30"/>
      <c r="B42" s="238" t="s">
        <v>716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"/>
      <c r="S42" s="1"/>
      <c r="T42" s="1"/>
    </row>
    <row r="43" spans="1:20" ht="15" customHeight="1" x14ac:dyDescent="0.3">
      <c r="A43" s="877" t="s">
        <v>173</v>
      </c>
      <c r="B43" s="877"/>
      <c r="C43" s="877"/>
      <c r="D43" s="877"/>
      <c r="E43" s="877"/>
      <c r="F43" s="877"/>
      <c r="G43" s="877"/>
      <c r="H43" s="877"/>
      <c r="I43" s="877"/>
      <c r="J43" s="877"/>
      <c r="K43" s="877"/>
      <c r="L43" s="877"/>
      <c r="M43" s="877"/>
      <c r="N43" s="877"/>
      <c r="O43" s="877"/>
      <c r="P43" s="877"/>
      <c r="Q43" s="877"/>
      <c r="R43" s="877"/>
      <c r="S43" s="877"/>
      <c r="T43" s="877"/>
    </row>
    <row r="44" spans="1:20" s="231" customFormat="1" ht="4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 x14ac:dyDescent="0.25">
      <c r="A45" s="1"/>
      <c r="B45" s="871" t="s">
        <v>30</v>
      </c>
      <c r="C45" s="871"/>
      <c r="D45" s="871"/>
      <c r="E45" s="871"/>
      <c r="F45" s="871"/>
      <c r="G45" s="871"/>
      <c r="H45" s="871"/>
      <c r="I45" s="871"/>
      <c r="J45" s="872" t="s">
        <v>159</v>
      </c>
      <c r="K45" s="872"/>
      <c r="L45" s="872"/>
      <c r="M45" s="872"/>
      <c r="N45" s="1"/>
      <c r="O45" s="1"/>
      <c r="P45" s="1"/>
      <c r="Q45" s="1"/>
      <c r="R45" s="1"/>
      <c r="S45" s="1"/>
      <c r="T45" s="1"/>
    </row>
    <row r="46" spans="1:20" ht="32.25" customHeight="1" x14ac:dyDescent="0.25">
      <c r="A46" s="1"/>
      <c r="B46" s="870" t="s">
        <v>174</v>
      </c>
      <c r="C46" s="870"/>
      <c r="D46" s="870"/>
      <c r="E46" s="870"/>
      <c r="F46" s="870"/>
      <c r="G46" s="870"/>
      <c r="H46" s="870"/>
      <c r="I46" s="870"/>
      <c r="J46" s="873">
        <v>1.65</v>
      </c>
      <c r="K46" s="873"/>
      <c r="L46" s="873"/>
      <c r="M46" s="873"/>
      <c r="N46" s="1"/>
      <c r="O46" s="1"/>
      <c r="P46" s="1"/>
      <c r="Q46" s="1"/>
      <c r="R46" s="1"/>
      <c r="S46" s="1"/>
      <c r="T46" s="1"/>
    </row>
    <row r="47" spans="1:20" ht="15.75" customHeight="1" x14ac:dyDescent="0.25">
      <c r="A47" s="1"/>
      <c r="B47" s="870" t="s">
        <v>176</v>
      </c>
      <c r="C47" s="870"/>
      <c r="D47" s="870"/>
      <c r="E47" s="870"/>
      <c r="F47" s="870"/>
      <c r="G47" s="870"/>
      <c r="H47" s="870"/>
      <c r="I47" s="870"/>
      <c r="J47" s="873" t="s">
        <v>184</v>
      </c>
      <c r="K47" s="873"/>
      <c r="L47" s="873"/>
      <c r="M47" s="873"/>
      <c r="N47" s="1"/>
      <c r="O47" s="1"/>
      <c r="P47" s="1"/>
      <c r="Q47" s="1"/>
      <c r="R47" s="1"/>
      <c r="S47" s="1"/>
      <c r="T47" s="1"/>
    </row>
    <row r="48" spans="1:20" ht="15" customHeight="1" x14ac:dyDescent="0.25">
      <c r="A48" s="1"/>
      <c r="B48" s="870" t="s">
        <v>175</v>
      </c>
      <c r="C48" s="870"/>
      <c r="D48" s="870"/>
      <c r="E48" s="870"/>
      <c r="F48" s="870"/>
      <c r="G48" s="870"/>
      <c r="H48" s="870"/>
      <c r="I48" s="870"/>
      <c r="J48" s="873" t="s">
        <v>185</v>
      </c>
      <c r="K48" s="873"/>
      <c r="L48" s="873"/>
      <c r="M48" s="873"/>
      <c r="N48" s="1"/>
      <c r="O48" s="1"/>
      <c r="P48" s="1"/>
      <c r="Q48" s="1"/>
      <c r="R48" s="1"/>
      <c r="S48" s="1"/>
      <c r="T48" s="1"/>
    </row>
    <row r="49" spans="1:20" ht="15" customHeight="1" x14ac:dyDescent="0.25">
      <c r="A49" s="1"/>
      <c r="B49" s="870" t="s">
        <v>177</v>
      </c>
      <c r="C49" s="870"/>
      <c r="D49" s="870"/>
      <c r="E49" s="870"/>
      <c r="F49" s="870"/>
      <c r="G49" s="870"/>
      <c r="H49" s="870"/>
      <c r="I49" s="870"/>
      <c r="J49" s="873" t="s">
        <v>186</v>
      </c>
      <c r="K49" s="873"/>
      <c r="L49" s="873"/>
      <c r="M49" s="873"/>
      <c r="N49" s="1"/>
      <c r="O49" s="1"/>
      <c r="P49" s="1"/>
      <c r="Q49" s="1"/>
      <c r="R49" s="1"/>
      <c r="S49" s="1"/>
      <c r="T49" s="1"/>
    </row>
    <row r="50" spans="1:20" ht="15" customHeight="1" x14ac:dyDescent="0.25">
      <c r="A50" s="1"/>
      <c r="B50" s="870" t="s">
        <v>178</v>
      </c>
      <c r="C50" s="870"/>
      <c r="D50" s="870"/>
      <c r="E50" s="870"/>
      <c r="F50" s="870"/>
      <c r="G50" s="870"/>
      <c r="H50" s="870"/>
      <c r="I50" s="870"/>
      <c r="J50" s="873" t="s">
        <v>187</v>
      </c>
      <c r="K50" s="873"/>
      <c r="L50" s="873"/>
      <c r="M50" s="873"/>
      <c r="N50" s="1"/>
      <c r="O50" s="1"/>
      <c r="P50" s="1"/>
      <c r="Q50" s="1"/>
      <c r="R50" s="1"/>
      <c r="S50" s="1"/>
      <c r="T50" s="1"/>
    </row>
    <row r="51" spans="1:20" ht="59.25" customHeight="1" x14ac:dyDescent="0.25">
      <c r="A51" s="1"/>
      <c r="B51" s="870" t="s">
        <v>183</v>
      </c>
      <c r="C51" s="870"/>
      <c r="D51" s="870"/>
      <c r="E51" s="870"/>
      <c r="F51" s="870"/>
      <c r="G51" s="870"/>
      <c r="H51" s="870"/>
      <c r="I51" s="870"/>
      <c r="J51" s="874" t="s">
        <v>191</v>
      </c>
      <c r="K51" s="875"/>
      <c r="L51" s="875"/>
      <c r="M51" s="876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 t="s">
        <v>192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30" t="s">
        <v>188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</sheetData>
  <protectedRanges>
    <protectedRange sqref="N46:N50 P46:P50 B46:J50 L46:L50" name="Диапазон1_8"/>
  </protectedRanges>
  <mergeCells count="48">
    <mergeCell ref="A4:T4"/>
    <mergeCell ref="K5:T5"/>
    <mergeCell ref="A1:D1"/>
    <mergeCell ref="A2:J2"/>
    <mergeCell ref="K2:T2"/>
    <mergeCell ref="A3:J3"/>
    <mergeCell ref="K3:T3"/>
    <mergeCell ref="B37:I37"/>
    <mergeCell ref="J37:M37"/>
    <mergeCell ref="A12:D12"/>
    <mergeCell ref="A21:D21"/>
    <mergeCell ref="H6:J21"/>
    <mergeCell ref="K6:T21"/>
    <mergeCell ref="A28:T30"/>
    <mergeCell ref="J35:K35"/>
    <mergeCell ref="L35:M35"/>
    <mergeCell ref="B36:I36"/>
    <mergeCell ref="J36:M36"/>
    <mergeCell ref="A43:T43"/>
    <mergeCell ref="A5:D5"/>
    <mergeCell ref="A6:D11"/>
    <mergeCell ref="A13:D20"/>
    <mergeCell ref="E15:G15"/>
    <mergeCell ref="B38:I38"/>
    <mergeCell ref="B35:I35"/>
    <mergeCell ref="A32:T32"/>
    <mergeCell ref="B33:I34"/>
    <mergeCell ref="J33:M33"/>
    <mergeCell ref="J34:K34"/>
    <mergeCell ref="L34:M34"/>
    <mergeCell ref="J38:M38"/>
    <mergeCell ref="B39:I39"/>
    <mergeCell ref="J39:M39"/>
    <mergeCell ref="A24:T24"/>
    <mergeCell ref="J48:M48"/>
    <mergeCell ref="J49:M49"/>
    <mergeCell ref="J50:M50"/>
    <mergeCell ref="B51:I51"/>
    <mergeCell ref="J51:M51"/>
    <mergeCell ref="B50:I50"/>
    <mergeCell ref="B49:I49"/>
    <mergeCell ref="B48:I48"/>
    <mergeCell ref="B47:I47"/>
    <mergeCell ref="B46:I46"/>
    <mergeCell ref="B45:I45"/>
    <mergeCell ref="J45:M45"/>
    <mergeCell ref="J46:M46"/>
    <mergeCell ref="J47:M4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70C0"/>
  </sheetPr>
  <dimension ref="A1:AE69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ColWidth="6.140625" defaultRowHeight="15" x14ac:dyDescent="0.25"/>
  <cols>
    <col min="2" max="2" width="7.28515625" bestFit="1" customWidth="1"/>
    <col min="21" max="21" width="7.28515625" customWidth="1"/>
  </cols>
  <sheetData>
    <row r="1" spans="1:21" ht="21" x14ac:dyDescent="0.35">
      <c r="A1" s="606" t="s">
        <v>74</v>
      </c>
      <c r="B1" s="606"/>
      <c r="C1" s="606"/>
      <c r="D1" s="606"/>
      <c r="E1" s="25"/>
      <c r="F1" s="25" t="s">
        <v>268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1" ht="15.75" x14ac:dyDescent="0.25">
      <c r="A2" s="1"/>
      <c r="B2" s="1"/>
      <c r="C2" s="98" t="s">
        <v>273</v>
      </c>
      <c r="D2" s="1"/>
      <c r="E2" s="1"/>
      <c r="F2" s="1"/>
      <c r="G2" s="98" t="s">
        <v>271</v>
      </c>
      <c r="H2" s="1"/>
      <c r="J2" s="1"/>
      <c r="K2" s="1"/>
      <c r="L2" s="1"/>
      <c r="M2" s="98" t="s">
        <v>269</v>
      </c>
      <c r="O2" s="1"/>
      <c r="P2" s="1"/>
      <c r="Q2" s="1"/>
      <c r="R2" s="98"/>
      <c r="T2" s="1"/>
      <c r="U2" s="1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3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 customHeight="1" x14ac:dyDescent="0.25">
      <c r="A13" s="945" t="s">
        <v>274</v>
      </c>
      <c r="B13" s="945"/>
      <c r="C13" s="945"/>
      <c r="D13" s="945"/>
      <c r="E13" s="945"/>
      <c r="F13" s="945" t="s">
        <v>274</v>
      </c>
      <c r="G13" s="945"/>
      <c r="H13" s="945"/>
      <c r="I13" s="945"/>
      <c r="J13" s="945"/>
      <c r="K13" s="945" t="s">
        <v>272</v>
      </c>
      <c r="L13" s="945"/>
      <c r="M13" s="945"/>
      <c r="N13" s="945"/>
      <c r="O13" s="945"/>
      <c r="P13" s="945"/>
      <c r="Q13" s="945"/>
      <c r="R13" s="945"/>
      <c r="S13" s="945"/>
      <c r="T13" s="945"/>
      <c r="U13" s="945"/>
    </row>
    <row r="14" spans="1:21" x14ac:dyDescent="0.25">
      <c r="A14" s="945"/>
      <c r="B14" s="945"/>
      <c r="C14" s="945"/>
      <c r="D14" s="945"/>
      <c r="E14" s="945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  <c r="S14" s="945"/>
      <c r="T14" s="945"/>
      <c r="U14" s="945"/>
    </row>
    <row r="15" spans="1:21" s="94" customFormat="1" x14ac:dyDescent="0.25">
      <c r="A15" s="942" t="s">
        <v>275</v>
      </c>
      <c r="B15" s="942"/>
      <c r="C15" s="942"/>
      <c r="D15" s="942"/>
      <c r="E15" s="942"/>
      <c r="F15" s="942" t="s">
        <v>285</v>
      </c>
      <c r="G15" s="942"/>
      <c r="H15" s="942"/>
      <c r="I15" s="942"/>
      <c r="J15" s="942"/>
      <c r="K15" s="942" t="s">
        <v>275</v>
      </c>
      <c r="L15" s="942"/>
      <c r="M15" s="942"/>
      <c r="N15" s="942"/>
      <c r="O15" s="942"/>
      <c r="P15" s="942"/>
      <c r="Q15" s="942"/>
      <c r="R15" s="942"/>
      <c r="S15" s="942"/>
      <c r="T15" s="942"/>
      <c r="U15" s="942"/>
    </row>
    <row r="16" spans="1:21" ht="15" customHeight="1" x14ac:dyDescent="0.25">
      <c r="A16" s="948" t="s">
        <v>270</v>
      </c>
      <c r="B16" s="948"/>
      <c r="C16" s="948"/>
      <c r="D16" s="948"/>
      <c r="E16" s="948"/>
      <c r="F16" s="948"/>
      <c r="G16" s="948"/>
      <c r="H16" s="948"/>
      <c r="I16" s="948"/>
      <c r="J16" s="948"/>
      <c r="K16" s="948"/>
      <c r="L16" s="948"/>
      <c r="M16" s="948"/>
      <c r="N16" s="948"/>
      <c r="O16" s="948"/>
      <c r="P16" s="948"/>
      <c r="Q16" s="948"/>
      <c r="R16" s="948"/>
      <c r="S16" s="948"/>
      <c r="T16" s="948"/>
      <c r="U16" s="948"/>
    </row>
    <row r="17" spans="1:21" s="94" customFormat="1" x14ac:dyDescent="0.25">
      <c r="A17" s="948"/>
      <c r="B17" s="948"/>
      <c r="C17" s="948"/>
      <c r="D17" s="948"/>
      <c r="E17" s="948"/>
      <c r="F17" s="948"/>
      <c r="G17" s="948"/>
      <c r="H17" s="948"/>
      <c r="I17" s="948"/>
      <c r="J17" s="948"/>
      <c r="K17" s="948"/>
      <c r="L17" s="948"/>
      <c r="M17" s="948"/>
      <c r="N17" s="948"/>
      <c r="O17" s="948"/>
      <c r="P17" s="948"/>
      <c r="Q17" s="948"/>
      <c r="R17" s="948"/>
      <c r="S17" s="948"/>
      <c r="T17" s="948"/>
      <c r="U17" s="948"/>
    </row>
    <row r="18" spans="1:21" x14ac:dyDescent="0.25">
      <c r="A18" s="948"/>
      <c r="B18" s="948"/>
      <c r="C18" s="948"/>
      <c r="D18" s="948"/>
      <c r="E18" s="948"/>
      <c r="F18" s="948"/>
      <c r="G18" s="948"/>
      <c r="H18" s="948"/>
      <c r="I18" s="948"/>
      <c r="J18" s="948"/>
      <c r="K18" s="948"/>
      <c r="L18" s="948"/>
      <c r="M18" s="948"/>
      <c r="N18" s="948"/>
      <c r="O18" s="948"/>
      <c r="P18" s="948"/>
      <c r="Q18" s="948"/>
      <c r="R18" s="948"/>
      <c r="S18" s="948"/>
      <c r="T18" s="948"/>
      <c r="U18" s="948"/>
    </row>
    <row r="19" spans="1:21" ht="15.75" x14ac:dyDescent="0.25">
      <c r="A19" s="57"/>
      <c r="B19" s="91"/>
      <c r="C19" s="57"/>
      <c r="D19" s="91"/>
      <c r="E19" s="91"/>
      <c r="F19" s="91"/>
      <c r="G19" s="91"/>
      <c r="H19" s="91"/>
      <c r="I19" s="91" t="s">
        <v>276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5" customHeight="1" x14ac:dyDescent="0.25">
      <c r="A26" s="946" t="s">
        <v>296</v>
      </c>
      <c r="B26" s="946"/>
      <c r="C26" s="946"/>
      <c r="D26" s="946"/>
      <c r="E26" s="946"/>
      <c r="F26" s="946"/>
      <c r="G26" s="946"/>
      <c r="H26" s="946" t="s">
        <v>297</v>
      </c>
      <c r="I26" s="946"/>
      <c r="J26" s="946"/>
      <c r="K26" s="946"/>
      <c r="L26" s="946"/>
      <c r="M26" s="946"/>
      <c r="N26" s="946"/>
      <c r="O26" s="947" t="s">
        <v>298</v>
      </c>
      <c r="P26" s="946"/>
      <c r="Q26" s="946"/>
      <c r="R26" s="946"/>
      <c r="S26" s="946"/>
      <c r="T26" s="946"/>
      <c r="U26" s="946"/>
    </row>
    <row r="27" spans="1:21" s="94" customFormat="1" ht="16.5" customHeight="1" x14ac:dyDescent="0.25">
      <c r="A27" s="99"/>
      <c r="B27" s="99"/>
      <c r="C27" s="99"/>
      <c r="D27" s="943" t="s">
        <v>281</v>
      </c>
      <c r="E27" s="943"/>
      <c r="F27" s="943"/>
      <c r="G27" s="943"/>
      <c r="H27" s="943"/>
      <c r="I27" s="943"/>
      <c r="J27" s="943"/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</row>
    <row r="28" spans="1:21" s="96" customFormat="1" ht="16.5" customHeight="1" x14ac:dyDescent="0.25">
      <c r="A28" s="99"/>
      <c r="B28" s="99"/>
      <c r="C28" s="99"/>
      <c r="D28" s="923" t="s">
        <v>295</v>
      </c>
      <c r="E28" s="923"/>
      <c r="F28" s="923"/>
      <c r="G28" s="923"/>
      <c r="H28" s="923"/>
      <c r="I28" s="923" t="s">
        <v>271</v>
      </c>
      <c r="J28" s="923"/>
      <c r="K28" s="923" t="s">
        <v>286</v>
      </c>
      <c r="L28" s="923"/>
      <c r="M28" s="923" t="s">
        <v>269</v>
      </c>
      <c r="N28" s="923"/>
      <c r="O28" s="924"/>
      <c r="P28" s="924"/>
      <c r="Q28" s="100"/>
      <c r="R28" s="100"/>
      <c r="S28" s="100"/>
      <c r="T28" s="100"/>
      <c r="U28" s="100"/>
    </row>
    <row r="29" spans="1:21" s="96" customFormat="1" ht="16.5" customHeight="1" x14ac:dyDescent="0.25">
      <c r="A29" s="99"/>
      <c r="B29" s="99"/>
      <c r="C29" s="99"/>
      <c r="D29" s="920" t="s">
        <v>278</v>
      </c>
      <c r="E29" s="920"/>
      <c r="F29" s="920"/>
      <c r="G29" s="920"/>
      <c r="H29" s="920"/>
      <c r="I29" s="936" t="s">
        <v>299</v>
      </c>
      <c r="J29" s="937"/>
      <c r="K29" s="936" t="s">
        <v>299</v>
      </c>
      <c r="L29" s="937"/>
      <c r="M29" s="921" t="s">
        <v>299</v>
      </c>
      <c r="N29" s="921"/>
      <c r="O29" s="922"/>
      <c r="P29" s="922"/>
      <c r="Q29" s="100"/>
      <c r="R29" s="100"/>
      <c r="S29" s="100"/>
      <c r="T29" s="100"/>
      <c r="U29" s="100"/>
    </row>
    <row r="30" spans="1:21" s="96" customFormat="1" ht="16.5" customHeight="1" x14ac:dyDescent="0.25">
      <c r="A30" s="99"/>
      <c r="B30" s="99"/>
      <c r="C30" s="99"/>
      <c r="D30" s="920" t="s">
        <v>279</v>
      </c>
      <c r="E30" s="920"/>
      <c r="F30" s="920"/>
      <c r="G30" s="920"/>
      <c r="H30" s="920"/>
      <c r="I30" s="936" t="s">
        <v>299</v>
      </c>
      <c r="J30" s="937"/>
      <c r="K30" s="936" t="s">
        <v>299</v>
      </c>
      <c r="L30" s="937"/>
      <c r="M30" s="921" t="s">
        <v>299</v>
      </c>
      <c r="N30" s="921"/>
      <c r="O30" s="922"/>
      <c r="P30" s="922"/>
      <c r="Q30" s="100"/>
      <c r="R30" s="100"/>
      <c r="S30" s="100"/>
      <c r="T30" s="100"/>
      <c r="U30" s="100"/>
    </row>
    <row r="31" spans="1:21" s="96" customFormat="1" ht="16.5" customHeight="1" x14ac:dyDescent="0.25">
      <c r="A31" s="99"/>
      <c r="B31" s="99"/>
      <c r="C31" s="99"/>
      <c r="D31" s="920" t="s">
        <v>280</v>
      </c>
      <c r="E31" s="920"/>
      <c r="F31" s="920"/>
      <c r="G31" s="920"/>
      <c r="H31" s="920"/>
      <c r="I31" s="936" t="s">
        <v>299</v>
      </c>
      <c r="J31" s="937"/>
      <c r="K31" s="936" t="s">
        <v>299</v>
      </c>
      <c r="L31" s="937"/>
      <c r="M31" s="921" t="s">
        <v>299</v>
      </c>
      <c r="N31" s="921"/>
      <c r="O31" s="922"/>
      <c r="P31" s="922"/>
      <c r="Q31" s="100"/>
      <c r="R31" s="100"/>
      <c r="S31" s="100"/>
      <c r="T31" s="100"/>
      <c r="U31" s="100"/>
    </row>
    <row r="32" spans="1:21" s="96" customFormat="1" ht="16.5" customHeight="1" x14ac:dyDescent="0.25">
      <c r="A32" s="99"/>
      <c r="B32" s="99"/>
      <c r="C32" s="99"/>
      <c r="D32" s="1"/>
      <c r="E32" s="1"/>
      <c r="F32" s="1"/>
      <c r="G32" s="1"/>
      <c r="H32" s="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31" ht="15.75" x14ac:dyDescent="0.25">
      <c r="A33" s="57"/>
      <c r="B33" s="91"/>
      <c r="C33" s="57"/>
      <c r="D33" s="91"/>
      <c r="E33" s="91"/>
      <c r="F33" s="91"/>
      <c r="G33" s="91"/>
      <c r="H33" s="91"/>
      <c r="I33" s="91" t="s">
        <v>277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31" ht="15.75" x14ac:dyDescent="0.25">
      <c r="A34" s="94"/>
      <c r="B34" s="1"/>
      <c r="C34" s="98" t="s">
        <v>273</v>
      </c>
      <c r="D34" s="1"/>
      <c r="E34" s="1"/>
      <c r="F34" s="1"/>
      <c r="H34" s="1"/>
      <c r="I34" s="98" t="s">
        <v>271</v>
      </c>
      <c r="J34" s="1"/>
      <c r="K34" s="1"/>
      <c r="L34" s="1"/>
      <c r="N34" s="944" t="s">
        <v>269</v>
      </c>
      <c r="O34" s="944"/>
      <c r="P34" s="944"/>
      <c r="Q34" s="944"/>
      <c r="R34" s="944"/>
      <c r="S34" s="944"/>
      <c r="T34" s="944"/>
      <c r="U34" s="944"/>
    </row>
    <row r="35" spans="1:31" s="94" customFormat="1" x14ac:dyDescent="0.25">
      <c r="A35" s="239"/>
      <c r="B35" s="38"/>
      <c r="C35" s="38"/>
      <c r="D35" s="38"/>
      <c r="E35" s="38"/>
      <c r="F35" s="240"/>
      <c r="G35" s="239"/>
      <c r="H35" s="38"/>
      <c r="I35" s="38"/>
      <c r="J35" s="38"/>
      <c r="K35" s="38"/>
      <c r="L35" s="38"/>
      <c r="M35" s="240"/>
      <c r="N35" s="669"/>
      <c r="O35" s="669"/>
      <c r="P35" s="669"/>
      <c r="Q35" s="669"/>
      <c r="R35" s="669"/>
      <c r="S35" s="669"/>
      <c r="T35" s="669"/>
      <c r="U35" s="669"/>
    </row>
    <row r="36" spans="1:31" s="94" customFormat="1" x14ac:dyDescent="0.25">
      <c r="A36" s="84"/>
      <c r="B36" s="13"/>
      <c r="C36" s="13"/>
      <c r="D36" s="13"/>
      <c r="E36" s="13"/>
      <c r="F36" s="241"/>
      <c r="G36" s="84"/>
      <c r="H36" s="13"/>
      <c r="I36" s="13"/>
      <c r="J36" s="13"/>
      <c r="K36" s="13"/>
      <c r="L36" s="13"/>
      <c r="M36" s="241"/>
      <c r="N36" s="669"/>
      <c r="O36" s="669"/>
      <c r="P36" s="669"/>
      <c r="Q36" s="669"/>
      <c r="R36" s="669"/>
      <c r="S36" s="669"/>
      <c r="T36" s="669"/>
      <c r="U36" s="669"/>
    </row>
    <row r="37" spans="1:31" s="94" customFormat="1" x14ac:dyDescent="0.25">
      <c r="A37" s="84"/>
      <c r="B37" s="13"/>
      <c r="C37" s="13"/>
      <c r="D37" s="13"/>
      <c r="E37" s="13"/>
      <c r="F37" s="241"/>
      <c r="G37" s="84"/>
      <c r="H37" s="13"/>
      <c r="I37" s="13"/>
      <c r="J37" s="13"/>
      <c r="K37" s="13"/>
      <c r="L37" s="13"/>
      <c r="M37" s="241"/>
      <c r="N37" s="669"/>
      <c r="O37" s="669"/>
      <c r="P37" s="669"/>
      <c r="Q37" s="669"/>
      <c r="R37" s="669"/>
      <c r="S37" s="669"/>
      <c r="T37" s="669"/>
      <c r="U37" s="669"/>
    </row>
    <row r="38" spans="1:31" ht="15.75" x14ac:dyDescent="0.25">
      <c r="A38" s="84"/>
      <c r="B38" s="13"/>
      <c r="C38" s="13"/>
      <c r="D38" s="13"/>
      <c r="E38" s="13"/>
      <c r="F38" s="241"/>
      <c r="G38" s="84"/>
      <c r="H38" s="13"/>
      <c r="I38" s="13"/>
      <c r="J38" s="13"/>
      <c r="K38" s="13"/>
      <c r="L38" s="13"/>
      <c r="M38" s="241"/>
      <c r="N38" s="669"/>
      <c r="O38" s="669"/>
      <c r="P38" s="669"/>
      <c r="Q38" s="669"/>
      <c r="R38" s="669"/>
      <c r="S38" s="669"/>
      <c r="T38" s="669"/>
      <c r="U38" s="669"/>
      <c r="AE38" s="97"/>
    </row>
    <row r="39" spans="1:31" x14ac:dyDescent="0.25">
      <c r="A39" s="84"/>
      <c r="B39" s="13"/>
      <c r="C39" s="13"/>
      <c r="D39" s="13"/>
      <c r="E39" s="13"/>
      <c r="F39" s="241"/>
      <c r="G39" s="84"/>
      <c r="H39" s="13"/>
      <c r="I39" s="13"/>
      <c r="J39" s="13"/>
      <c r="K39" s="13"/>
      <c r="L39" s="13"/>
      <c r="M39" s="241"/>
      <c r="N39" s="669"/>
      <c r="O39" s="669"/>
      <c r="P39" s="669"/>
      <c r="Q39" s="669"/>
      <c r="R39" s="669"/>
      <c r="S39" s="669"/>
      <c r="T39" s="669"/>
      <c r="U39" s="669"/>
    </row>
    <row r="40" spans="1:31" x14ac:dyDescent="0.25">
      <c r="A40" s="84"/>
      <c r="B40" s="13"/>
      <c r="C40" s="13"/>
      <c r="D40" s="13"/>
      <c r="E40" s="13"/>
      <c r="F40" s="241"/>
      <c r="G40" s="84"/>
      <c r="H40" s="13"/>
      <c r="I40" s="13"/>
      <c r="J40" s="13"/>
      <c r="K40" s="13"/>
      <c r="L40" s="13"/>
      <c r="M40" s="241"/>
      <c r="N40" s="669"/>
      <c r="O40" s="669"/>
      <c r="P40" s="669"/>
      <c r="Q40" s="669"/>
      <c r="R40" s="669"/>
      <c r="S40" s="669"/>
      <c r="T40" s="669"/>
      <c r="U40" s="669"/>
    </row>
    <row r="41" spans="1:31" x14ac:dyDescent="0.25">
      <c r="A41" s="84"/>
      <c r="B41" s="13"/>
      <c r="C41" s="13"/>
      <c r="D41" s="13"/>
      <c r="E41" s="13"/>
      <c r="F41" s="241"/>
      <c r="G41" s="84"/>
      <c r="H41" s="13"/>
      <c r="I41" s="13"/>
      <c r="J41" s="13"/>
      <c r="K41" s="13"/>
      <c r="L41" s="13"/>
      <c r="M41" s="241"/>
      <c r="N41" s="669"/>
      <c r="O41" s="669"/>
      <c r="P41" s="669"/>
      <c r="Q41" s="669"/>
      <c r="R41" s="669"/>
      <c r="S41" s="669"/>
      <c r="T41" s="669"/>
      <c r="U41" s="669"/>
    </row>
    <row r="42" spans="1:31" x14ac:dyDescent="0.25">
      <c r="A42" s="84"/>
      <c r="B42" s="242" t="s">
        <v>779</v>
      </c>
      <c r="C42" s="13"/>
      <c r="D42" s="13"/>
      <c r="E42" s="13"/>
      <c r="F42" s="241"/>
      <c r="G42" s="84"/>
      <c r="H42" s="13"/>
      <c r="I42" s="13"/>
      <c r="J42" s="13"/>
      <c r="K42" s="13"/>
      <c r="L42" s="13"/>
      <c r="M42" s="241"/>
      <c r="N42" s="669"/>
      <c r="O42" s="669"/>
      <c r="P42" s="669"/>
      <c r="Q42" s="669"/>
      <c r="R42" s="669"/>
      <c r="S42" s="669"/>
      <c r="T42" s="669"/>
      <c r="U42" s="669"/>
    </row>
    <row r="43" spans="1:31" x14ac:dyDescent="0.25">
      <c r="A43" s="67"/>
      <c r="B43" s="68"/>
      <c r="C43" s="68"/>
      <c r="D43" s="68"/>
      <c r="E43" s="68"/>
      <c r="F43" s="69"/>
      <c r="G43" s="67"/>
      <c r="H43" s="68"/>
      <c r="I43" s="68"/>
      <c r="J43" s="68"/>
      <c r="K43" s="68"/>
      <c r="L43" s="68"/>
      <c r="M43" s="69"/>
      <c r="N43" s="669"/>
      <c r="O43" s="669"/>
      <c r="P43" s="669"/>
      <c r="Q43" s="669"/>
      <c r="R43" s="669"/>
      <c r="S43" s="669"/>
      <c r="T43" s="669"/>
      <c r="U43" s="669"/>
    </row>
    <row r="44" spans="1:31" x14ac:dyDescent="0.25">
      <c r="A44" s="1" t="s">
        <v>95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31" x14ac:dyDescent="0.25">
      <c r="A45" s="622" t="s">
        <v>282</v>
      </c>
      <c r="B45" s="622"/>
      <c r="C45" s="622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  <c r="R45" s="622"/>
      <c r="S45" s="622"/>
      <c r="T45" s="622"/>
      <c r="U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31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31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s="96" customFormat="1" ht="11.25" customHeight="1" x14ac:dyDescent="0.25">
      <c r="A49" s="78" t="s">
        <v>283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4.5" customHeight="1" x14ac:dyDescent="0.25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1"/>
    </row>
    <row r="51" spans="1:21" ht="13.5" customHeight="1" x14ac:dyDescent="0.25">
      <c r="A51" s="670" t="s">
        <v>284</v>
      </c>
      <c r="B51" s="670"/>
      <c r="C51" s="670"/>
      <c r="D51" s="670"/>
      <c r="E51" s="670"/>
      <c r="F51" s="670"/>
      <c r="G51" s="670"/>
      <c r="H51" s="670"/>
      <c r="I51" s="670"/>
      <c r="J51" s="670"/>
      <c r="K51" s="670"/>
      <c r="L51" s="670"/>
      <c r="M51" s="670"/>
      <c r="N51" s="670"/>
      <c r="O51" s="670"/>
      <c r="P51" s="670"/>
      <c r="Q51" s="670"/>
      <c r="R51" s="670"/>
      <c r="S51" s="670"/>
      <c r="T51" s="670"/>
      <c r="U51" s="670"/>
    </row>
    <row r="52" spans="1:21" s="96" customFormat="1" ht="2.25" customHeight="1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</row>
    <row r="53" spans="1:21" s="94" customFormat="1" ht="13.5" customHeight="1" x14ac:dyDescent="0.25">
      <c r="A53" s="95"/>
      <c r="B53" s="95"/>
      <c r="C53" s="930" t="s">
        <v>30</v>
      </c>
      <c r="D53" s="931"/>
      <c r="E53" s="931"/>
      <c r="F53" s="931"/>
      <c r="G53" s="931"/>
      <c r="H53" s="931"/>
      <c r="I53" s="931"/>
      <c r="J53" s="931"/>
      <c r="K53" s="932"/>
      <c r="L53" s="923" t="s">
        <v>286</v>
      </c>
      <c r="M53" s="923"/>
      <c r="N53" s="923"/>
      <c r="O53" s="923"/>
      <c r="P53" s="923" t="s">
        <v>269</v>
      </c>
      <c r="Q53" s="923"/>
      <c r="R53" s="1"/>
      <c r="S53" s="1"/>
      <c r="T53" s="95"/>
      <c r="U53" s="95"/>
    </row>
    <row r="54" spans="1:21" s="94" customFormat="1" ht="13.5" customHeight="1" x14ac:dyDescent="0.25">
      <c r="A54" s="95"/>
      <c r="B54" s="95"/>
      <c r="C54" s="933"/>
      <c r="D54" s="934"/>
      <c r="E54" s="934"/>
      <c r="F54" s="934"/>
      <c r="G54" s="934"/>
      <c r="H54" s="934"/>
      <c r="I54" s="934"/>
      <c r="J54" s="934"/>
      <c r="K54" s="935"/>
      <c r="L54" s="923" t="s">
        <v>168</v>
      </c>
      <c r="M54" s="923"/>
      <c r="N54" s="923" t="s">
        <v>169</v>
      </c>
      <c r="O54" s="923"/>
      <c r="P54" s="923"/>
      <c r="Q54" s="923"/>
      <c r="R54" s="1"/>
      <c r="S54" s="1"/>
      <c r="T54" s="95"/>
      <c r="U54" s="95"/>
    </row>
    <row r="55" spans="1:21" ht="29.25" customHeight="1" x14ac:dyDescent="0.25">
      <c r="A55" s="1"/>
      <c r="B55" s="1"/>
      <c r="C55" s="938" t="s">
        <v>292</v>
      </c>
      <c r="D55" s="939"/>
      <c r="E55" s="939"/>
      <c r="F55" s="939"/>
      <c r="G55" s="939"/>
      <c r="H55" s="939"/>
      <c r="I55" s="939"/>
      <c r="J55" s="939"/>
      <c r="K55" s="940"/>
      <c r="L55" s="941" t="s">
        <v>291</v>
      </c>
      <c r="M55" s="941"/>
      <c r="N55" s="941" t="s">
        <v>289</v>
      </c>
      <c r="O55" s="941"/>
      <c r="P55" s="941" t="s">
        <v>290</v>
      </c>
      <c r="Q55" s="941"/>
      <c r="R55" s="1"/>
      <c r="S55" s="1"/>
      <c r="T55" s="1"/>
      <c r="U55" s="1"/>
    </row>
    <row r="56" spans="1:21" ht="33" customHeight="1" x14ac:dyDescent="0.25">
      <c r="A56" s="1"/>
      <c r="B56" s="1"/>
      <c r="C56" s="938" t="s">
        <v>287</v>
      </c>
      <c r="D56" s="939"/>
      <c r="E56" s="939"/>
      <c r="F56" s="939"/>
      <c r="G56" s="939"/>
      <c r="H56" s="939"/>
      <c r="I56" s="939"/>
      <c r="J56" s="939"/>
      <c r="K56" s="940"/>
      <c r="L56" s="941" t="s">
        <v>293</v>
      </c>
      <c r="M56" s="941"/>
      <c r="N56" s="941"/>
      <c r="O56" s="941"/>
      <c r="P56" s="941"/>
      <c r="Q56" s="941"/>
      <c r="R56" s="1"/>
      <c r="S56" s="1"/>
      <c r="T56" s="1"/>
      <c r="U56" s="1"/>
    </row>
    <row r="57" spans="1:21" ht="17.25" customHeight="1" x14ac:dyDescent="0.25">
      <c r="A57" s="1"/>
      <c r="B57" s="1"/>
      <c r="C57" s="938" t="s">
        <v>171</v>
      </c>
      <c r="D57" s="939"/>
      <c r="E57" s="939"/>
      <c r="F57" s="939"/>
      <c r="G57" s="939"/>
      <c r="H57" s="939"/>
      <c r="I57" s="939"/>
      <c r="J57" s="939"/>
      <c r="K57" s="940"/>
      <c r="L57" s="941" t="s">
        <v>294</v>
      </c>
      <c r="M57" s="941"/>
      <c r="N57" s="941"/>
      <c r="O57" s="941"/>
      <c r="P57" s="941"/>
      <c r="Q57" s="941"/>
      <c r="R57" s="1"/>
      <c r="S57" s="1"/>
      <c r="T57" s="1"/>
      <c r="U57" s="1"/>
    </row>
    <row r="58" spans="1:21" x14ac:dyDescent="0.25">
      <c r="A58" s="1"/>
      <c r="B58" s="1"/>
      <c r="C58" s="927" t="s">
        <v>288</v>
      </c>
      <c r="D58" s="928"/>
      <c r="E58" s="928"/>
      <c r="F58" s="928"/>
      <c r="G58" s="928"/>
      <c r="H58" s="928"/>
      <c r="I58" s="928"/>
      <c r="J58" s="928"/>
      <c r="K58" s="929"/>
      <c r="L58" s="926">
        <v>18.5</v>
      </c>
      <c r="M58" s="926"/>
      <c r="N58" s="926"/>
      <c r="O58" s="926"/>
      <c r="P58" s="926"/>
      <c r="Q58" s="926"/>
      <c r="R58" s="1"/>
      <c r="S58" s="1"/>
      <c r="T58" s="1"/>
      <c r="U58" s="1"/>
    </row>
    <row r="59" spans="1:21" x14ac:dyDescent="0.25">
      <c r="A59" s="1"/>
      <c r="B59" s="1"/>
      <c r="C59" s="1" t="s">
        <v>172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1"/>
      <c r="B60" s="1"/>
      <c r="C60" s="30" t="s">
        <v>182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670" t="s">
        <v>301</v>
      </c>
      <c r="B61" s="670"/>
      <c r="C61" s="670"/>
      <c r="D61" s="670"/>
      <c r="E61" s="670"/>
      <c r="F61" s="670"/>
      <c r="G61" s="670"/>
      <c r="H61" s="670"/>
      <c r="I61" s="670"/>
      <c r="J61" s="670"/>
      <c r="K61" s="670"/>
      <c r="L61" s="670"/>
      <c r="M61" s="670"/>
      <c r="N61" s="670"/>
      <c r="O61" s="670"/>
      <c r="P61" s="670"/>
      <c r="Q61" s="670"/>
      <c r="R61" s="670"/>
      <c r="S61" s="670"/>
      <c r="T61" s="670"/>
      <c r="U61" s="670"/>
    </row>
    <row r="62" spans="1:21" ht="3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8.5" customHeight="1" x14ac:dyDescent="0.25">
      <c r="A63" s="1"/>
      <c r="B63" s="1"/>
      <c r="C63" s="925" t="s">
        <v>302</v>
      </c>
      <c r="D63" s="925"/>
      <c r="E63" s="925"/>
      <c r="F63" s="925"/>
      <c r="G63" s="925"/>
      <c r="H63" s="925"/>
      <c r="I63" s="923" t="s">
        <v>271</v>
      </c>
      <c r="J63" s="923"/>
      <c r="K63" s="923" t="s">
        <v>286</v>
      </c>
      <c r="L63" s="923"/>
      <c r="M63" s="923" t="s">
        <v>269</v>
      </c>
      <c r="N63" s="923"/>
      <c r="O63" s="924"/>
      <c r="P63" s="924"/>
      <c r="Q63" s="1"/>
      <c r="R63" s="1"/>
      <c r="S63" s="1"/>
      <c r="T63" s="1"/>
      <c r="U63" s="1"/>
    </row>
    <row r="64" spans="1:21" ht="18.75" customHeight="1" x14ac:dyDescent="0.25">
      <c r="A64" s="1"/>
      <c r="B64" s="1"/>
      <c r="C64" s="920" t="s">
        <v>305</v>
      </c>
      <c r="D64" s="920"/>
      <c r="E64" s="920"/>
      <c r="F64" s="920"/>
      <c r="G64" s="920"/>
      <c r="H64" s="920"/>
      <c r="I64" s="921"/>
      <c r="J64" s="921"/>
      <c r="K64" s="921" t="s">
        <v>299</v>
      </c>
      <c r="L64" s="921"/>
      <c r="M64" s="921"/>
      <c r="N64" s="921"/>
      <c r="O64" s="922"/>
      <c r="P64" s="922"/>
      <c r="Q64" s="1"/>
      <c r="R64" s="1"/>
      <c r="S64" s="1"/>
      <c r="T64" s="1"/>
      <c r="U64" s="1"/>
    </row>
    <row r="65" spans="1:21" ht="18.75" customHeight="1" x14ac:dyDescent="0.25">
      <c r="A65" s="1"/>
      <c r="B65" s="1"/>
      <c r="C65" s="920" t="s">
        <v>306</v>
      </c>
      <c r="D65" s="920"/>
      <c r="E65" s="920"/>
      <c r="F65" s="920"/>
      <c r="G65" s="920"/>
      <c r="H65" s="920"/>
      <c r="I65" s="921" t="s">
        <v>299</v>
      </c>
      <c r="J65" s="921"/>
      <c r="K65" s="921" t="s">
        <v>299</v>
      </c>
      <c r="L65" s="921"/>
      <c r="M65" s="921" t="s">
        <v>299</v>
      </c>
      <c r="N65" s="921"/>
      <c r="O65" s="922"/>
      <c r="P65" s="922"/>
      <c r="Q65" s="1"/>
      <c r="R65" s="1"/>
      <c r="S65" s="1"/>
      <c r="T65" s="1"/>
      <c r="U65" s="1"/>
    </row>
    <row r="66" spans="1:21" ht="18.75" x14ac:dyDescent="0.25">
      <c r="A66" s="1"/>
      <c r="B66" s="1"/>
      <c r="C66" s="920" t="s">
        <v>307</v>
      </c>
      <c r="D66" s="920"/>
      <c r="E66" s="920"/>
      <c r="F66" s="920"/>
      <c r="G66" s="920"/>
      <c r="H66" s="920"/>
      <c r="I66" s="633"/>
      <c r="J66" s="634"/>
      <c r="K66" s="633"/>
      <c r="L66" s="634"/>
      <c r="M66" s="921" t="s">
        <v>299</v>
      </c>
      <c r="N66" s="921"/>
      <c r="O66" s="883"/>
      <c r="P66" s="883"/>
      <c r="Q66" s="1"/>
      <c r="R66" s="1"/>
      <c r="S66" s="1"/>
      <c r="T66" s="1"/>
      <c r="U66" s="1"/>
    </row>
    <row r="67" spans="1:21" ht="18.75" x14ac:dyDescent="0.25">
      <c r="A67" s="1"/>
      <c r="B67" s="1"/>
      <c r="C67" s="920" t="s">
        <v>303</v>
      </c>
      <c r="D67" s="920"/>
      <c r="E67" s="920"/>
      <c r="F67" s="920"/>
      <c r="G67" s="920"/>
      <c r="H67" s="920"/>
      <c r="I67" s="633"/>
      <c r="J67" s="634"/>
      <c r="K67" s="921" t="s">
        <v>299</v>
      </c>
      <c r="L67" s="921"/>
      <c r="M67" s="669"/>
      <c r="N67" s="669"/>
      <c r="O67" s="883"/>
      <c r="P67" s="883"/>
      <c r="Q67" s="1"/>
      <c r="R67" s="1"/>
      <c r="S67" s="1"/>
      <c r="T67" s="1"/>
      <c r="U67" s="1"/>
    </row>
    <row r="68" spans="1:21" ht="18.75" x14ac:dyDescent="0.25">
      <c r="A68" s="1"/>
      <c r="B68" s="1"/>
      <c r="C68" s="920" t="s">
        <v>304</v>
      </c>
      <c r="D68" s="920"/>
      <c r="E68" s="920"/>
      <c r="F68" s="920"/>
      <c r="G68" s="920"/>
      <c r="H68" s="920"/>
      <c r="I68" s="921" t="s">
        <v>299</v>
      </c>
      <c r="J68" s="921"/>
      <c r="K68" s="921" t="s">
        <v>299</v>
      </c>
      <c r="L68" s="921"/>
      <c r="M68" s="921" t="s">
        <v>299</v>
      </c>
      <c r="N68" s="921"/>
      <c r="O68" s="883"/>
      <c r="P68" s="883"/>
      <c r="Q68" s="1"/>
      <c r="R68" s="1"/>
      <c r="S68" s="1"/>
      <c r="T68" s="1"/>
      <c r="U68" s="1"/>
    </row>
    <row r="69" spans="1:21" ht="5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protectedRanges>
    <protectedRange sqref="P55:S57 O55 C55:I57 K55:K57 J55 L56:M57 M55" name="Диапазон1_8_1"/>
  </protectedRanges>
  <mergeCells count="83">
    <mergeCell ref="L57:Q57"/>
    <mergeCell ref="L56:Q56"/>
    <mergeCell ref="N34:U34"/>
    <mergeCell ref="N35:U43"/>
    <mergeCell ref="A1:D1"/>
    <mergeCell ref="A13:E14"/>
    <mergeCell ref="A51:U51"/>
    <mergeCell ref="F13:J14"/>
    <mergeCell ref="F15:J15"/>
    <mergeCell ref="A26:G26"/>
    <mergeCell ref="H26:N26"/>
    <mergeCell ref="O26:U26"/>
    <mergeCell ref="A45:T45"/>
    <mergeCell ref="A16:U18"/>
    <mergeCell ref="P13:U14"/>
    <mergeCell ref="K13:O14"/>
    <mergeCell ref="K28:L28"/>
    <mergeCell ref="L55:M55"/>
    <mergeCell ref="K15:O15"/>
    <mergeCell ref="P15:U15"/>
    <mergeCell ref="N55:O55"/>
    <mergeCell ref="O30:P31"/>
    <mergeCell ref="D27:U27"/>
    <mergeCell ref="A15:E15"/>
    <mergeCell ref="D28:H28"/>
    <mergeCell ref="D29:H29"/>
    <mergeCell ref="D30:H30"/>
    <mergeCell ref="K29:L29"/>
    <mergeCell ref="I28:J28"/>
    <mergeCell ref="I30:J30"/>
    <mergeCell ref="I29:J29"/>
    <mergeCell ref="C56:K56"/>
    <mergeCell ref="C55:K55"/>
    <mergeCell ref="P53:Q54"/>
    <mergeCell ref="P55:Q55"/>
    <mergeCell ref="M29:N29"/>
    <mergeCell ref="L58:Q58"/>
    <mergeCell ref="C58:K58"/>
    <mergeCell ref="M28:N28"/>
    <mergeCell ref="O28:P28"/>
    <mergeCell ref="L54:M54"/>
    <mergeCell ref="N54:O54"/>
    <mergeCell ref="L53:O53"/>
    <mergeCell ref="D31:H31"/>
    <mergeCell ref="C53:K54"/>
    <mergeCell ref="O29:P29"/>
    <mergeCell ref="M31:N31"/>
    <mergeCell ref="M30:N30"/>
    <mergeCell ref="K31:L31"/>
    <mergeCell ref="K30:L30"/>
    <mergeCell ref="I31:J31"/>
    <mergeCell ref="C57:K57"/>
    <mergeCell ref="A61:U61"/>
    <mergeCell ref="I63:J63"/>
    <mergeCell ref="K63:L63"/>
    <mergeCell ref="M63:N63"/>
    <mergeCell ref="O63:P63"/>
    <mergeCell ref="C63:H63"/>
    <mergeCell ref="C65:H65"/>
    <mergeCell ref="O65:P65"/>
    <mergeCell ref="I64:J64"/>
    <mergeCell ref="K64:L64"/>
    <mergeCell ref="M64:N64"/>
    <mergeCell ref="O64:P64"/>
    <mergeCell ref="C64:H64"/>
    <mergeCell ref="I65:J65"/>
    <mergeCell ref="K65:L65"/>
    <mergeCell ref="M65:N65"/>
    <mergeCell ref="C67:H67"/>
    <mergeCell ref="C68:H68"/>
    <mergeCell ref="O68:P68"/>
    <mergeCell ref="O67:P67"/>
    <mergeCell ref="O66:P66"/>
    <mergeCell ref="M68:N68"/>
    <mergeCell ref="M67:N67"/>
    <mergeCell ref="M66:N66"/>
    <mergeCell ref="K68:L68"/>
    <mergeCell ref="K67:L67"/>
    <mergeCell ref="K66:L66"/>
    <mergeCell ref="I68:J68"/>
    <mergeCell ref="I67:J67"/>
    <mergeCell ref="I66:J66"/>
    <mergeCell ref="C66:H6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fitToHeight="2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70C0"/>
    <pageSetUpPr fitToPage="1"/>
  </sheetPr>
  <dimension ref="A1:R61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8.710937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6.140625" customWidth="1"/>
    <col min="15" max="15" width="13" customWidth="1"/>
    <col min="16" max="16" width="7.5703125" customWidth="1"/>
    <col min="17" max="17" width="6.7109375" customWidth="1"/>
    <col min="18" max="18" width="0.7109375" style="1" customWidth="1"/>
  </cols>
  <sheetData>
    <row r="1" spans="1:17" ht="21" x14ac:dyDescent="0.35">
      <c r="A1" s="606" t="s">
        <v>74</v>
      </c>
      <c r="B1" s="606"/>
      <c r="C1" s="606"/>
      <c r="D1" s="606"/>
      <c r="E1" s="606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670" t="s">
        <v>193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</row>
    <row r="3" spans="1:17" x14ac:dyDescent="0.25">
      <c r="A3" s="1" t="s">
        <v>232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954" t="s">
        <v>39</v>
      </c>
      <c r="C5" s="955"/>
      <c r="D5" s="955"/>
      <c r="E5" s="955"/>
      <c r="F5" s="955"/>
      <c r="G5" s="955"/>
      <c r="H5" s="955"/>
      <c r="I5" s="953" t="s">
        <v>220</v>
      </c>
      <c r="J5" s="953"/>
      <c r="K5" s="953"/>
      <c r="L5" s="953" t="s">
        <v>219</v>
      </c>
      <c r="M5" s="953"/>
      <c r="N5" s="953"/>
      <c r="O5" s="953" t="s">
        <v>246</v>
      </c>
      <c r="P5" s="953"/>
      <c r="Q5" s="953"/>
    </row>
    <row r="6" spans="1:17" ht="36.75" customHeight="1" x14ac:dyDescent="0.25">
      <c r="A6" s="1"/>
      <c r="B6" s="956"/>
      <c r="C6" s="957"/>
      <c r="D6" s="957"/>
      <c r="E6" s="957"/>
      <c r="F6" s="957"/>
      <c r="G6" s="957"/>
      <c r="H6" s="957"/>
      <c r="I6" s="71" t="s">
        <v>208</v>
      </c>
      <c r="J6" s="958" t="s">
        <v>209</v>
      </c>
      <c r="K6" s="959"/>
      <c r="L6" s="71" t="s">
        <v>208</v>
      </c>
      <c r="M6" s="958" t="s">
        <v>209</v>
      </c>
      <c r="N6" s="959"/>
      <c r="O6" s="72" t="s">
        <v>208</v>
      </c>
      <c r="P6" s="958" t="s">
        <v>209</v>
      </c>
      <c r="Q6" s="959"/>
    </row>
    <row r="7" spans="1:17" x14ac:dyDescent="0.25">
      <c r="A7" s="1"/>
      <c r="B7" s="677" t="s">
        <v>195</v>
      </c>
      <c r="C7" s="677"/>
      <c r="D7" s="677"/>
      <c r="E7" s="677"/>
      <c r="F7" s="677"/>
      <c r="G7" s="677"/>
      <c r="H7" s="677"/>
      <c r="I7" s="73" t="s">
        <v>210</v>
      </c>
      <c r="J7" s="951">
        <v>7000</v>
      </c>
      <c r="K7" s="952"/>
      <c r="L7" s="679" t="s">
        <v>212</v>
      </c>
      <c r="M7" s="974" t="s">
        <v>213</v>
      </c>
      <c r="N7" s="975"/>
      <c r="O7" s="669">
        <v>410</v>
      </c>
      <c r="P7" s="669"/>
      <c r="Q7" s="669"/>
    </row>
    <row r="8" spans="1:17" x14ac:dyDescent="0.25">
      <c r="A8" s="1"/>
      <c r="B8" s="677" t="s">
        <v>196</v>
      </c>
      <c r="C8" s="677"/>
      <c r="D8" s="677"/>
      <c r="E8" s="677"/>
      <c r="F8" s="677"/>
      <c r="G8" s="677"/>
      <c r="H8" s="677"/>
      <c r="I8" s="679">
        <v>5000</v>
      </c>
      <c r="J8" s="679"/>
      <c r="K8" s="679"/>
      <c r="L8" s="679"/>
      <c r="M8" s="976"/>
      <c r="N8" s="977"/>
      <c r="O8" s="669">
        <v>230</v>
      </c>
      <c r="P8" s="669"/>
      <c r="Q8" s="669"/>
    </row>
    <row r="9" spans="1:17" x14ac:dyDescent="0.25">
      <c r="A9" s="1"/>
      <c r="B9" s="677" t="s">
        <v>197</v>
      </c>
      <c r="C9" s="677"/>
      <c r="D9" s="677"/>
      <c r="E9" s="677"/>
      <c r="F9" s="677"/>
      <c r="G9" s="677"/>
      <c r="H9" s="677"/>
      <c r="I9" s="73" t="s">
        <v>211</v>
      </c>
      <c r="J9" s="951">
        <v>7000</v>
      </c>
      <c r="K9" s="952"/>
      <c r="L9" s="679"/>
      <c r="M9" s="976"/>
      <c r="N9" s="977"/>
      <c r="O9" s="669">
        <v>900</v>
      </c>
      <c r="P9" s="669"/>
      <c r="Q9" s="669"/>
    </row>
    <row r="10" spans="1:17" x14ac:dyDescent="0.25">
      <c r="A10" s="1"/>
      <c r="B10" s="677" t="s">
        <v>198</v>
      </c>
      <c r="C10" s="677"/>
      <c r="D10" s="677"/>
      <c r="E10" s="677"/>
      <c r="F10" s="677"/>
      <c r="G10" s="677"/>
      <c r="H10" s="677"/>
      <c r="I10" s="679">
        <v>5500</v>
      </c>
      <c r="J10" s="679"/>
      <c r="K10" s="679"/>
      <c r="L10" s="679"/>
      <c r="M10" s="976"/>
      <c r="N10" s="977"/>
      <c r="O10" s="669">
        <v>1795</v>
      </c>
      <c r="P10" s="669"/>
      <c r="Q10" s="669"/>
    </row>
    <row r="11" spans="1:17" x14ac:dyDescent="0.25">
      <c r="A11" s="1"/>
      <c r="B11" s="677" t="s">
        <v>199</v>
      </c>
      <c r="C11" s="677"/>
      <c r="D11" s="677"/>
      <c r="E11" s="677"/>
      <c r="F11" s="677"/>
      <c r="G11" s="677"/>
      <c r="H11" s="677"/>
      <c r="I11" s="73" t="s">
        <v>211</v>
      </c>
      <c r="J11" s="951">
        <v>7000</v>
      </c>
      <c r="K11" s="952"/>
      <c r="L11" s="679"/>
      <c r="M11" s="976"/>
      <c r="N11" s="977"/>
      <c r="O11" s="906" t="s">
        <v>205</v>
      </c>
      <c r="P11" s="907"/>
      <c r="Q11" s="949"/>
    </row>
    <row r="12" spans="1:17" x14ac:dyDescent="0.25">
      <c r="A12" s="1"/>
      <c r="B12" s="677" t="s">
        <v>200</v>
      </c>
      <c r="C12" s="677"/>
      <c r="D12" s="677"/>
      <c r="E12" s="677"/>
      <c r="F12" s="677"/>
      <c r="G12" s="677"/>
      <c r="H12" s="677"/>
      <c r="I12" s="679">
        <v>5500</v>
      </c>
      <c r="J12" s="679"/>
      <c r="K12" s="679"/>
      <c r="L12" s="679"/>
      <c r="M12" s="976"/>
      <c r="N12" s="977"/>
      <c r="O12" s="910"/>
      <c r="P12" s="911"/>
      <c r="Q12" s="950"/>
    </row>
    <row r="13" spans="1:17" x14ac:dyDescent="0.25">
      <c r="A13" s="1"/>
      <c r="B13" s="677" t="s">
        <v>201</v>
      </c>
      <c r="C13" s="677"/>
      <c r="D13" s="677"/>
      <c r="E13" s="677"/>
      <c r="F13" s="677"/>
      <c r="G13" s="677"/>
      <c r="H13" s="677"/>
      <c r="I13" s="73" t="s">
        <v>211</v>
      </c>
      <c r="J13" s="951">
        <v>7000</v>
      </c>
      <c r="K13" s="952"/>
      <c r="L13" s="679"/>
      <c r="M13" s="976"/>
      <c r="N13" s="977"/>
      <c r="O13" s="669">
        <v>490</v>
      </c>
      <c r="P13" s="669"/>
      <c r="Q13" s="669"/>
    </row>
    <row r="14" spans="1:17" x14ac:dyDescent="0.25">
      <c r="A14" s="1"/>
      <c r="B14" s="677" t="s">
        <v>202</v>
      </c>
      <c r="C14" s="677"/>
      <c r="D14" s="677"/>
      <c r="E14" s="677"/>
      <c r="F14" s="677"/>
      <c r="G14" s="677"/>
      <c r="H14" s="677"/>
      <c r="I14" s="679">
        <v>5000</v>
      </c>
      <c r="J14" s="679"/>
      <c r="K14" s="679"/>
      <c r="L14" s="679"/>
      <c r="M14" s="976"/>
      <c r="N14" s="977"/>
      <c r="O14" s="669">
        <v>230</v>
      </c>
      <c r="P14" s="669"/>
      <c r="Q14" s="669"/>
    </row>
    <row r="15" spans="1:17" x14ac:dyDescent="0.25">
      <c r="A15" s="1"/>
      <c r="B15" s="677" t="s">
        <v>203</v>
      </c>
      <c r="C15" s="677"/>
      <c r="D15" s="677"/>
      <c r="E15" s="677"/>
      <c r="F15" s="677"/>
      <c r="G15" s="677"/>
      <c r="H15" s="677"/>
      <c r="I15" s="73" t="s">
        <v>210</v>
      </c>
      <c r="J15" s="951">
        <v>7000</v>
      </c>
      <c r="K15" s="952"/>
      <c r="L15" s="679"/>
      <c r="M15" s="976"/>
      <c r="N15" s="977"/>
      <c r="O15" s="669">
        <v>900</v>
      </c>
      <c r="P15" s="669"/>
      <c r="Q15" s="669"/>
    </row>
    <row r="16" spans="1:17" x14ac:dyDescent="0.25">
      <c r="A16" s="1"/>
      <c r="B16" s="677" t="s">
        <v>204</v>
      </c>
      <c r="C16" s="677"/>
      <c r="D16" s="677"/>
      <c r="E16" s="677"/>
      <c r="F16" s="677"/>
      <c r="G16" s="677"/>
      <c r="H16" s="677"/>
      <c r="I16" s="679">
        <v>5500</v>
      </c>
      <c r="J16" s="679"/>
      <c r="K16" s="679"/>
      <c r="L16" s="679"/>
      <c r="M16" s="978"/>
      <c r="N16" s="979"/>
      <c r="O16" s="669">
        <v>1795</v>
      </c>
      <c r="P16" s="669"/>
      <c r="Q16" s="669"/>
    </row>
    <row r="17" spans="1:17" x14ac:dyDescent="0.25">
      <c r="A17" s="1"/>
      <c r="B17" s="22" t="s">
        <v>214</v>
      </c>
      <c r="C17" s="22"/>
      <c r="D17" s="22"/>
      <c r="E17" s="22"/>
      <c r="F17" s="22"/>
      <c r="G17" s="22"/>
      <c r="H17" s="22"/>
      <c r="I17" s="70"/>
      <c r="J17" s="70"/>
      <c r="K17" s="70"/>
      <c r="L17" s="70"/>
      <c r="M17" s="70"/>
      <c r="N17" s="70"/>
      <c r="O17" s="70"/>
      <c r="P17" s="70"/>
      <c r="Q17" s="70"/>
    </row>
    <row r="18" spans="1:17" ht="12.75" customHeight="1" x14ac:dyDescent="0.25">
      <c r="A18" s="1"/>
      <c r="B18" s="1" t="s">
        <v>215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2.75" customHeight="1" x14ac:dyDescent="0.25">
      <c r="A19" s="1"/>
      <c r="B19" s="30" t="s">
        <v>216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670" t="s">
        <v>206</v>
      </c>
      <c r="B20" s="670"/>
      <c r="C20" s="670"/>
      <c r="D20" s="670"/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</row>
    <row r="21" spans="1:17" x14ac:dyDescent="0.25">
      <c r="A21" s="1"/>
      <c r="B21" s="1"/>
      <c r="C21" s="1"/>
      <c r="D21" s="1"/>
      <c r="E21" s="29" t="s">
        <v>70</v>
      </c>
      <c r="F21" s="29"/>
      <c r="G21" s="29"/>
      <c r="H21" s="29"/>
      <c r="I21" s="29"/>
      <c r="J21" s="1"/>
      <c r="K21" s="1"/>
      <c r="L21" s="1"/>
      <c r="M21" s="29" t="s">
        <v>71</v>
      </c>
      <c r="N21" s="29"/>
      <c r="O21" s="29"/>
      <c r="P21" s="29"/>
      <c r="Q21" s="29"/>
    </row>
    <row r="22" spans="1:17" ht="30.75" customHeight="1" x14ac:dyDescent="0.25">
      <c r="A22" s="1"/>
      <c r="B22" s="1"/>
      <c r="C22" s="1"/>
      <c r="D22" s="1"/>
      <c r="E22" s="965" t="s">
        <v>217</v>
      </c>
      <c r="F22" s="965"/>
      <c r="G22" s="965" t="s">
        <v>49</v>
      </c>
      <c r="H22" s="965"/>
      <c r="I22" s="1"/>
      <c r="J22" s="1"/>
      <c r="K22" s="1"/>
      <c r="L22" s="1"/>
      <c r="M22" s="962" t="s">
        <v>217</v>
      </c>
      <c r="N22" s="963"/>
      <c r="O22" s="965" t="s">
        <v>49</v>
      </c>
      <c r="P22" s="965"/>
      <c r="Q22" s="1"/>
    </row>
    <row r="23" spans="1:17" ht="27" customHeight="1" x14ac:dyDescent="0.25">
      <c r="A23" s="1"/>
      <c r="B23" s="1"/>
      <c r="C23" s="1"/>
      <c r="D23" s="1"/>
      <c r="E23" s="960" t="s">
        <v>218</v>
      </c>
      <c r="F23" s="960"/>
      <c r="G23" s="964" t="s">
        <v>65</v>
      </c>
      <c r="H23" s="964"/>
      <c r="I23" s="1"/>
      <c r="J23" s="1"/>
      <c r="K23" s="1"/>
      <c r="L23" s="1"/>
      <c r="M23" s="960" t="s">
        <v>223</v>
      </c>
      <c r="N23" s="960"/>
      <c r="O23" s="966" t="s">
        <v>225</v>
      </c>
      <c r="P23" s="966"/>
      <c r="Q23" s="1"/>
    </row>
    <row r="24" spans="1:17" ht="24.75" customHeight="1" x14ac:dyDescent="0.25">
      <c r="A24" s="1"/>
      <c r="B24" s="1"/>
      <c r="C24" s="1"/>
      <c r="D24" s="1"/>
      <c r="E24" s="960" t="s">
        <v>221</v>
      </c>
      <c r="F24" s="961"/>
      <c r="G24" s="964"/>
      <c r="H24" s="964"/>
      <c r="I24" s="1"/>
      <c r="J24" s="1"/>
      <c r="K24" s="1"/>
      <c r="L24" s="1"/>
      <c r="M24" s="960" t="s">
        <v>224</v>
      </c>
      <c r="N24" s="960"/>
      <c r="O24" s="966"/>
      <c r="P24" s="966"/>
      <c r="Q24" s="1"/>
    </row>
    <row r="25" spans="1:17" ht="22.5" customHeight="1" x14ac:dyDescent="0.25">
      <c r="A25" s="1"/>
      <c r="B25" s="1"/>
      <c r="C25" s="1"/>
      <c r="D25" s="1"/>
      <c r="E25" s="960" t="s">
        <v>222</v>
      </c>
      <c r="F25" s="961"/>
      <c r="G25" s="964"/>
      <c r="H25" s="964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5" customHeight="1" x14ac:dyDescent="0.25">
      <c r="A29" s="1"/>
      <c r="B29" s="1"/>
      <c r="C29" s="1"/>
      <c r="D29" s="1"/>
      <c r="E29" s="967" t="s">
        <v>197</v>
      </c>
      <c r="F29" s="968"/>
      <c r="G29" s="968"/>
      <c r="H29" s="968"/>
      <c r="I29" s="1"/>
      <c r="J29" s="1"/>
      <c r="K29" s="1"/>
      <c r="L29" s="1"/>
      <c r="M29" s="967" t="s">
        <v>227</v>
      </c>
      <c r="N29" s="967"/>
      <c r="O29" s="967"/>
      <c r="P29" s="967"/>
      <c r="Q29" s="1"/>
    </row>
    <row r="30" spans="1:17" ht="18" customHeight="1" x14ac:dyDescent="0.25">
      <c r="A30" s="1"/>
      <c r="B30" s="1"/>
      <c r="C30" s="1"/>
      <c r="D30" s="1"/>
      <c r="E30" s="969"/>
      <c r="F30" s="969"/>
      <c r="G30" s="969"/>
      <c r="H30" s="969"/>
      <c r="I30" s="1"/>
      <c r="J30" s="1"/>
      <c r="K30" s="1"/>
      <c r="L30" s="1"/>
      <c r="M30" s="973"/>
      <c r="N30" s="973"/>
      <c r="O30" s="973"/>
      <c r="P30" s="973"/>
      <c r="Q30" s="1"/>
    </row>
    <row r="31" spans="1:17" ht="32.25" customHeight="1" x14ac:dyDescent="0.25">
      <c r="A31" s="1"/>
      <c r="B31" s="1"/>
      <c r="C31" s="1"/>
      <c r="D31" s="1"/>
      <c r="E31" s="970" t="s">
        <v>217</v>
      </c>
      <c r="F31" s="970"/>
      <c r="G31" s="970" t="s">
        <v>49</v>
      </c>
      <c r="H31" s="970"/>
      <c r="I31" s="1"/>
      <c r="J31" s="1"/>
      <c r="K31" s="1"/>
      <c r="L31" s="1"/>
      <c r="M31" s="970" t="s">
        <v>217</v>
      </c>
      <c r="N31" s="970"/>
      <c r="O31" s="970" t="s">
        <v>49</v>
      </c>
      <c r="P31" s="970"/>
      <c r="Q31" s="1"/>
    </row>
    <row r="32" spans="1:17" x14ac:dyDescent="0.25">
      <c r="A32" s="1"/>
      <c r="B32" s="1"/>
      <c r="C32" s="1"/>
      <c r="D32" s="1"/>
      <c r="E32" s="971">
        <v>900</v>
      </c>
      <c r="F32" s="972"/>
      <c r="G32" s="971" t="s">
        <v>226</v>
      </c>
      <c r="H32" s="972"/>
      <c r="I32" s="1"/>
      <c r="J32" s="1"/>
      <c r="K32" s="1"/>
      <c r="L32" s="1"/>
      <c r="M32" s="971">
        <v>1795</v>
      </c>
      <c r="N32" s="972"/>
      <c r="O32" s="971" t="s">
        <v>226</v>
      </c>
      <c r="P32" s="972"/>
      <c r="Q32" s="1"/>
    </row>
    <row r="33" spans="1:1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967" t="s">
        <v>199</v>
      </c>
      <c r="F36" s="968"/>
      <c r="G36" s="968"/>
      <c r="H36" s="968"/>
      <c r="I36" s="1"/>
      <c r="J36" s="1"/>
      <c r="K36" s="1"/>
      <c r="L36" s="1"/>
      <c r="M36" s="967" t="s">
        <v>229</v>
      </c>
      <c r="N36" s="967"/>
      <c r="O36" s="967"/>
      <c r="P36" s="967"/>
      <c r="Q36" s="1"/>
    </row>
    <row r="37" spans="1:17" x14ac:dyDescent="0.25">
      <c r="A37" s="1"/>
      <c r="B37" s="1"/>
      <c r="C37" s="1"/>
      <c r="D37" s="1"/>
      <c r="E37" s="969"/>
      <c r="F37" s="969"/>
      <c r="G37" s="969"/>
      <c r="H37" s="969"/>
      <c r="I37" s="1"/>
      <c r="J37" s="1"/>
      <c r="K37" s="1"/>
      <c r="L37" s="1"/>
      <c r="M37" s="973"/>
      <c r="N37" s="973"/>
      <c r="O37" s="973"/>
      <c r="P37" s="973"/>
      <c r="Q37" s="1"/>
    </row>
    <row r="38" spans="1:17" ht="30.75" customHeight="1" x14ac:dyDescent="0.25">
      <c r="A38" s="1"/>
      <c r="B38" s="1"/>
      <c r="C38" s="1"/>
      <c r="D38" s="1"/>
      <c r="E38" s="970" t="s">
        <v>217</v>
      </c>
      <c r="F38" s="970"/>
      <c r="G38" s="970" t="s">
        <v>49</v>
      </c>
      <c r="H38" s="970"/>
      <c r="I38" s="1"/>
      <c r="J38" s="1"/>
      <c r="K38" s="1"/>
      <c r="L38" s="1"/>
      <c r="M38" s="970" t="s">
        <v>217</v>
      </c>
      <c r="N38" s="970"/>
      <c r="O38" s="970" t="s">
        <v>49</v>
      </c>
      <c r="P38" s="970"/>
      <c r="Q38" s="1"/>
    </row>
    <row r="39" spans="1:17" x14ac:dyDescent="0.25">
      <c r="A39" s="1"/>
      <c r="B39" s="1"/>
      <c r="C39" s="1"/>
      <c r="D39" s="1"/>
      <c r="E39" s="971" t="s">
        <v>228</v>
      </c>
      <c r="F39" s="972"/>
      <c r="G39" s="971" t="s">
        <v>226</v>
      </c>
      <c r="H39" s="972"/>
      <c r="I39" s="1"/>
      <c r="J39" s="1"/>
      <c r="K39" s="1"/>
      <c r="L39" s="1"/>
      <c r="M39" s="971" t="s">
        <v>228</v>
      </c>
      <c r="N39" s="972"/>
      <c r="O39" s="971" t="s">
        <v>226</v>
      </c>
      <c r="P39" s="972"/>
      <c r="Q39" s="1"/>
    </row>
    <row r="40" spans="1:1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4.25" customHeight="1" x14ac:dyDescent="0.25">
      <c r="A43" s="1"/>
      <c r="B43" s="1"/>
      <c r="C43" s="1"/>
      <c r="D43" s="1"/>
      <c r="E43" s="1"/>
      <c r="F43" s="1"/>
      <c r="G43" s="78"/>
      <c r="H43" s="78"/>
      <c r="I43" s="1"/>
      <c r="J43" s="1"/>
      <c r="K43" s="1"/>
      <c r="L43" s="1"/>
      <c r="M43" s="1"/>
      <c r="N43" s="1"/>
      <c r="O43" s="1"/>
      <c r="P43" s="1"/>
      <c r="Q43" s="1"/>
    </row>
    <row r="44" spans="1:17" ht="15" customHeight="1" x14ac:dyDescent="0.25">
      <c r="A44" s="1"/>
      <c r="B44" s="1"/>
      <c r="C44" s="1"/>
      <c r="D44" s="1"/>
      <c r="E44" s="980" t="s">
        <v>201</v>
      </c>
      <c r="F44" s="980"/>
      <c r="G44" s="79"/>
      <c r="H44" s="79"/>
      <c r="I44" s="1"/>
      <c r="J44" s="1"/>
      <c r="K44" s="1"/>
      <c r="L44" s="1"/>
      <c r="M44" s="29" t="s">
        <v>202</v>
      </c>
      <c r="N44" s="76"/>
      <c r="O44" s="76"/>
      <c r="P44" s="76"/>
      <c r="Q44" s="1"/>
    </row>
    <row r="45" spans="1:17" ht="30" customHeight="1" x14ac:dyDescent="0.25">
      <c r="A45" s="1"/>
      <c r="B45" s="1"/>
      <c r="C45" s="1"/>
      <c r="D45" s="1"/>
      <c r="E45" s="970" t="s">
        <v>217</v>
      </c>
      <c r="F45" s="970"/>
      <c r="G45" s="970" t="s">
        <v>49</v>
      </c>
      <c r="H45" s="970"/>
      <c r="I45" s="1"/>
      <c r="J45" s="1"/>
      <c r="K45" s="1"/>
      <c r="L45" s="1"/>
      <c r="M45" s="962" t="s">
        <v>217</v>
      </c>
      <c r="N45" s="963"/>
      <c r="O45" s="965" t="s">
        <v>49</v>
      </c>
      <c r="P45" s="965"/>
      <c r="Q45" s="1"/>
    </row>
    <row r="46" spans="1:17" ht="25.5" customHeight="1" x14ac:dyDescent="0.25">
      <c r="A46" s="1"/>
      <c r="B46" s="1"/>
      <c r="C46" s="1"/>
      <c r="D46" s="1"/>
      <c r="E46" s="966" t="s">
        <v>230</v>
      </c>
      <c r="F46" s="966"/>
      <c r="G46" s="966" t="s">
        <v>226</v>
      </c>
      <c r="H46" s="966"/>
      <c r="I46" s="1"/>
      <c r="J46" s="1"/>
      <c r="K46" s="1"/>
      <c r="L46" s="1"/>
      <c r="M46" s="960" t="s">
        <v>223</v>
      </c>
      <c r="N46" s="960"/>
      <c r="O46" s="966" t="s">
        <v>225</v>
      </c>
      <c r="P46" s="966"/>
      <c r="Q46" s="1"/>
    </row>
    <row r="47" spans="1:17" ht="27" customHeight="1" x14ac:dyDescent="0.25">
      <c r="A47" s="1"/>
      <c r="B47" s="1"/>
      <c r="C47" s="1"/>
      <c r="D47" s="1"/>
      <c r="E47" s="668" t="s">
        <v>231</v>
      </c>
      <c r="F47" s="668"/>
      <c r="G47" s="966"/>
      <c r="H47" s="966"/>
      <c r="I47" s="1"/>
      <c r="J47" s="1"/>
      <c r="K47" s="1"/>
      <c r="L47" s="1"/>
      <c r="M47" s="960" t="s">
        <v>224</v>
      </c>
      <c r="N47" s="960"/>
      <c r="O47" s="966"/>
      <c r="P47" s="966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80"/>
      <c r="N48" s="80"/>
      <c r="O48" s="81"/>
      <c r="P48" s="8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ht="15" customHeight="1" x14ac:dyDescent="0.25">
      <c r="A50" s="1"/>
      <c r="B50" s="1"/>
      <c r="C50" s="1"/>
      <c r="D50" s="1"/>
      <c r="E50" s="967" t="s">
        <v>203</v>
      </c>
      <c r="F50" s="967"/>
      <c r="G50" s="967"/>
      <c r="H50" s="967"/>
      <c r="I50" s="1"/>
      <c r="J50" s="1"/>
      <c r="K50" s="1"/>
      <c r="L50" s="1"/>
      <c r="M50" s="967" t="s">
        <v>204</v>
      </c>
      <c r="N50" s="967"/>
      <c r="O50" s="967"/>
      <c r="P50" s="967"/>
      <c r="Q50" s="1"/>
    </row>
    <row r="51" spans="1:17" x14ac:dyDescent="0.25">
      <c r="A51" s="1"/>
      <c r="B51" s="1"/>
      <c r="C51" s="1"/>
      <c r="D51" s="1"/>
      <c r="E51" s="967"/>
      <c r="F51" s="967"/>
      <c r="G51" s="967"/>
      <c r="H51" s="967"/>
      <c r="I51" s="1"/>
      <c r="J51" s="1"/>
      <c r="K51" s="1"/>
      <c r="L51" s="1"/>
      <c r="M51" s="967"/>
      <c r="N51" s="967"/>
      <c r="O51" s="967"/>
      <c r="P51" s="967"/>
      <c r="Q51" s="1"/>
    </row>
    <row r="52" spans="1:17" ht="15" customHeight="1" x14ac:dyDescent="0.25">
      <c r="A52" s="1"/>
      <c r="B52" s="1"/>
      <c r="C52" s="1"/>
      <c r="D52" s="1"/>
      <c r="E52" s="973"/>
      <c r="F52" s="973"/>
      <c r="G52" s="973"/>
      <c r="H52" s="973"/>
      <c r="I52" s="1"/>
      <c r="J52" s="1"/>
      <c r="K52" s="1"/>
      <c r="L52" s="1"/>
      <c r="M52" s="973"/>
      <c r="N52" s="973"/>
      <c r="O52" s="973"/>
      <c r="P52" s="973"/>
      <c r="Q52" s="1"/>
    </row>
    <row r="53" spans="1:17" ht="30.75" customHeight="1" x14ac:dyDescent="0.25">
      <c r="A53" s="1"/>
      <c r="B53" s="1"/>
      <c r="C53" s="1"/>
      <c r="D53" s="1"/>
      <c r="E53" s="970" t="s">
        <v>217</v>
      </c>
      <c r="F53" s="970"/>
      <c r="G53" s="970" t="s">
        <v>49</v>
      </c>
      <c r="H53" s="970"/>
      <c r="I53" s="1"/>
      <c r="J53" s="1"/>
      <c r="K53" s="1"/>
      <c r="L53" s="1"/>
      <c r="M53" s="970" t="s">
        <v>217</v>
      </c>
      <c r="N53" s="970"/>
      <c r="O53" s="970" t="s">
        <v>49</v>
      </c>
      <c r="P53" s="970"/>
      <c r="Q53" s="1"/>
    </row>
    <row r="54" spans="1:17" ht="24" customHeight="1" x14ac:dyDescent="0.25">
      <c r="A54" s="1"/>
      <c r="B54" s="1"/>
      <c r="C54" s="1"/>
      <c r="D54" s="1"/>
      <c r="E54" s="971">
        <v>900</v>
      </c>
      <c r="F54" s="972"/>
      <c r="G54" s="971" t="s">
        <v>226</v>
      </c>
      <c r="H54" s="972"/>
      <c r="I54" s="1"/>
      <c r="J54" s="1"/>
      <c r="K54" s="1"/>
      <c r="L54" s="1"/>
      <c r="M54" s="971">
        <v>1795</v>
      </c>
      <c r="N54" s="972"/>
      <c r="O54" s="971" t="s">
        <v>226</v>
      </c>
      <c r="P54" s="972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93">
    <mergeCell ref="M7:N16"/>
    <mergeCell ref="M6:N6"/>
    <mergeCell ref="P6:Q6"/>
    <mergeCell ref="E54:F54"/>
    <mergeCell ref="G54:H54"/>
    <mergeCell ref="M53:N53"/>
    <mergeCell ref="O53:P53"/>
    <mergeCell ref="M54:N54"/>
    <mergeCell ref="O54:P54"/>
    <mergeCell ref="M50:P52"/>
    <mergeCell ref="E53:F53"/>
    <mergeCell ref="G53:H53"/>
    <mergeCell ref="E50:H52"/>
    <mergeCell ref="E44:F44"/>
    <mergeCell ref="E45:F45"/>
    <mergeCell ref="G45:H45"/>
    <mergeCell ref="E46:F46"/>
    <mergeCell ref="E47:F47"/>
    <mergeCell ref="E39:F39"/>
    <mergeCell ref="G39:H39"/>
    <mergeCell ref="M36:P37"/>
    <mergeCell ref="M38:N38"/>
    <mergeCell ref="O38:P38"/>
    <mergeCell ref="M39:N39"/>
    <mergeCell ref="O39:P39"/>
    <mergeCell ref="G46:H47"/>
    <mergeCell ref="M46:N46"/>
    <mergeCell ref="M47:N47"/>
    <mergeCell ref="M45:N45"/>
    <mergeCell ref="O45:P45"/>
    <mergeCell ref="O46:P47"/>
    <mergeCell ref="O22:P22"/>
    <mergeCell ref="O23:P24"/>
    <mergeCell ref="E36:H37"/>
    <mergeCell ref="E38:F38"/>
    <mergeCell ref="G38:H38"/>
    <mergeCell ref="G32:H32"/>
    <mergeCell ref="E32:F32"/>
    <mergeCell ref="M29:P30"/>
    <mergeCell ref="M31:N31"/>
    <mergeCell ref="O31:P31"/>
    <mergeCell ref="M32:N32"/>
    <mergeCell ref="O32:P32"/>
    <mergeCell ref="E31:F31"/>
    <mergeCell ref="G31:H31"/>
    <mergeCell ref="E29:H30"/>
    <mergeCell ref="E25:F25"/>
    <mergeCell ref="E24:F24"/>
    <mergeCell ref="E23:F23"/>
    <mergeCell ref="M22:N22"/>
    <mergeCell ref="M23:N23"/>
    <mergeCell ref="M24:N24"/>
    <mergeCell ref="G23:H25"/>
    <mergeCell ref="E22:F22"/>
    <mergeCell ref="G22:H22"/>
    <mergeCell ref="A2:Q2"/>
    <mergeCell ref="O5:Q5"/>
    <mergeCell ref="L5:N5"/>
    <mergeCell ref="I5:K5"/>
    <mergeCell ref="B5:H6"/>
    <mergeCell ref="J6:K6"/>
    <mergeCell ref="B9:H9"/>
    <mergeCell ref="O7:Q7"/>
    <mergeCell ref="O10:Q10"/>
    <mergeCell ref="B16:H16"/>
    <mergeCell ref="B15:H15"/>
    <mergeCell ref="O16:Q16"/>
    <mergeCell ref="O15:Q15"/>
    <mergeCell ref="O14:Q14"/>
    <mergeCell ref="O13:Q13"/>
    <mergeCell ref="O11:Q12"/>
    <mergeCell ref="B10:H10"/>
    <mergeCell ref="J7:K7"/>
    <mergeCell ref="J15:K15"/>
    <mergeCell ref="J13:K13"/>
    <mergeCell ref="J11:K11"/>
    <mergeCell ref="J9:K9"/>
    <mergeCell ref="A1:E1"/>
    <mergeCell ref="I8:K8"/>
    <mergeCell ref="A20:Q20"/>
    <mergeCell ref="I16:K16"/>
    <mergeCell ref="I14:K14"/>
    <mergeCell ref="I12:K12"/>
    <mergeCell ref="I10:K10"/>
    <mergeCell ref="L7:L16"/>
    <mergeCell ref="B8:H8"/>
    <mergeCell ref="B7:H7"/>
    <mergeCell ref="O9:Q9"/>
    <mergeCell ref="O8:Q8"/>
    <mergeCell ref="B14:H14"/>
    <mergeCell ref="B13:H13"/>
    <mergeCell ref="B12:H12"/>
    <mergeCell ref="B11:H1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1" width="1.7109375" style="77" customWidth="1"/>
    <col min="2" max="3" width="6.140625" style="77" customWidth="1"/>
    <col min="4" max="4" width="5.5703125" style="77" customWidth="1"/>
    <col min="5" max="5" width="4.42578125" style="77" customWidth="1"/>
    <col min="6" max="6" width="8.7109375" style="77" customWidth="1"/>
    <col min="7" max="7" width="9.5703125" style="77" customWidth="1"/>
    <col min="8" max="8" width="4.42578125" style="77" customWidth="1"/>
    <col min="9" max="9" width="8.5703125" style="77" customWidth="1"/>
    <col min="10" max="10" width="7.42578125" style="77" customWidth="1"/>
    <col min="11" max="11" width="6.140625" style="77" customWidth="1"/>
    <col min="12" max="12" width="8.42578125" style="77" customWidth="1"/>
    <col min="13" max="13" width="8" style="77" customWidth="1"/>
    <col min="14" max="14" width="6.140625" style="77" customWidth="1"/>
    <col min="15" max="15" width="13" style="77" customWidth="1"/>
    <col min="16" max="16" width="7.5703125" style="77" customWidth="1"/>
    <col min="17" max="17" width="6.7109375" style="77" customWidth="1"/>
    <col min="18" max="18" width="0.7109375" style="1" customWidth="1"/>
    <col min="19" max="16384" width="9.140625" style="77"/>
  </cols>
  <sheetData>
    <row r="1" spans="1:17" ht="21" x14ac:dyDescent="0.35">
      <c r="A1" s="606" t="s">
        <v>74</v>
      </c>
      <c r="B1" s="606"/>
      <c r="C1" s="606"/>
      <c r="D1" s="606"/>
      <c r="E1" s="606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670" t="s">
        <v>193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</row>
    <row r="3" spans="1:17" x14ac:dyDescent="0.25">
      <c r="A3" s="1" t="s">
        <v>233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954" t="s">
        <v>39</v>
      </c>
      <c r="C5" s="955"/>
      <c r="D5" s="955"/>
      <c r="E5" s="955"/>
      <c r="F5" s="955"/>
      <c r="G5" s="955"/>
      <c r="H5" s="955"/>
      <c r="I5" s="953" t="s">
        <v>220</v>
      </c>
      <c r="J5" s="953"/>
      <c r="K5" s="953"/>
      <c r="L5" s="953" t="s">
        <v>219</v>
      </c>
      <c r="M5" s="953"/>
      <c r="N5" s="953"/>
      <c r="O5" s="953" t="s">
        <v>246</v>
      </c>
      <c r="P5" s="953"/>
      <c r="Q5" s="953"/>
    </row>
    <row r="6" spans="1:17" ht="36.75" customHeight="1" x14ac:dyDescent="0.25">
      <c r="A6" s="1"/>
      <c r="B6" s="956"/>
      <c r="C6" s="957"/>
      <c r="D6" s="957"/>
      <c r="E6" s="957"/>
      <c r="F6" s="957"/>
      <c r="G6" s="957"/>
      <c r="H6" s="957"/>
      <c r="I6" s="71" t="s">
        <v>159</v>
      </c>
      <c r="J6" s="958" t="s">
        <v>234</v>
      </c>
      <c r="K6" s="959"/>
      <c r="L6" s="71" t="s">
        <v>159</v>
      </c>
      <c r="M6" s="72" t="s">
        <v>234</v>
      </c>
      <c r="N6" s="72"/>
      <c r="O6" s="71" t="s">
        <v>159</v>
      </c>
      <c r="P6" s="958" t="s">
        <v>234</v>
      </c>
      <c r="Q6" s="959"/>
    </row>
    <row r="7" spans="1:17" x14ac:dyDescent="0.25">
      <c r="A7" s="1"/>
      <c r="B7" s="677" t="s">
        <v>195</v>
      </c>
      <c r="C7" s="677"/>
      <c r="D7" s="677"/>
      <c r="E7" s="677"/>
      <c r="F7" s="677"/>
      <c r="G7" s="677"/>
      <c r="H7" s="677"/>
      <c r="I7" s="74" t="s">
        <v>210</v>
      </c>
      <c r="J7" s="951">
        <v>7000</v>
      </c>
      <c r="K7" s="952"/>
      <c r="L7" s="679" t="s">
        <v>212</v>
      </c>
      <c r="M7" s="679" t="s">
        <v>213</v>
      </c>
      <c r="N7" s="679"/>
      <c r="O7" s="669">
        <v>840</v>
      </c>
      <c r="P7" s="669"/>
      <c r="Q7" s="669"/>
    </row>
    <row r="8" spans="1:17" s="1" customFormat="1" x14ac:dyDescent="0.25">
      <c r="B8" s="677" t="s">
        <v>236</v>
      </c>
      <c r="C8" s="677"/>
      <c r="D8" s="677"/>
      <c r="E8" s="677"/>
      <c r="F8" s="677"/>
      <c r="G8" s="677"/>
      <c r="H8" s="677"/>
      <c r="I8" s="74" t="s">
        <v>211</v>
      </c>
      <c r="J8" s="951">
        <v>7000</v>
      </c>
      <c r="K8" s="952"/>
      <c r="L8" s="679"/>
      <c r="M8" s="679"/>
      <c r="N8" s="679"/>
      <c r="O8" s="669">
        <v>1275</v>
      </c>
      <c r="P8" s="669"/>
      <c r="Q8" s="669"/>
    </row>
    <row r="9" spans="1:17" s="1" customFormat="1" x14ac:dyDescent="0.25">
      <c r="B9" s="677" t="s">
        <v>237</v>
      </c>
      <c r="C9" s="677"/>
      <c r="D9" s="677"/>
      <c r="E9" s="677"/>
      <c r="F9" s="677"/>
      <c r="G9" s="677"/>
      <c r="H9" s="677"/>
      <c r="I9" s="679">
        <v>5500</v>
      </c>
      <c r="J9" s="679"/>
      <c r="K9" s="679"/>
      <c r="L9" s="679"/>
      <c r="M9" s="679"/>
      <c r="N9" s="679"/>
      <c r="O9" s="669">
        <v>2100</v>
      </c>
      <c r="P9" s="669"/>
      <c r="Q9" s="669"/>
    </row>
    <row r="10" spans="1:17" s="1" customFormat="1" ht="15" customHeight="1" x14ac:dyDescent="0.25">
      <c r="B10" s="677" t="s">
        <v>238</v>
      </c>
      <c r="C10" s="677"/>
      <c r="D10" s="677"/>
      <c r="E10" s="677"/>
      <c r="F10" s="677"/>
      <c r="G10" s="677"/>
      <c r="H10" s="677"/>
      <c r="I10" s="74" t="s">
        <v>211</v>
      </c>
      <c r="J10" s="951">
        <v>7000</v>
      </c>
      <c r="K10" s="952"/>
      <c r="L10" s="679"/>
      <c r="M10" s="679"/>
      <c r="N10" s="679"/>
      <c r="O10" s="906" t="s">
        <v>235</v>
      </c>
      <c r="P10" s="907"/>
      <c r="Q10" s="949"/>
    </row>
    <row r="11" spans="1:17" s="1" customFormat="1" x14ac:dyDescent="0.25">
      <c r="B11" s="677" t="s">
        <v>239</v>
      </c>
      <c r="C11" s="677"/>
      <c r="D11" s="677"/>
      <c r="E11" s="677"/>
      <c r="F11" s="677"/>
      <c r="G11" s="677"/>
      <c r="H11" s="677"/>
      <c r="I11" s="679">
        <v>5500</v>
      </c>
      <c r="J11" s="679"/>
      <c r="K11" s="679"/>
      <c r="L11" s="679"/>
      <c r="M11" s="679"/>
      <c r="N11" s="679"/>
      <c r="O11" s="906" t="s">
        <v>205</v>
      </c>
      <c r="P11" s="907"/>
      <c r="Q11" s="949"/>
    </row>
    <row r="12" spans="1:17" s="1" customFormat="1" x14ac:dyDescent="0.25">
      <c r="B12" s="677" t="s">
        <v>201</v>
      </c>
      <c r="C12" s="677"/>
      <c r="D12" s="677"/>
      <c r="E12" s="677"/>
      <c r="F12" s="677"/>
      <c r="G12" s="677"/>
      <c r="H12" s="677"/>
      <c r="I12" s="74" t="s">
        <v>211</v>
      </c>
      <c r="J12" s="951">
        <v>7000</v>
      </c>
      <c r="K12" s="952"/>
      <c r="L12" s="679"/>
      <c r="M12" s="679"/>
      <c r="N12" s="679"/>
      <c r="O12" s="669">
        <v>920</v>
      </c>
      <c r="P12" s="669"/>
      <c r="Q12" s="669"/>
    </row>
    <row r="13" spans="1:17" s="1" customFormat="1" ht="27" customHeight="1" x14ac:dyDescent="0.25">
      <c r="B13" s="981" t="s">
        <v>240</v>
      </c>
      <c r="C13" s="981"/>
      <c r="D13" s="981"/>
      <c r="E13" s="981"/>
      <c r="F13" s="981"/>
      <c r="G13" s="981"/>
      <c r="H13" s="981"/>
      <c r="I13" s="74" t="s">
        <v>210</v>
      </c>
      <c r="J13" s="951">
        <v>7000</v>
      </c>
      <c r="K13" s="952"/>
      <c r="L13" s="679"/>
      <c r="M13" s="679"/>
      <c r="N13" s="679"/>
      <c r="O13" s="669">
        <v>1275</v>
      </c>
      <c r="P13" s="669"/>
      <c r="Q13" s="669"/>
    </row>
    <row r="14" spans="1:17" s="1" customFormat="1" ht="24.75" customHeight="1" x14ac:dyDescent="0.25">
      <c r="B14" s="981" t="s">
        <v>241</v>
      </c>
      <c r="C14" s="981"/>
      <c r="D14" s="981"/>
      <c r="E14" s="981"/>
      <c r="F14" s="981"/>
      <c r="G14" s="981"/>
      <c r="H14" s="981"/>
      <c r="I14" s="679">
        <v>5500</v>
      </c>
      <c r="J14" s="679"/>
      <c r="K14" s="679"/>
      <c r="L14" s="679"/>
      <c r="M14" s="679"/>
      <c r="N14" s="679"/>
      <c r="O14" s="669">
        <v>2100</v>
      </c>
      <c r="P14" s="669"/>
      <c r="Q14" s="669"/>
    </row>
    <row r="15" spans="1:17" s="1" customFormat="1" x14ac:dyDescent="0.25">
      <c r="B15" s="22" t="s">
        <v>214</v>
      </c>
      <c r="C15" s="22"/>
      <c r="D15" s="22"/>
      <c r="E15" s="22"/>
      <c r="F15" s="22"/>
      <c r="G15" s="22"/>
      <c r="H15" s="22"/>
      <c r="I15" s="75"/>
      <c r="J15" s="75"/>
      <c r="K15" s="75"/>
      <c r="L15" s="75"/>
      <c r="M15" s="75"/>
      <c r="N15" s="75"/>
      <c r="O15" s="75"/>
      <c r="P15" s="75"/>
      <c r="Q15" s="75"/>
    </row>
    <row r="16" spans="1:17" s="1" customFormat="1" ht="12.75" customHeight="1" x14ac:dyDescent="0.25">
      <c r="B16" s="1" t="s">
        <v>215</v>
      </c>
    </row>
    <row r="17" spans="1:17" s="1" customFormat="1" ht="12.75" customHeight="1" x14ac:dyDescent="0.25">
      <c r="B17" s="30" t="s">
        <v>216</v>
      </c>
    </row>
    <row r="18" spans="1:17" s="1" customFormat="1" x14ac:dyDescent="0.25">
      <c r="A18" s="670" t="s">
        <v>206</v>
      </c>
      <c r="B18" s="670"/>
      <c r="C18" s="670"/>
      <c r="D18" s="670"/>
      <c r="E18" s="670"/>
      <c r="F18" s="670"/>
      <c r="G18" s="670"/>
      <c r="H18" s="670"/>
      <c r="I18" s="670"/>
      <c r="J18" s="670"/>
      <c r="K18" s="670"/>
      <c r="L18" s="670"/>
      <c r="M18" s="670"/>
      <c r="N18" s="670"/>
      <c r="O18" s="670"/>
      <c r="P18" s="670"/>
      <c r="Q18" s="670"/>
    </row>
    <row r="19" spans="1:17" s="1" customFormat="1" x14ac:dyDescent="0.25">
      <c r="E19" s="29" t="s">
        <v>70</v>
      </c>
      <c r="F19" s="29"/>
      <c r="G19" s="29"/>
      <c r="H19" s="29"/>
      <c r="I19" s="29"/>
      <c r="M19" s="980" t="s">
        <v>201</v>
      </c>
      <c r="N19" s="980"/>
      <c r="O19" s="79"/>
      <c r="P19" s="37"/>
      <c r="Q19" s="29"/>
    </row>
    <row r="20" spans="1:17" s="1" customFormat="1" ht="30.75" customHeight="1" x14ac:dyDescent="0.25">
      <c r="E20" s="970" t="s">
        <v>245</v>
      </c>
      <c r="F20" s="970"/>
      <c r="G20" s="970"/>
      <c r="M20" s="970" t="s">
        <v>245</v>
      </c>
      <c r="N20" s="970"/>
      <c r="O20" s="970"/>
      <c r="P20" s="84"/>
    </row>
    <row r="21" spans="1:17" s="1" customFormat="1" ht="27" customHeight="1" x14ac:dyDescent="0.25">
      <c r="E21" s="966">
        <v>840</v>
      </c>
      <c r="F21" s="966"/>
      <c r="G21" s="966"/>
      <c r="M21" s="971">
        <v>920</v>
      </c>
      <c r="N21" s="983"/>
      <c r="O21" s="972"/>
    </row>
    <row r="22" spans="1:17" s="1" customFormat="1" ht="24.75" customHeight="1" x14ac:dyDescent="0.25"/>
    <row r="23" spans="1:17" s="1" customFormat="1" ht="22.5" customHeight="1" x14ac:dyDescent="0.25"/>
    <row r="24" spans="1:17" s="1" customFormat="1" x14ac:dyDescent="0.25"/>
    <row r="25" spans="1:17" s="1" customFormat="1" x14ac:dyDescent="0.25"/>
    <row r="26" spans="1:17" s="1" customFormat="1" x14ac:dyDescent="0.25"/>
    <row r="27" spans="1:17" s="1" customFormat="1" ht="15" customHeight="1" x14ac:dyDescent="0.25">
      <c r="E27" s="967" t="s">
        <v>236</v>
      </c>
      <c r="F27" s="968"/>
      <c r="G27" s="968"/>
      <c r="H27" s="968"/>
      <c r="M27" s="967" t="s">
        <v>242</v>
      </c>
      <c r="N27" s="967"/>
      <c r="O27" s="967"/>
      <c r="P27" s="967"/>
    </row>
    <row r="28" spans="1:17" s="1" customFormat="1" ht="18" customHeight="1" x14ac:dyDescent="0.25">
      <c r="E28" s="969"/>
      <c r="F28" s="969"/>
      <c r="G28" s="969"/>
      <c r="H28" s="984"/>
      <c r="M28" s="973"/>
      <c r="N28" s="973"/>
      <c r="O28" s="973"/>
      <c r="P28" s="982"/>
    </row>
    <row r="29" spans="1:17" s="1" customFormat="1" ht="32.25" customHeight="1" x14ac:dyDescent="0.25">
      <c r="E29" s="970" t="s">
        <v>245</v>
      </c>
      <c r="F29" s="970"/>
      <c r="G29" s="970"/>
      <c r="H29" s="84"/>
      <c r="M29" s="970" t="s">
        <v>245</v>
      </c>
      <c r="N29" s="970"/>
      <c r="O29" s="970"/>
      <c r="P29" s="84"/>
    </row>
    <row r="30" spans="1:17" s="1" customFormat="1" x14ac:dyDescent="0.25">
      <c r="E30" s="966">
        <v>1275</v>
      </c>
      <c r="F30" s="966"/>
      <c r="G30" s="966"/>
      <c r="M30" s="966">
        <v>2100</v>
      </c>
      <c r="N30" s="966"/>
      <c r="O30" s="966"/>
    </row>
    <row r="31" spans="1:17" s="1" customFormat="1" x14ac:dyDescent="0.25"/>
    <row r="32" spans="1:17" s="1" customFormat="1" x14ac:dyDescent="0.25"/>
    <row r="33" spans="5:16" s="1" customFormat="1" x14ac:dyDescent="0.25"/>
    <row r="34" spans="5:16" s="1" customFormat="1" x14ac:dyDescent="0.25">
      <c r="E34" s="967" t="s">
        <v>238</v>
      </c>
      <c r="F34" s="968"/>
      <c r="G34" s="968"/>
      <c r="H34" s="968"/>
      <c r="M34" s="967" t="s">
        <v>243</v>
      </c>
      <c r="N34" s="967"/>
      <c r="O34" s="967"/>
      <c r="P34" s="967"/>
    </row>
    <row r="35" spans="5:16" s="1" customFormat="1" x14ac:dyDescent="0.25">
      <c r="E35" s="969"/>
      <c r="F35" s="969"/>
      <c r="G35" s="969"/>
      <c r="H35" s="984"/>
      <c r="M35" s="973"/>
      <c r="N35" s="973"/>
      <c r="O35" s="973"/>
      <c r="P35" s="982"/>
    </row>
    <row r="36" spans="5:16" s="1" customFormat="1" ht="30.75" customHeight="1" x14ac:dyDescent="0.25">
      <c r="E36" s="970" t="s">
        <v>245</v>
      </c>
      <c r="F36" s="970"/>
      <c r="G36" s="970"/>
      <c r="H36" s="84"/>
      <c r="M36" s="970" t="s">
        <v>245</v>
      </c>
      <c r="N36" s="970"/>
      <c r="O36" s="970"/>
      <c r="P36" s="84"/>
    </row>
    <row r="37" spans="5:16" s="1" customFormat="1" ht="15" customHeight="1" x14ac:dyDescent="0.25">
      <c r="E37" s="966" t="s">
        <v>244</v>
      </c>
      <c r="F37" s="966"/>
      <c r="G37" s="966"/>
      <c r="M37" s="966" t="s">
        <v>228</v>
      </c>
      <c r="N37" s="966"/>
      <c r="O37" s="966"/>
    </row>
    <row r="38" spans="5:16" s="1" customFormat="1" x14ac:dyDescent="0.25"/>
    <row r="39" spans="5:16" s="1" customFormat="1" x14ac:dyDescent="0.25"/>
    <row r="40" spans="5:16" s="1" customFormat="1" x14ac:dyDescent="0.25"/>
    <row r="41" spans="5:16" s="1" customFormat="1" x14ac:dyDescent="0.25"/>
    <row r="42" spans="5:16" s="1" customFormat="1" ht="15" customHeight="1" x14ac:dyDescent="0.25">
      <c r="E42" s="967" t="s">
        <v>240</v>
      </c>
      <c r="F42" s="967"/>
      <c r="G42" s="967"/>
      <c r="H42" s="967"/>
      <c r="M42" s="967" t="s">
        <v>241</v>
      </c>
      <c r="N42" s="967"/>
      <c r="O42" s="967"/>
      <c r="P42" s="967"/>
    </row>
    <row r="43" spans="5:16" s="1" customFormat="1" x14ac:dyDescent="0.25">
      <c r="E43" s="967"/>
      <c r="F43" s="967"/>
      <c r="G43" s="967"/>
      <c r="H43" s="967"/>
      <c r="M43" s="967"/>
      <c r="N43" s="967"/>
      <c r="O43" s="967"/>
      <c r="P43" s="967"/>
    </row>
    <row r="44" spans="5:16" s="1" customFormat="1" ht="15" customHeight="1" x14ac:dyDescent="0.25">
      <c r="E44" s="973"/>
      <c r="F44" s="973"/>
      <c r="G44" s="973"/>
      <c r="H44" s="982"/>
      <c r="M44" s="973"/>
      <c r="N44" s="973"/>
      <c r="O44" s="973"/>
      <c r="P44" s="982"/>
    </row>
    <row r="45" spans="5:16" s="1" customFormat="1" ht="30.75" customHeight="1" x14ac:dyDescent="0.25">
      <c r="E45" s="970" t="s">
        <v>245</v>
      </c>
      <c r="F45" s="970"/>
      <c r="G45" s="970"/>
      <c r="H45" s="84"/>
      <c r="M45" s="970" t="s">
        <v>245</v>
      </c>
      <c r="N45" s="970"/>
      <c r="O45" s="970"/>
      <c r="P45" s="84"/>
    </row>
    <row r="46" spans="5:16" s="1" customFormat="1" ht="24" customHeight="1" x14ac:dyDescent="0.25">
      <c r="E46" s="966">
        <v>1275</v>
      </c>
      <c r="F46" s="966"/>
      <c r="G46" s="966"/>
      <c r="M46" s="966">
        <v>2100</v>
      </c>
      <c r="N46" s="966"/>
      <c r="O46" s="966"/>
    </row>
    <row r="47" spans="5:16" s="1" customFormat="1" x14ac:dyDescent="0.25"/>
    <row r="48" spans="5:16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</sheetData>
  <mergeCells count="59">
    <mergeCell ref="J13:K13"/>
    <mergeCell ref="J12:K12"/>
    <mergeCell ref="J10:K10"/>
    <mergeCell ref="J8:K8"/>
    <mergeCell ref="J7:K7"/>
    <mergeCell ref="B7:H7"/>
    <mergeCell ref="L7:L14"/>
    <mergeCell ref="M7:M14"/>
    <mergeCell ref="N7:N14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A2:Q2"/>
    <mergeCell ref="B5:H6"/>
    <mergeCell ref="I5:K5"/>
    <mergeCell ref="L5:N5"/>
    <mergeCell ref="O5:Q5"/>
    <mergeCell ref="J6:K6"/>
    <mergeCell ref="P6:Q6"/>
    <mergeCell ref="M21:O21"/>
    <mergeCell ref="M19:N19"/>
    <mergeCell ref="E34:H35"/>
    <mergeCell ref="M34:P35"/>
    <mergeCell ref="E30:G30"/>
    <mergeCell ref="M30:O30"/>
    <mergeCell ref="E27:H28"/>
    <mergeCell ref="M27:P28"/>
    <mergeCell ref="E29:G29"/>
    <mergeCell ref="M29:O29"/>
    <mergeCell ref="E46:G46"/>
    <mergeCell ref="M45:O45"/>
    <mergeCell ref="M46:O46"/>
    <mergeCell ref="E42:H44"/>
    <mergeCell ref="M42:P44"/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2" activePane="bottomLeft" state="frozen"/>
      <selection activeCell="I1" sqref="I1"/>
      <selection pane="bottomLeft" activeCell="H15" sqref="H15"/>
    </sheetView>
  </sheetViews>
  <sheetFormatPr defaultRowHeight="15" outlineLevelRow="1" x14ac:dyDescent="0.25"/>
  <cols>
    <col min="1" max="52" width="6.140625" customWidth="1"/>
  </cols>
  <sheetData>
    <row r="1" spans="1:52" ht="21" x14ac:dyDescent="0.35">
      <c r="A1" s="214" t="s">
        <v>74</v>
      </c>
      <c r="B1" s="214"/>
      <c r="C1" s="214"/>
      <c r="D1" s="214"/>
      <c r="F1" s="1"/>
      <c r="G1" s="1"/>
      <c r="H1" s="1"/>
      <c r="J1" s="25" t="s">
        <v>256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319"/>
      <c r="AC1" s="319"/>
      <c r="AD1" s="319"/>
      <c r="AE1" s="319"/>
      <c r="AF1" s="319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694" t="s">
        <v>105</v>
      </c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699" t="s">
        <v>106</v>
      </c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694" t="s">
        <v>107</v>
      </c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694"/>
      <c r="AI5" s="694"/>
      <c r="AJ5" s="694"/>
      <c r="AK5" s="694"/>
      <c r="AL5" s="694"/>
      <c r="AM5" s="694"/>
      <c r="AN5" s="694"/>
      <c r="AO5" s="694"/>
      <c r="AP5" s="694"/>
      <c r="AQ5" s="694"/>
      <c r="AR5" s="694"/>
      <c r="AS5" s="694"/>
      <c r="AT5" s="947" t="s">
        <v>156</v>
      </c>
      <c r="AU5" s="947"/>
      <c r="AV5" s="947"/>
      <c r="AW5" s="947"/>
      <c r="AX5" s="947"/>
      <c r="AY5" s="947"/>
      <c r="AZ5" s="947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702" t="s">
        <v>108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947"/>
      <c r="AU6" s="947"/>
      <c r="AV6" s="947"/>
      <c r="AW6" s="947"/>
      <c r="AX6" s="947"/>
      <c r="AY6" s="947"/>
      <c r="AZ6" s="947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694" t="s">
        <v>248</v>
      </c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  <c r="AF7" s="694"/>
      <c r="AG7" s="694"/>
      <c r="AH7" s="694"/>
      <c r="AI7" s="694"/>
      <c r="AJ7" s="694"/>
      <c r="AK7" s="694"/>
      <c r="AL7" s="694"/>
      <c r="AM7" s="694"/>
      <c r="AN7" s="694"/>
      <c r="AO7" s="694"/>
      <c r="AP7" s="694"/>
      <c r="AQ7" s="694"/>
      <c r="AR7" s="694"/>
      <c r="AS7" s="694"/>
      <c r="AT7" s="947"/>
      <c r="AU7" s="947"/>
      <c r="AV7" s="947"/>
      <c r="AW7" s="947"/>
      <c r="AX7" s="947"/>
      <c r="AY7" s="947"/>
      <c r="AZ7" s="947"/>
    </row>
    <row r="8" spans="1:52" x14ac:dyDescent="0.25">
      <c r="A8" s="1"/>
      <c r="C8" s="1"/>
      <c r="D8" s="1"/>
      <c r="F8" s="1"/>
      <c r="G8" s="1"/>
      <c r="H8" s="1"/>
      <c r="I8" s="1"/>
      <c r="J8" s="82" t="s">
        <v>109</v>
      </c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50"/>
      <c r="AB8" s="82"/>
      <c r="AC8" s="82" t="s">
        <v>252</v>
      </c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947"/>
      <c r="AU8" s="947"/>
      <c r="AV8" s="947"/>
      <c r="AW8" s="947"/>
      <c r="AX8" s="947"/>
      <c r="AY8" s="947"/>
      <c r="AZ8" s="947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83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947"/>
      <c r="AU9" s="947"/>
      <c r="AV9" s="947"/>
      <c r="AW9" s="947"/>
      <c r="AX9" s="947"/>
      <c r="AY9" s="947"/>
      <c r="AZ9" s="947"/>
    </row>
    <row r="10" spans="1:52" s="83" customFormat="1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50"/>
      <c r="AB10" s="82"/>
      <c r="AC10" s="82" t="s">
        <v>254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947"/>
      <c r="AU10" s="947"/>
      <c r="AV10" s="947"/>
      <c r="AW10" s="947"/>
      <c r="AX10" s="947"/>
      <c r="AY10" s="947"/>
      <c r="AZ10" s="947"/>
    </row>
    <row r="11" spans="1:52" s="83" customFormat="1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947"/>
      <c r="AU11" s="947"/>
      <c r="AV11" s="947"/>
      <c r="AW11" s="947"/>
      <c r="AX11" s="947"/>
      <c r="AY11" s="947"/>
      <c r="AZ11" s="947"/>
    </row>
    <row r="12" spans="1:52" s="83" customFormat="1" ht="41.25" customHeight="1" thickBot="1" x14ac:dyDescent="0.3">
      <c r="A12" s="1"/>
      <c r="B12" s="33"/>
      <c r="C12" s="1"/>
      <c r="D12" s="1"/>
      <c r="E12" s="1"/>
      <c r="F12" s="33"/>
      <c r="G12" s="1"/>
      <c r="H12" s="1"/>
      <c r="I12" s="1"/>
      <c r="J12" s="704" t="s">
        <v>340</v>
      </c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4"/>
      <c r="AR12" s="704"/>
      <c r="AS12" s="704"/>
      <c r="AT12" s="947"/>
      <c r="AU12" s="947"/>
      <c r="AV12" s="947"/>
      <c r="AW12" s="947"/>
      <c r="AX12" s="947"/>
      <c r="AY12" s="947"/>
      <c r="AZ12" s="947"/>
    </row>
    <row r="13" spans="1:52" s="83" customFormat="1" ht="15" customHeight="1" thickBot="1" x14ac:dyDescent="0.3">
      <c r="A13" s="397" t="s">
        <v>865</v>
      </c>
      <c r="B13" s="1"/>
      <c r="C13" s="1"/>
      <c r="D13" s="1"/>
      <c r="E13" s="1"/>
      <c r="F13" s="319"/>
      <c r="G13" s="319"/>
      <c r="H13" s="244">
        <f>Содержание!H9</f>
        <v>0</v>
      </c>
      <c r="I13" s="1"/>
      <c r="J13" s="701" t="s">
        <v>250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947"/>
      <c r="AU13" s="947"/>
      <c r="AV13" s="947"/>
      <c r="AW13" s="947"/>
      <c r="AX13" s="947"/>
      <c r="AY13" s="947"/>
      <c r="AZ13" s="947"/>
    </row>
    <row r="14" spans="1:52" s="83" customFormat="1" ht="15" customHeight="1" thickBot="1" x14ac:dyDescent="0.3">
      <c r="A14" s="397" t="s">
        <v>862</v>
      </c>
      <c r="B14" s="33"/>
      <c r="C14" s="1"/>
      <c r="D14" s="1"/>
      <c r="E14" s="1"/>
      <c r="F14" s="33"/>
      <c r="G14" s="1"/>
      <c r="H14" s="244">
        <f>Содержание!H11</f>
        <v>0.25</v>
      </c>
      <c r="I14" s="1"/>
      <c r="J14" s="704" t="s">
        <v>312</v>
      </c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"/>
      <c r="AU14" s="1"/>
      <c r="AV14" s="1"/>
      <c r="AW14" s="1"/>
      <c r="AX14" s="1"/>
      <c r="AY14" s="1"/>
      <c r="AZ14" s="1"/>
    </row>
    <row r="15" spans="1:52" s="83" customFormat="1" ht="15" customHeight="1" thickBot="1" x14ac:dyDescent="0.3">
      <c r="A15" s="397" t="s">
        <v>871</v>
      </c>
      <c r="B15" s="33"/>
      <c r="C15" s="1"/>
      <c r="D15" s="1"/>
      <c r="F15" s="33"/>
      <c r="G15" s="1"/>
      <c r="H15" s="244">
        <v>0</v>
      </c>
      <c r="I15" s="1"/>
      <c r="J15" s="704"/>
      <c r="K15" s="704"/>
      <c r="L15" s="704"/>
      <c r="M15" s="704"/>
      <c r="N15" s="704"/>
      <c r="O15" s="704"/>
      <c r="P15" s="704"/>
      <c r="Q15" s="704"/>
      <c r="R15" s="704"/>
      <c r="S15" s="704"/>
      <c r="T15" s="704"/>
      <c r="U15" s="704"/>
      <c r="V15" s="704"/>
      <c r="W15" s="704"/>
      <c r="X15" s="704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"/>
      <c r="AU15" s="1"/>
      <c r="AV15" s="1"/>
      <c r="AW15" s="1"/>
      <c r="AX15" s="1"/>
      <c r="AY15" s="1"/>
      <c r="AZ15" s="1"/>
    </row>
    <row r="16" spans="1:52" s="166" customFormat="1" ht="15" customHeight="1" x14ac:dyDescent="0.25">
      <c r="A16" s="167" t="s">
        <v>532</v>
      </c>
      <c r="B16" s="33"/>
      <c r="C16" s="1"/>
      <c r="D16" s="1"/>
      <c r="E16" s="1"/>
      <c r="F16" s="33"/>
      <c r="G16" s="1"/>
      <c r="H16" s="1"/>
      <c r="I16" s="1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258" t="s">
        <v>857</v>
      </c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53">
        <v>7125</v>
      </c>
      <c r="AT18" s="53">
        <v>7250</v>
      </c>
      <c r="AU18" s="53">
        <v>7375</v>
      </c>
      <c r="AV18" s="53">
        <v>7500</v>
      </c>
      <c r="AW18" s="53">
        <v>7625</v>
      </c>
      <c r="AX18" s="53">
        <v>7750</v>
      </c>
      <c r="AY18" s="53">
        <v>7875</v>
      </c>
      <c r="AZ18" s="53">
        <v>8000</v>
      </c>
    </row>
    <row r="19" spans="1:52" ht="15" customHeight="1" x14ac:dyDescent="0.25">
      <c r="A19" s="53">
        <v>1960</v>
      </c>
      <c r="B19" s="90">
        <f>ROUND(B79*Содержание!$H$8*(1+$H$13)*(1-$H$14)*(1-$H$15),0)</f>
        <v>45656</v>
      </c>
      <c r="C19" s="382">
        <f>ROUND(C79*Содержание!$H$8*(1+$H$13)*(1-$H$14)*(1-$H$15),0)</f>
        <v>47186</v>
      </c>
      <c r="D19" s="382">
        <f>ROUND(D79*Содержание!$H$8*(1+$H$13)*(1-$H$14)*(1-$H$15),0)</f>
        <v>48838</v>
      </c>
      <c r="E19" s="388">
        <f>ROUND(E79*Содержание!$H$8*(1+$H$13)*(1-$H$14)*(1-$H$15),0)</f>
        <v>50552</v>
      </c>
      <c r="F19" s="388">
        <f>ROUND(F79*Содержание!$H$8*(1+$H$13)*(1-$H$14)*(1-$H$15),0)</f>
        <v>53672</v>
      </c>
      <c r="G19" s="388">
        <f>ROUND(G79*Содержание!$H$8*(1+$H$13)*(1-$H$14)*(1-$H$15),0)</f>
        <v>53978</v>
      </c>
      <c r="H19" s="388">
        <f>ROUND(H79*Содержание!$H$8*(1+$H$13)*(1-$H$14)*(1-$H$15),0)</f>
        <v>57222</v>
      </c>
      <c r="I19" s="388">
        <f>ROUND(I79*Содержание!$H$8*(1+$H$13)*(1-$H$14)*(1-$H$15),0)</f>
        <v>58936</v>
      </c>
      <c r="J19" s="388">
        <f>ROUND(J79*Содержание!$H$8*(1+$H$13)*(1-$H$14)*(1-$H$15),0)</f>
        <v>58997</v>
      </c>
      <c r="K19" s="388">
        <f>ROUND(K79*Содержание!$H$8*(1+$H$13)*(1-$H$14)*(1-$H$15),0)</f>
        <v>61934</v>
      </c>
      <c r="L19" s="388">
        <f>ROUND(L79*Содержание!$H$8*(1+$H$13)*(1-$H$14)*(1-$H$15),0)</f>
        <v>63404</v>
      </c>
      <c r="M19" s="388">
        <f>ROUND(M79*Содержание!$H$8*(1+$H$13)*(1-$H$14)*(1-$H$15),0)</f>
        <v>61445</v>
      </c>
      <c r="N19" s="388">
        <f>ROUND(N79*Содержание!$H$8*(1+$H$13)*(1-$H$14)*(1-$H$15),0)</f>
        <v>62914</v>
      </c>
      <c r="O19" s="388">
        <f>ROUND(O79*Содержание!$H$8*(1+$H$13)*(1-$H$14)*(1-$H$15),0)</f>
        <v>64444</v>
      </c>
      <c r="P19" s="388">
        <f>ROUND(P79*Содержание!$H$8*(1+$H$13)*(1-$H$14)*(1-$H$15),0)</f>
        <v>67442</v>
      </c>
      <c r="Q19" s="388">
        <f>ROUND(Q79*Содержание!$H$8*(1+$H$13)*(1-$H$14)*(1-$H$15),0)</f>
        <v>66892</v>
      </c>
      <c r="R19" s="388">
        <f>ROUND(R79*Содержание!$H$8*(1+$H$13)*(1-$H$14)*(1-$H$15),0)</f>
        <v>68544</v>
      </c>
      <c r="S19" s="388">
        <f>ROUND(S79*Содержание!$H$8*(1+$H$13)*(1-$H$14)*(1-$H$15),0)</f>
        <v>69890</v>
      </c>
      <c r="T19" s="388">
        <f>ROUND(T79*Содержание!$H$8*(1+$H$13)*(1-$H$14)*(1-$H$15),0)</f>
        <v>72584</v>
      </c>
      <c r="U19" s="388">
        <f>ROUND(U79*Содержание!$H$8*(1+$H$13)*(1-$H$14)*(1-$H$15),0)</f>
        <v>74236</v>
      </c>
      <c r="V19" s="388">
        <f>ROUND(V79*Содержание!$H$8*(1+$H$13)*(1-$H$14)*(1-$H$15),0)</f>
        <v>75704</v>
      </c>
      <c r="W19" s="388">
        <f>ROUND(W79*Содержание!$H$8*(1+$H$13)*(1-$H$14)*(1-$H$15),0)</f>
        <v>77234</v>
      </c>
      <c r="X19" s="388">
        <f>ROUND(X79*Содержание!$H$8*(1+$H$13)*(1-$H$14)*(1-$H$15),0)</f>
        <v>79988</v>
      </c>
      <c r="Y19" s="388">
        <f>ROUND(Y79*Содержание!$H$8*(1+$H$13)*(1-$H$14)*(1-$H$15),0)</f>
        <v>78152</v>
      </c>
      <c r="Z19" s="388">
        <f>ROUND(Z79*Содержание!$H$8*(1+$H$13)*(1-$H$14)*(1-$H$15),0)</f>
        <v>79866</v>
      </c>
      <c r="AA19" s="388">
        <f>ROUND(AA79*Содержание!$H$8*(1+$H$13)*(1-$H$14)*(1-$H$15),0)</f>
        <v>80846</v>
      </c>
      <c r="AB19" s="388">
        <f>ROUND(AB79*Содержание!$H$8*(1+$H$13)*(1-$H$14)*(1-$H$15),0)</f>
        <v>83966</v>
      </c>
      <c r="AC19" s="388">
        <f>ROUND(AC79*Содержание!$H$8*(1+$H$13)*(1-$H$14)*(1-$H$15),0)</f>
        <v>84028</v>
      </c>
      <c r="AD19" s="388">
        <f>ROUND(AD79*Содержание!$H$8*(1+$H$13)*(1-$H$14)*(1-$H$15),0)</f>
        <v>85068</v>
      </c>
      <c r="AE19" s="388">
        <f>ROUND(AE79*Содержание!$H$8*(1+$H$13)*(1-$H$14)*(1-$H$15),0)</f>
        <v>86414</v>
      </c>
      <c r="AF19" s="388">
        <f>ROUND(AF79*Содержание!$H$8*(1+$H$13)*(1-$H$14)*(1-$H$15),0)</f>
        <v>89108</v>
      </c>
      <c r="AG19" s="388">
        <f>ROUND(AG79*Содержание!$H$8*(1+$H$13)*(1-$H$14)*(1-$H$15),0)</f>
        <v>90515</v>
      </c>
      <c r="AH19" s="388">
        <f>ROUND(AH79*Содержание!$H$8*(1+$H$13)*(1-$H$14)*(1-$H$15),0)</f>
        <v>91800</v>
      </c>
      <c r="AI19" s="388">
        <f>ROUND(AI79*Содержание!$H$8*(1+$H$13)*(1-$H$14)*(1-$H$15),0)</f>
        <v>93208</v>
      </c>
      <c r="AJ19" s="388">
        <f>ROUND(AJ79*Содержание!$H$8*(1+$H$13)*(1-$H$14)*(1-$H$15),0)</f>
        <v>95962</v>
      </c>
      <c r="AK19" s="388">
        <f>ROUND(AK79*Содержание!$H$8*(1+$H$13)*(1-$H$14)*(1-$H$15),0)</f>
        <v>111752</v>
      </c>
      <c r="AL19" s="388">
        <f>ROUND(AL79*Содержание!$H$8*(1+$H$13)*(1-$H$14)*(1-$H$15),0)</f>
        <v>116831</v>
      </c>
      <c r="AM19" s="388">
        <f>ROUND(AM79*Содержание!$H$8*(1+$H$13)*(1-$H$14)*(1-$H$15),0)</f>
        <v>118361</v>
      </c>
      <c r="AN19" s="388">
        <f>ROUND(AN79*Содержание!$H$8*(1+$H$13)*(1-$H$14)*(1-$H$15),0)</f>
        <v>121544</v>
      </c>
      <c r="AO19" s="388">
        <f>ROUND(AO79*Содержание!$H$8*(1+$H$13)*(1-$H$14)*(1-$H$15),0)</f>
        <v>123502</v>
      </c>
      <c r="AP19" s="388">
        <f>ROUND(AP79*Содержание!$H$8*(1+$H$13)*(1-$H$14)*(1-$H$15),0)</f>
        <v>124910</v>
      </c>
      <c r="AQ19" s="388">
        <f>ROUND(AQ79*Содержание!$H$8*(1+$H$13)*(1-$H$14)*(1-$H$15),0)</f>
        <v>126562</v>
      </c>
      <c r="AR19" s="388">
        <f>ROUND(AR79*Содержание!$H$8*(1+$H$13)*(1-$H$14)*(1-$H$15),0)</f>
        <v>129928</v>
      </c>
      <c r="AS19" s="382">
        <f>ROUND(AS79*Содержание!$H$8*(1+$H$13)*(1-$H$14)*(1-$H$15),0)</f>
        <v>136904</v>
      </c>
      <c r="AT19" s="382">
        <f>ROUND(AT79*Содержание!$H$8*(1+$H$13)*(1-$H$14)*(1-$H$15),0)</f>
        <v>140516</v>
      </c>
      <c r="AU19" s="382">
        <f>ROUND(AU79*Содержание!$H$8*(1+$H$13)*(1-$H$14)*(1-$H$15),0)</f>
        <v>142168</v>
      </c>
      <c r="AV19" s="382">
        <f>ROUND(AV79*Содержание!$H$8*(1+$H$13)*(1-$H$14)*(1-$H$15),0)</f>
        <v>142596</v>
      </c>
      <c r="AW19" s="382">
        <f>ROUND(AW79*Содержание!$H$8*(1+$H$13)*(1-$H$14)*(1-$H$15),0)</f>
        <v>144065</v>
      </c>
      <c r="AX19" s="382">
        <f>ROUND(AX79*Содержание!$H$8*(1+$H$13)*(1-$H$14)*(1-$H$15),0)</f>
        <v>145962</v>
      </c>
      <c r="AY19" s="382">
        <f>ROUND(AY79*Содержание!$H$8*(1+$H$13)*(1-$H$14)*(1-$H$15),0)</f>
        <v>147308</v>
      </c>
      <c r="AZ19" s="382">
        <f>ROUND(AZ79*Содержание!$H$8*(1+$H$13)*(1-$H$14)*(1-$H$15),0)</f>
        <v>147982</v>
      </c>
    </row>
    <row r="20" spans="1:52" x14ac:dyDescent="0.25">
      <c r="A20" s="53">
        <v>2085</v>
      </c>
      <c r="B20" s="382">
        <f>ROUND(B80*Содержание!$H$8*(1+$H$13)*(1-$H$14)*(1-$H$15),0)</f>
        <v>47124</v>
      </c>
      <c r="C20" s="382">
        <f>ROUND(C80*Содержание!$H$8*(1+$H$13)*(1-$H$14)*(1-$H$15),0)</f>
        <v>48899</v>
      </c>
      <c r="D20" s="382">
        <f>ROUND(D80*Содержание!$H$8*(1+$H$13)*(1-$H$14)*(1-$H$15),0)</f>
        <v>50918</v>
      </c>
      <c r="E20" s="388">
        <f>ROUND(E80*Содержание!$H$8*(1+$H$13)*(1-$H$14)*(1-$H$15),0)</f>
        <v>52938</v>
      </c>
      <c r="F20" s="388">
        <f>ROUND(F80*Содержание!$H$8*(1+$H$13)*(1-$H$14)*(1-$H$15),0)</f>
        <v>55876</v>
      </c>
      <c r="G20" s="388">
        <f>ROUND(G80*Содержание!$H$8*(1+$H$13)*(1-$H$14)*(1-$H$15),0)</f>
        <v>57222</v>
      </c>
      <c r="H20" s="388">
        <f>ROUND(H80*Содержание!$H$8*(1+$H$13)*(1-$H$14)*(1-$H$15),0)</f>
        <v>59609</v>
      </c>
      <c r="I20" s="388">
        <f>ROUND(I80*Содержание!$H$8*(1+$H$13)*(1-$H$14)*(1-$H$15),0)</f>
        <v>60894</v>
      </c>
      <c r="J20" s="388">
        <f>ROUND(J80*Содержание!$H$8*(1+$H$13)*(1-$H$14)*(1-$H$15),0)</f>
        <v>61384</v>
      </c>
      <c r="K20" s="388">
        <f>ROUND(K80*Содержание!$H$8*(1+$H$13)*(1-$H$14)*(1-$H$15),0)</f>
        <v>64138</v>
      </c>
      <c r="L20" s="388">
        <f>ROUND(L80*Содержание!$H$8*(1+$H$13)*(1-$H$14)*(1-$H$15),0)</f>
        <v>63710</v>
      </c>
      <c r="M20" s="388">
        <f>ROUND(M80*Содержание!$H$8*(1+$H$13)*(1-$H$14)*(1-$H$15),0)</f>
        <v>63526</v>
      </c>
      <c r="N20" s="388">
        <f>ROUND(N80*Содержание!$H$8*(1+$H$13)*(1-$H$14)*(1-$H$15),0)</f>
        <v>65362</v>
      </c>
      <c r="O20" s="388">
        <f>ROUND(O80*Содержание!$H$8*(1+$H$13)*(1-$H$14)*(1-$H$15),0)</f>
        <v>65974</v>
      </c>
      <c r="P20" s="388">
        <f>ROUND(P80*Содержание!$H$8*(1+$H$13)*(1-$H$14)*(1-$H$15),0)</f>
        <v>69095</v>
      </c>
      <c r="Q20" s="388">
        <f>ROUND(Q80*Содержание!$H$8*(1+$H$13)*(1-$H$14)*(1-$H$15),0)</f>
        <v>68544</v>
      </c>
      <c r="R20" s="388">
        <f>ROUND(R80*Содержание!$H$8*(1+$H$13)*(1-$H$14)*(1-$H$15),0)</f>
        <v>71543</v>
      </c>
      <c r="S20" s="388">
        <f>ROUND(S80*Содержание!$H$8*(1+$H$13)*(1-$H$14)*(1-$H$15),0)</f>
        <v>73073</v>
      </c>
      <c r="T20" s="388">
        <f>ROUND(T80*Содержание!$H$8*(1+$H$13)*(1-$H$14)*(1-$H$15),0)</f>
        <v>74726</v>
      </c>
      <c r="U20" s="388">
        <f>ROUND(U80*Содержание!$H$8*(1+$H$13)*(1-$H$14)*(1-$H$15),0)</f>
        <v>75032</v>
      </c>
      <c r="V20" s="388">
        <f>ROUND(V80*Содержание!$H$8*(1+$H$13)*(1-$H$14)*(1-$H$15),0)</f>
        <v>76928</v>
      </c>
      <c r="W20" s="388">
        <f>ROUND(W80*Содержание!$H$8*(1+$H$13)*(1-$H$14)*(1-$H$15),0)</f>
        <v>78520</v>
      </c>
      <c r="X20" s="388">
        <f>ROUND(X80*Содержание!$H$8*(1+$H$13)*(1-$H$14)*(1-$H$15),0)</f>
        <v>80234</v>
      </c>
      <c r="Y20" s="388">
        <f>ROUND(Y80*Содержание!$H$8*(1+$H$13)*(1-$H$14)*(1-$H$15),0)</f>
        <v>78152</v>
      </c>
      <c r="Z20" s="388">
        <f>ROUND(Z80*Содержание!$H$8*(1+$H$13)*(1-$H$14)*(1-$H$15),0)</f>
        <v>80968</v>
      </c>
      <c r="AA20" s="388">
        <f>ROUND(AA80*Содержание!$H$8*(1+$H$13)*(1-$H$14)*(1-$H$15),0)</f>
        <v>82559</v>
      </c>
      <c r="AB20" s="388">
        <f>ROUND(AB80*Содержание!$H$8*(1+$H$13)*(1-$H$14)*(1-$H$15),0)</f>
        <v>84701</v>
      </c>
      <c r="AC20" s="388">
        <f>ROUND(AC80*Содержание!$H$8*(1+$H$13)*(1-$H$14)*(1-$H$15),0)</f>
        <v>87761</v>
      </c>
      <c r="AD20" s="388">
        <f>ROUND(AD80*Содержание!$H$8*(1+$H$13)*(1-$H$14)*(1-$H$15),0)</f>
        <v>90760</v>
      </c>
      <c r="AE20" s="388">
        <f>ROUND(AE80*Содержание!$H$8*(1+$H$13)*(1-$H$14)*(1-$H$15),0)</f>
        <v>92351</v>
      </c>
      <c r="AF20" s="388">
        <f>ROUND(AF80*Содержание!$H$8*(1+$H$13)*(1-$H$14)*(1-$H$15),0)</f>
        <v>93698</v>
      </c>
      <c r="AG20" s="388">
        <f>ROUND(AG80*Содержание!$H$8*(1+$H$13)*(1-$H$14)*(1-$H$15),0)</f>
        <v>95044</v>
      </c>
      <c r="AH20" s="388">
        <f>ROUND(AH80*Содержание!$H$8*(1+$H$13)*(1-$H$14)*(1-$H$15),0)</f>
        <v>96452</v>
      </c>
      <c r="AI20" s="388">
        <f>ROUND(AI80*Содержание!$H$8*(1+$H$13)*(1-$H$14)*(1-$H$15),0)</f>
        <v>99450</v>
      </c>
      <c r="AJ20" s="388">
        <f>ROUND(AJ80*Содержание!$H$8*(1+$H$13)*(1-$H$14)*(1-$H$15),0)</f>
        <v>101042</v>
      </c>
      <c r="AK20" s="388">
        <f>ROUND(AK80*Содержание!$H$8*(1+$H$13)*(1-$H$14)*(1-$H$15),0)</f>
        <v>117504</v>
      </c>
      <c r="AL20" s="388">
        <f>ROUND(AL80*Содержание!$H$8*(1+$H$13)*(1-$H$14)*(1-$H$15),0)</f>
        <v>124664</v>
      </c>
      <c r="AM20" s="388">
        <f>ROUND(AM80*Содержание!$H$8*(1+$H$13)*(1-$H$14)*(1-$H$15),0)</f>
        <v>126440</v>
      </c>
      <c r="AN20" s="388">
        <f>ROUND(AN80*Содержание!$H$8*(1+$H$13)*(1-$H$14)*(1-$H$15),0)</f>
        <v>128214</v>
      </c>
      <c r="AO20" s="388">
        <f>ROUND(AO80*Содержание!$H$8*(1+$H$13)*(1-$H$14)*(1-$H$15),0)</f>
        <v>129928</v>
      </c>
      <c r="AP20" s="388">
        <f>ROUND(AP80*Содержание!$H$8*(1+$H$13)*(1-$H$14)*(1-$H$15),0)</f>
        <v>133600</v>
      </c>
      <c r="AQ20" s="388">
        <f>ROUND(AQ80*Содержание!$H$8*(1+$H$13)*(1-$H$14)*(1-$H$15),0)</f>
        <v>135436</v>
      </c>
      <c r="AR20" s="388">
        <f>ROUND(AR80*Содержание!$H$8*(1+$H$13)*(1-$H$14)*(1-$H$15),0)</f>
        <v>137027</v>
      </c>
      <c r="AS20" s="382">
        <f>ROUND(AS80*Содержание!$H$8*(1+$H$13)*(1-$H$14)*(1-$H$15),0)</f>
        <v>142168</v>
      </c>
      <c r="AT20" s="382">
        <f>ROUND(AT80*Содержание!$H$8*(1+$H$13)*(1-$H$14)*(1-$H$15),0)</f>
        <v>142718</v>
      </c>
      <c r="AU20" s="382">
        <f>ROUND(AU80*Содержание!$H$8*(1+$H$13)*(1-$H$14)*(1-$H$15),0)</f>
        <v>144310</v>
      </c>
      <c r="AV20" s="382">
        <f>ROUND(AV80*Содержание!$H$8*(1+$H$13)*(1-$H$14)*(1-$H$15),0)</f>
        <v>145962</v>
      </c>
      <c r="AW20" s="382">
        <f>ROUND(AW80*Содержание!$H$8*(1+$H$13)*(1-$H$14)*(1-$H$15),0)</f>
        <v>147492</v>
      </c>
      <c r="AX20" s="382">
        <f>ROUND(AX80*Содержание!$H$8*(1+$H$13)*(1-$H$14)*(1-$H$15),0)</f>
        <v>149084</v>
      </c>
      <c r="AY20" s="382">
        <f>ROUND(AY80*Содержание!$H$8*(1+$H$13)*(1-$H$14)*(1-$H$15),0)</f>
        <v>152694</v>
      </c>
      <c r="AZ20" s="382">
        <f>ROUND(AZ80*Содержание!$H$8*(1+$H$13)*(1-$H$14)*(1-$H$15),0)</f>
        <v>154775</v>
      </c>
    </row>
    <row r="21" spans="1:52" ht="15" customHeight="1" x14ac:dyDescent="0.25">
      <c r="A21" s="53">
        <v>2210</v>
      </c>
      <c r="B21" s="382">
        <f>ROUND(B81*Содержание!$H$8*(1+$H$13)*(1-$H$14)*(1-$H$15),0)</f>
        <v>47798</v>
      </c>
      <c r="C21" s="382">
        <f>ROUND(C81*Содержание!$H$8*(1+$H$13)*(1-$H$14)*(1-$H$15),0)</f>
        <v>49205</v>
      </c>
      <c r="D21" s="382">
        <f>ROUND(D81*Содержание!$H$8*(1+$H$13)*(1-$H$14)*(1-$H$15),0)</f>
        <v>50735</v>
      </c>
      <c r="E21" s="388">
        <f>ROUND(E81*Содержание!$H$8*(1+$H$13)*(1-$H$14)*(1-$H$15),0)</f>
        <v>52142</v>
      </c>
      <c r="F21" s="388">
        <f>ROUND(F81*Содержание!$H$8*(1+$H$13)*(1-$H$14)*(1-$H$15),0)</f>
        <v>55448</v>
      </c>
      <c r="G21" s="388">
        <f>ROUND(G81*Содержание!$H$8*(1+$H$13)*(1-$H$14)*(1-$H$15),0)</f>
        <v>56855</v>
      </c>
      <c r="H21" s="388">
        <f>ROUND(H81*Содержание!$H$8*(1+$H$13)*(1-$H$14)*(1-$H$15),0)</f>
        <v>59303</v>
      </c>
      <c r="I21" s="388">
        <f>ROUND(I81*Содержание!$H$8*(1+$H$13)*(1-$H$14)*(1-$H$15),0)</f>
        <v>58079</v>
      </c>
      <c r="J21" s="388">
        <f>ROUND(J81*Содержание!$H$8*(1+$H$13)*(1-$H$14)*(1-$H$15),0)</f>
        <v>60710</v>
      </c>
      <c r="K21" s="388">
        <f>ROUND(K81*Содержание!$H$8*(1+$H$13)*(1-$H$14)*(1-$H$15),0)</f>
        <v>62546</v>
      </c>
      <c r="L21" s="388">
        <f>ROUND(L81*Содержание!$H$8*(1+$H$13)*(1-$H$14)*(1-$H$15),0)</f>
        <v>66035</v>
      </c>
      <c r="M21" s="388">
        <f>ROUND(M81*Содержание!$H$8*(1+$H$13)*(1-$H$14)*(1-$H$15),0)</f>
        <v>64628</v>
      </c>
      <c r="N21" s="388">
        <f>ROUND(N81*Содержание!$H$8*(1+$H$13)*(1-$H$14)*(1-$H$15),0)</f>
        <v>67994</v>
      </c>
      <c r="O21" s="388">
        <f>ROUND(O81*Содержание!$H$8*(1+$H$13)*(1-$H$14)*(1-$H$15),0)</f>
        <v>69462</v>
      </c>
      <c r="P21" s="388">
        <f>ROUND(P81*Содержание!$H$8*(1+$H$13)*(1-$H$14)*(1-$H$15),0)</f>
        <v>71114</v>
      </c>
      <c r="Q21" s="388">
        <f>ROUND(Q81*Содержание!$H$8*(1+$H$13)*(1-$H$14)*(1-$H$15),0)</f>
        <v>69952</v>
      </c>
      <c r="R21" s="388">
        <f>ROUND(R81*Содержание!$H$8*(1+$H$13)*(1-$H$14)*(1-$H$15),0)</f>
        <v>72706</v>
      </c>
      <c r="S21" s="388">
        <f>ROUND(S81*Содержание!$H$8*(1+$H$13)*(1-$H$14)*(1-$H$15),0)</f>
        <v>74420</v>
      </c>
      <c r="T21" s="388">
        <f>ROUND(T81*Содержание!$H$8*(1+$H$13)*(1-$H$14)*(1-$H$15),0)</f>
        <v>76010</v>
      </c>
      <c r="U21" s="388">
        <f>ROUND(U81*Содержание!$H$8*(1+$H$13)*(1-$H$14)*(1-$H$15),0)</f>
        <v>76072</v>
      </c>
      <c r="V21" s="388">
        <f>ROUND(V81*Содержание!$H$8*(1+$H$13)*(1-$H$14)*(1-$H$15),0)</f>
        <v>78458</v>
      </c>
      <c r="W21" s="388">
        <f>ROUND(W81*Содержание!$H$8*(1+$H$13)*(1-$H$14)*(1-$H$15),0)</f>
        <v>79805</v>
      </c>
      <c r="X21" s="388">
        <f>ROUND(X81*Содержание!$H$8*(1+$H$13)*(1-$H$14)*(1-$H$15),0)</f>
        <v>82253</v>
      </c>
      <c r="Y21" s="388">
        <f>ROUND(Y81*Содержание!$H$8*(1+$H$13)*(1-$H$14)*(1-$H$15),0)</f>
        <v>81274</v>
      </c>
      <c r="Z21" s="388">
        <f>ROUND(Z81*Содержание!$H$8*(1+$H$13)*(1-$H$14)*(1-$H$15),0)</f>
        <v>84334</v>
      </c>
      <c r="AA21" s="388">
        <f>ROUND(AA81*Содержание!$H$8*(1+$H$13)*(1-$H$14)*(1-$H$15),0)</f>
        <v>85742</v>
      </c>
      <c r="AB21" s="388">
        <f>ROUND(AB81*Содержание!$H$8*(1+$H$13)*(1-$H$14)*(1-$H$15),0)</f>
        <v>87210</v>
      </c>
      <c r="AC21" s="388">
        <f>ROUND(AC81*Содержание!$H$8*(1+$H$13)*(1-$H$14)*(1-$H$15),0)</f>
        <v>91004</v>
      </c>
      <c r="AD21" s="388">
        <f>ROUND(AD81*Содержание!$H$8*(1+$H$13)*(1-$H$14)*(1-$H$15),0)</f>
        <v>94187</v>
      </c>
      <c r="AE21" s="388">
        <f>ROUND(AE81*Содержание!$H$8*(1+$H$13)*(1-$H$14)*(1-$H$15),0)</f>
        <v>95717</v>
      </c>
      <c r="AF21" s="388">
        <f>ROUND(AF81*Содержание!$H$8*(1+$H$13)*(1-$H$14)*(1-$H$15),0)</f>
        <v>97124</v>
      </c>
      <c r="AG21" s="388">
        <f>ROUND(AG81*Содержание!$H$8*(1+$H$13)*(1-$H$14)*(1-$H$15),0)</f>
        <v>98532</v>
      </c>
      <c r="AH21" s="388">
        <f>ROUND(AH81*Содержание!$H$8*(1+$H$13)*(1-$H$14)*(1-$H$15),0)</f>
        <v>100001</v>
      </c>
      <c r="AI21" s="388">
        <f>ROUND(AI81*Содержание!$H$8*(1+$H$13)*(1-$H$14)*(1-$H$15),0)</f>
        <v>103000</v>
      </c>
      <c r="AJ21" s="388">
        <f>ROUND(AJ81*Содержание!$H$8*(1+$H$13)*(1-$H$14)*(1-$H$15),0)</f>
        <v>104408</v>
      </c>
      <c r="AK21" s="388">
        <f>ROUND(AK81*Содержание!$H$8*(1+$H$13)*(1-$H$14)*(1-$H$15),0)</f>
        <v>121666</v>
      </c>
      <c r="AL21" s="388">
        <f>ROUND(AL81*Содержание!$H$8*(1+$H$13)*(1-$H$14)*(1-$H$15),0)</f>
        <v>128765</v>
      </c>
      <c r="AM21" s="388">
        <f>ROUND(AM81*Содержание!$H$8*(1+$H$13)*(1-$H$14)*(1-$H$15),0)</f>
        <v>130601</v>
      </c>
      <c r="AN21" s="388">
        <f>ROUND(AN81*Содержание!$H$8*(1+$H$13)*(1-$H$14)*(1-$H$15),0)</f>
        <v>132314</v>
      </c>
      <c r="AO21" s="388">
        <f>ROUND(AO81*Содержание!$H$8*(1+$H$13)*(1-$H$14)*(1-$H$15),0)</f>
        <v>134150</v>
      </c>
      <c r="AP21" s="388">
        <f>ROUND(AP81*Содержание!$H$8*(1+$H$13)*(1-$H$14)*(1-$H$15),0)</f>
        <v>137762</v>
      </c>
      <c r="AQ21" s="388">
        <f>ROUND(AQ81*Содержание!$H$8*(1+$H$13)*(1-$H$14)*(1-$H$15),0)</f>
        <v>139414</v>
      </c>
      <c r="AR21" s="388">
        <f>ROUND(AR81*Содержание!$H$8*(1+$H$13)*(1-$H$14)*(1-$H$15),0)</f>
        <v>141066</v>
      </c>
      <c r="AS21" s="382">
        <f>ROUND(AS81*Содержание!$H$8*(1+$H$13)*(1-$H$14)*(1-$H$15),0)</f>
        <v>144065</v>
      </c>
      <c r="AT21" s="382">
        <f>ROUND(AT81*Содержание!$H$8*(1+$H$13)*(1-$H$14)*(1-$H$15),0)</f>
        <v>145718</v>
      </c>
      <c r="AU21" s="382">
        <f>ROUND(AU81*Содержание!$H$8*(1+$H$13)*(1-$H$14)*(1-$H$15),0)</f>
        <v>147125</v>
      </c>
      <c r="AV21" s="382">
        <f>ROUND(AV81*Содержание!$H$8*(1+$H$13)*(1-$H$14)*(1-$H$15),0)</f>
        <v>148900</v>
      </c>
      <c r="AW21" s="382">
        <f>ROUND(AW81*Содержание!$H$8*(1+$H$13)*(1-$H$14)*(1-$H$15),0)</f>
        <v>152694</v>
      </c>
      <c r="AX21" s="382">
        <f>ROUND(AX81*Содержание!$H$8*(1+$H$13)*(1-$H$14)*(1-$H$15),0)</f>
        <v>154224</v>
      </c>
      <c r="AY21" s="382">
        <f>ROUND(AY81*Содержание!$H$8*(1+$H$13)*(1-$H$14)*(1-$H$15),0)</f>
        <v>155876</v>
      </c>
      <c r="AZ21" s="382">
        <f>ROUND(AZ81*Содержание!$H$8*(1+$H$13)*(1-$H$14)*(1-$H$15),0)</f>
        <v>157835</v>
      </c>
    </row>
    <row r="22" spans="1:52" x14ac:dyDescent="0.25">
      <c r="A22" s="53">
        <v>2335</v>
      </c>
      <c r="B22" s="382">
        <f>ROUND(B82*Содержание!$H$8*(1+$H$13)*(1-$H$14)*(1-$H$15),0)</f>
        <v>48532</v>
      </c>
      <c r="C22" s="382">
        <f>ROUND(C82*Содержание!$H$8*(1+$H$13)*(1-$H$14)*(1-$H$15),0)</f>
        <v>50123</v>
      </c>
      <c r="D22" s="382">
        <f>ROUND(D82*Содержание!$H$8*(1+$H$13)*(1-$H$14)*(1-$H$15),0)</f>
        <v>51653</v>
      </c>
      <c r="E22" s="388">
        <f>ROUND(E82*Содержание!$H$8*(1+$H$13)*(1-$H$14)*(1-$H$15),0)</f>
        <v>53244</v>
      </c>
      <c r="F22" s="388">
        <f>ROUND(F82*Содержание!$H$8*(1+$H$13)*(1-$H$14)*(1-$H$15),0)</f>
        <v>56488</v>
      </c>
      <c r="G22" s="388">
        <f>ROUND(G82*Содержание!$H$8*(1+$H$13)*(1-$H$14)*(1-$H$15),0)</f>
        <v>58140</v>
      </c>
      <c r="H22" s="388">
        <f>ROUND(H82*Содержание!$H$8*(1+$H$13)*(1-$H$14)*(1-$H$15),0)</f>
        <v>58630</v>
      </c>
      <c r="I22" s="388">
        <f>ROUND(I82*Содержание!$H$8*(1+$H$13)*(1-$H$14)*(1-$H$15),0)</f>
        <v>60160</v>
      </c>
      <c r="J22" s="388">
        <f>ROUND(J82*Содержание!$H$8*(1+$H$13)*(1-$H$14)*(1-$H$15),0)</f>
        <v>63710</v>
      </c>
      <c r="K22" s="388">
        <f>ROUND(K82*Содержание!$H$8*(1+$H$13)*(1-$H$14)*(1-$H$15),0)</f>
        <v>64322</v>
      </c>
      <c r="L22" s="388">
        <f>ROUND(L82*Содержание!$H$8*(1+$H$13)*(1-$H$14)*(1-$H$15),0)</f>
        <v>67198</v>
      </c>
      <c r="M22" s="388">
        <f>ROUND(M82*Содержание!$H$8*(1+$H$13)*(1-$H$14)*(1-$H$15),0)</f>
        <v>65606</v>
      </c>
      <c r="N22" s="388">
        <f>ROUND(N82*Содержание!$H$8*(1+$H$13)*(1-$H$14)*(1-$H$15),0)</f>
        <v>68912</v>
      </c>
      <c r="O22" s="388">
        <f>ROUND(O82*Содержание!$H$8*(1+$H$13)*(1-$H$14)*(1-$H$15),0)</f>
        <v>70625</v>
      </c>
      <c r="P22" s="388">
        <f>ROUND(P82*Содержание!$H$8*(1+$H$13)*(1-$H$14)*(1-$H$15),0)</f>
        <v>72338</v>
      </c>
      <c r="Q22" s="388">
        <f>ROUND(Q82*Содержание!$H$8*(1+$H$13)*(1-$H$14)*(1-$H$15),0)</f>
        <v>71114</v>
      </c>
      <c r="R22" s="388">
        <f>ROUND(R82*Содержание!$H$8*(1+$H$13)*(1-$H$14)*(1-$H$15),0)</f>
        <v>73991</v>
      </c>
      <c r="S22" s="388">
        <f>ROUND(S82*Содержание!$H$8*(1+$H$13)*(1-$H$14)*(1-$H$15),0)</f>
        <v>75888</v>
      </c>
      <c r="T22" s="388">
        <f>ROUND(T82*Содержание!$H$8*(1+$H$13)*(1-$H$14)*(1-$H$15),0)</f>
        <v>77418</v>
      </c>
      <c r="U22" s="388">
        <f>ROUND(U82*Содержание!$H$8*(1+$H$13)*(1-$H$14)*(1-$H$15),0)</f>
        <v>77480</v>
      </c>
      <c r="V22" s="388">
        <f>ROUND(V82*Содержание!$H$8*(1+$H$13)*(1-$H$14)*(1-$H$15),0)</f>
        <v>79560</v>
      </c>
      <c r="W22" s="388">
        <f>ROUND(W82*Содержание!$H$8*(1+$H$13)*(1-$H$14)*(1-$H$15),0)</f>
        <v>81274</v>
      </c>
      <c r="X22" s="388">
        <f>ROUND(X82*Содержание!$H$8*(1+$H$13)*(1-$H$14)*(1-$H$15),0)</f>
        <v>82926</v>
      </c>
      <c r="Y22" s="388">
        <f>ROUND(Y82*Содержание!$H$8*(1+$H$13)*(1-$H$14)*(1-$H$15),0)</f>
        <v>84334</v>
      </c>
      <c r="Z22" s="388">
        <f>ROUND(Z82*Содержание!$H$8*(1+$H$13)*(1-$H$14)*(1-$H$15),0)</f>
        <v>87578</v>
      </c>
      <c r="AA22" s="388">
        <f>ROUND(AA82*Содержание!$H$8*(1+$H$13)*(1-$H$14)*(1-$H$15),0)</f>
        <v>89168</v>
      </c>
      <c r="AB22" s="388">
        <f>ROUND(AB82*Содержание!$H$8*(1+$H$13)*(1-$H$14)*(1-$H$15),0)</f>
        <v>90515</v>
      </c>
      <c r="AC22" s="388">
        <f>ROUND(AC82*Содержание!$H$8*(1+$H$13)*(1-$H$14)*(1-$H$15),0)</f>
        <v>94554</v>
      </c>
      <c r="AD22" s="388">
        <f>ROUND(AD82*Содержание!$H$8*(1+$H$13)*(1-$H$14)*(1-$H$15),0)</f>
        <v>97798</v>
      </c>
      <c r="AE22" s="388">
        <f>ROUND(AE82*Содержание!$H$8*(1+$H$13)*(1-$H$14)*(1-$H$15),0)</f>
        <v>99206</v>
      </c>
      <c r="AF22" s="388">
        <f>ROUND(AF82*Содержание!$H$8*(1+$H$13)*(1-$H$14)*(1-$H$15),0)</f>
        <v>100919</v>
      </c>
      <c r="AG22" s="388">
        <f>ROUND(AG82*Содержание!$H$8*(1+$H$13)*(1-$H$14)*(1-$H$15),0)</f>
        <v>102326</v>
      </c>
      <c r="AH22" s="388">
        <f>ROUND(AH82*Содержание!$H$8*(1+$H$13)*(1-$H$14)*(1-$H$15),0)</f>
        <v>104102</v>
      </c>
      <c r="AI22" s="388">
        <f>ROUND(AI82*Содержание!$H$8*(1+$H$13)*(1-$H$14)*(1-$H$15),0)</f>
        <v>106978</v>
      </c>
      <c r="AJ22" s="388">
        <f>ROUND(AJ82*Содержание!$H$8*(1+$H$13)*(1-$H$14)*(1-$H$15),0)</f>
        <v>108814</v>
      </c>
      <c r="AK22" s="388">
        <f>ROUND(AK82*Содержание!$H$8*(1+$H$13)*(1-$H$14)*(1-$H$15),0)</f>
        <v>126806</v>
      </c>
      <c r="AL22" s="388">
        <f>ROUND(AL82*Содержание!$H$8*(1+$H$13)*(1-$H$14)*(1-$H$15),0)</f>
        <v>134150</v>
      </c>
      <c r="AM22" s="388">
        <f>ROUND(AM82*Содержание!$H$8*(1+$H$13)*(1-$H$14)*(1-$H$15),0)</f>
        <v>135926</v>
      </c>
      <c r="AN22" s="388">
        <f>ROUND(AN82*Содержание!$H$8*(1+$H$13)*(1-$H$14)*(1-$H$15),0)</f>
        <v>137884</v>
      </c>
      <c r="AO22" s="388">
        <f>ROUND(AO82*Содержание!$H$8*(1+$H$13)*(1-$H$14)*(1-$H$15),0)</f>
        <v>139842</v>
      </c>
      <c r="AP22" s="388">
        <f>ROUND(AP82*Содержание!$H$8*(1+$H$13)*(1-$H$14)*(1-$H$15),0)</f>
        <v>143636</v>
      </c>
      <c r="AQ22" s="388">
        <f>ROUND(AQ82*Содержание!$H$8*(1+$H$13)*(1-$H$14)*(1-$H$15),0)</f>
        <v>145595</v>
      </c>
      <c r="AR22" s="388">
        <f>ROUND(AR82*Содержание!$H$8*(1+$H$13)*(1-$H$14)*(1-$H$15),0)</f>
        <v>147370</v>
      </c>
      <c r="AS22" s="382">
        <f>ROUND(AS82*Содержание!$H$8*(1+$H$13)*(1-$H$14)*(1-$H$15),0)</f>
        <v>147798</v>
      </c>
      <c r="AT22" s="382">
        <f>ROUND(AT82*Содержание!$H$8*(1+$H$13)*(1-$H$14)*(1-$H$15),0)</f>
        <v>148594</v>
      </c>
      <c r="AU22" s="382">
        <f>ROUND(AU82*Содержание!$H$8*(1+$H$13)*(1-$H$14)*(1-$H$15),0)</f>
        <v>152572</v>
      </c>
      <c r="AV22" s="382">
        <f>ROUND(AV82*Содержание!$H$8*(1+$H$13)*(1-$H$14)*(1-$H$15),0)</f>
        <v>154224</v>
      </c>
      <c r="AW22" s="382">
        <f>ROUND(AW82*Содержание!$H$8*(1+$H$13)*(1-$H$14)*(1-$H$15),0)</f>
        <v>155570</v>
      </c>
      <c r="AX22" s="382">
        <f>ROUND(AX82*Содержание!$H$8*(1+$H$13)*(1-$H$14)*(1-$H$15),0)</f>
        <v>157529</v>
      </c>
      <c r="AY22" s="382">
        <f>ROUND(AY82*Содержание!$H$8*(1+$H$13)*(1-$H$14)*(1-$H$15),0)</f>
        <v>158386</v>
      </c>
      <c r="AZ22" s="382">
        <f>ROUND(AZ82*Содержание!$H$8*(1+$H$13)*(1-$H$14)*(1-$H$15),0)</f>
        <v>160344</v>
      </c>
    </row>
    <row r="23" spans="1:52" x14ac:dyDescent="0.25">
      <c r="A23" s="53">
        <v>2460</v>
      </c>
      <c r="B23" s="382">
        <f>ROUND(B83*Содержание!$H$8*(1+$H$13)*(1-$H$14)*(1-$H$15),0)</f>
        <v>49572</v>
      </c>
      <c r="C23" s="382">
        <f>ROUND(C83*Содержание!$H$8*(1+$H$13)*(1-$H$14)*(1-$H$15),0)</f>
        <v>50918</v>
      </c>
      <c r="D23" s="382">
        <f>ROUND(D83*Содержание!$H$8*(1+$H$13)*(1-$H$14)*(1-$H$15),0)</f>
        <v>52265</v>
      </c>
      <c r="E23" s="388">
        <f>ROUND(E83*Содержание!$H$8*(1+$H$13)*(1-$H$14)*(1-$H$15),0)</f>
        <v>53672</v>
      </c>
      <c r="F23" s="388">
        <f>ROUND(F83*Содержание!$H$8*(1+$H$13)*(1-$H$14)*(1-$H$15),0)</f>
        <v>59120</v>
      </c>
      <c r="G23" s="388">
        <f>ROUND(G83*Содержание!$H$8*(1+$H$13)*(1-$H$14)*(1-$H$15),0)</f>
        <v>60588</v>
      </c>
      <c r="H23" s="388">
        <f>ROUND(H83*Содержание!$H$8*(1+$H$13)*(1-$H$14)*(1-$H$15),0)</f>
        <v>61016</v>
      </c>
      <c r="I23" s="388">
        <f>ROUND(I83*Содержание!$H$8*(1+$H$13)*(1-$H$14)*(1-$H$15),0)</f>
        <v>64016</v>
      </c>
      <c r="J23" s="388">
        <f>ROUND(J83*Содержание!$H$8*(1+$H$13)*(1-$H$14)*(1-$H$15),0)</f>
        <v>65362</v>
      </c>
      <c r="K23" s="388">
        <f>ROUND(K83*Содержание!$H$8*(1+$H$13)*(1-$H$14)*(1-$H$15),0)</f>
        <v>66770</v>
      </c>
      <c r="L23" s="388">
        <f>ROUND(L83*Содержание!$H$8*(1+$H$13)*(1-$H$14)*(1-$H$15),0)</f>
        <v>68300</v>
      </c>
      <c r="M23" s="388">
        <f>ROUND(M83*Содержание!$H$8*(1+$H$13)*(1-$H$14)*(1-$H$15),0)</f>
        <v>68912</v>
      </c>
      <c r="N23" s="388">
        <f>ROUND(N83*Содержание!$H$8*(1+$H$13)*(1-$H$14)*(1-$H$15),0)</f>
        <v>73502</v>
      </c>
      <c r="O23" s="388">
        <f>ROUND(O83*Содержание!$H$8*(1+$H$13)*(1-$H$14)*(1-$H$15),0)</f>
        <v>75460</v>
      </c>
      <c r="P23" s="388">
        <f>ROUND(P83*Содержание!$H$8*(1+$H$13)*(1-$H$14)*(1-$H$15),0)</f>
        <v>77051</v>
      </c>
      <c r="Q23" s="388">
        <f>ROUND(Q83*Содержание!$H$8*(1+$H$13)*(1-$H$14)*(1-$H$15),0)</f>
        <v>76072</v>
      </c>
      <c r="R23" s="388">
        <f>ROUND(R83*Содержание!$H$8*(1+$H$13)*(1-$H$14)*(1-$H$15),0)</f>
        <v>79499</v>
      </c>
      <c r="S23" s="388">
        <f>ROUND(S83*Содержание!$H$8*(1+$H$13)*(1-$H$14)*(1-$H$15),0)</f>
        <v>81090</v>
      </c>
      <c r="T23" s="388">
        <f>ROUND(T83*Содержание!$H$8*(1+$H$13)*(1-$H$14)*(1-$H$15),0)</f>
        <v>82926</v>
      </c>
      <c r="U23" s="388">
        <f>ROUND(U83*Содержание!$H$8*(1+$H$13)*(1-$H$14)*(1-$H$15),0)</f>
        <v>83048</v>
      </c>
      <c r="V23" s="388">
        <f>ROUND(V83*Содержание!$H$8*(1+$H$13)*(1-$H$14)*(1-$H$15),0)</f>
        <v>85619</v>
      </c>
      <c r="W23" s="388">
        <f>ROUND(W83*Содержание!$H$8*(1+$H$13)*(1-$H$14)*(1-$H$15),0)</f>
        <v>87210</v>
      </c>
      <c r="X23" s="388">
        <f>ROUND(X83*Содержание!$H$8*(1+$H$13)*(1-$H$14)*(1-$H$15),0)</f>
        <v>89108</v>
      </c>
      <c r="Y23" s="388">
        <f>ROUND(Y83*Содержание!$H$8*(1+$H$13)*(1-$H$14)*(1-$H$15),0)</f>
        <v>90515</v>
      </c>
      <c r="Z23" s="388">
        <f>ROUND(Z83*Содержание!$H$8*(1+$H$13)*(1-$H$14)*(1-$H$15),0)</f>
        <v>89108</v>
      </c>
      <c r="AA23" s="388">
        <f>ROUND(AA83*Содержание!$H$8*(1+$H$13)*(1-$H$14)*(1-$H$15),0)</f>
        <v>90944</v>
      </c>
      <c r="AB23" s="388">
        <f>ROUND(AB83*Содержание!$H$8*(1+$H$13)*(1-$H$14)*(1-$H$15),0)</f>
        <v>92474</v>
      </c>
      <c r="AC23" s="388">
        <f>ROUND(AC83*Содержание!$H$8*(1+$H$13)*(1-$H$14)*(1-$H$15),0)</f>
        <v>96818</v>
      </c>
      <c r="AD23" s="388">
        <f>ROUND(AD83*Содержание!$H$8*(1+$H$13)*(1-$H$14)*(1-$H$15),0)</f>
        <v>100001</v>
      </c>
      <c r="AE23" s="388">
        <f>ROUND(AE83*Содержание!$H$8*(1+$H$13)*(1-$H$14)*(1-$H$15),0)</f>
        <v>101592</v>
      </c>
      <c r="AF23" s="388">
        <f>ROUND(AF83*Содержание!$H$8*(1+$H$13)*(1-$H$14)*(1-$H$15),0)</f>
        <v>103367</v>
      </c>
      <c r="AG23" s="388">
        <f>ROUND(AG83*Содержание!$H$8*(1+$H$13)*(1-$H$14)*(1-$H$15),0)</f>
        <v>105080</v>
      </c>
      <c r="AH23" s="388">
        <f>ROUND(AH83*Содержание!$H$8*(1+$H$13)*(1-$H$14)*(1-$H$15),0)</f>
        <v>106488</v>
      </c>
      <c r="AI23" s="388">
        <f>ROUND(AI83*Содержание!$H$8*(1+$H$13)*(1-$H$14)*(1-$H$15),0)</f>
        <v>110099</v>
      </c>
      <c r="AJ23" s="388">
        <f>ROUND(AJ83*Содержание!$H$8*(1+$H$13)*(1-$H$14)*(1-$H$15),0)</f>
        <v>111752</v>
      </c>
      <c r="AK23" s="388">
        <f>ROUND(AK83*Содержание!$H$8*(1+$H$13)*(1-$H$14)*(1-$H$15),0)</f>
        <v>137210</v>
      </c>
      <c r="AL23" s="388">
        <f>ROUND(AL83*Содержание!$H$8*(1+$H$13)*(1-$H$14)*(1-$H$15),0)</f>
        <v>143820</v>
      </c>
      <c r="AM23" s="388">
        <f>ROUND(AM83*Содержание!$H$8*(1+$H$13)*(1-$H$14)*(1-$H$15),0)</f>
        <v>145962</v>
      </c>
      <c r="AN23" s="388">
        <f>ROUND(AN83*Содержание!$H$8*(1+$H$13)*(1-$H$14)*(1-$H$15),0)</f>
        <v>147982</v>
      </c>
      <c r="AO23" s="388">
        <f>ROUND(AO83*Содержание!$H$8*(1+$H$13)*(1-$H$14)*(1-$H$15),0)</f>
        <v>150002</v>
      </c>
      <c r="AP23" s="388">
        <f>ROUND(AP83*Содержание!$H$8*(1+$H$13)*(1-$H$14)*(1-$H$15),0)</f>
        <v>153980</v>
      </c>
      <c r="AQ23" s="388">
        <f>ROUND(AQ83*Содержание!$H$8*(1+$H$13)*(1-$H$14)*(1-$H$15),0)</f>
        <v>156244</v>
      </c>
      <c r="AR23" s="388">
        <f>ROUND(AR83*Содержание!$H$8*(1+$H$13)*(1-$H$14)*(1-$H$15),0)</f>
        <v>158324</v>
      </c>
      <c r="AS23" s="382">
        <f>ROUND(AS83*Содержание!$H$8*(1+$H$13)*(1-$H$14)*(1-$H$15),0)</f>
        <v>159426</v>
      </c>
      <c r="AT23" s="382">
        <f>ROUND(AT83*Содержание!$H$8*(1+$H$13)*(1-$H$14)*(1-$H$15),0)</f>
        <v>159794</v>
      </c>
      <c r="AU23" s="382">
        <f>ROUND(AU83*Содержание!$H$8*(1+$H$13)*(1-$H$14)*(1-$H$15),0)</f>
        <v>160956</v>
      </c>
      <c r="AV23" s="382">
        <f>ROUND(AV83*Содержание!$H$8*(1+$H$13)*(1-$H$14)*(1-$H$15),0)</f>
        <v>162854</v>
      </c>
      <c r="AW23" s="382">
        <f>ROUND(AW83*Содержание!$H$8*(1+$H$13)*(1-$H$14)*(1-$H$15),0)</f>
        <v>164384</v>
      </c>
      <c r="AX23" s="382">
        <f>ROUND(AX83*Содержание!$H$8*(1+$H$13)*(1-$H$14)*(1-$H$15),0)</f>
        <v>166158</v>
      </c>
      <c r="AY23" s="382">
        <f>ROUND(AY83*Содержание!$H$8*(1+$H$13)*(1-$H$14)*(1-$H$15),0)</f>
        <v>170564</v>
      </c>
      <c r="AZ23" s="382">
        <f>ROUND(AZ83*Содержание!$H$8*(1+$H$13)*(1-$H$14)*(1-$H$15),0)</f>
        <v>177970</v>
      </c>
    </row>
    <row r="24" spans="1:52" x14ac:dyDescent="0.25">
      <c r="A24" s="53">
        <v>2585</v>
      </c>
      <c r="B24" s="382">
        <f>ROUND(B84*Содержание!$H$8*(1+$H$13)*(1-$H$14)*(1-$H$15),0)</f>
        <v>50062</v>
      </c>
      <c r="C24" s="382">
        <f>ROUND(C84*Содержание!$H$8*(1+$H$13)*(1-$H$14)*(1-$H$15),0)</f>
        <v>51776</v>
      </c>
      <c r="D24" s="382">
        <f>ROUND(D84*Содержание!$H$8*(1+$H$13)*(1-$H$14)*(1-$H$15),0)</f>
        <v>53489</v>
      </c>
      <c r="E24" s="388">
        <f>ROUND(E84*Содержание!$H$8*(1+$H$13)*(1-$H$14)*(1-$H$15),0)</f>
        <v>55264</v>
      </c>
      <c r="F24" s="388">
        <f>ROUND(F84*Содержание!$H$8*(1+$H$13)*(1-$H$14)*(1-$H$15),0)</f>
        <v>60282</v>
      </c>
      <c r="G24" s="388">
        <f>ROUND(G84*Содержание!$H$8*(1+$H$13)*(1-$H$14)*(1-$H$15),0)</f>
        <v>62240</v>
      </c>
      <c r="H24" s="388">
        <f>ROUND(H84*Содержание!$H$8*(1+$H$13)*(1-$H$14)*(1-$H$15),0)</f>
        <v>64322</v>
      </c>
      <c r="I24" s="388">
        <f>ROUND(I84*Содержание!$H$8*(1+$H$13)*(1-$H$14)*(1-$H$15),0)</f>
        <v>66524</v>
      </c>
      <c r="J24" s="388">
        <f>ROUND(J84*Содержание!$H$8*(1+$H$13)*(1-$H$14)*(1-$H$15),0)</f>
        <v>70074</v>
      </c>
      <c r="K24" s="388">
        <f>ROUND(K84*Содержание!$H$8*(1+$H$13)*(1-$H$14)*(1-$H$15),0)</f>
        <v>71910</v>
      </c>
      <c r="L24" s="388">
        <f>ROUND(L84*Содержание!$H$8*(1+$H$13)*(1-$H$14)*(1-$H$15),0)</f>
        <v>70748</v>
      </c>
      <c r="M24" s="388">
        <f>ROUND(M84*Содержание!$H$8*(1+$H$13)*(1-$H$14)*(1-$H$15),0)</f>
        <v>72400</v>
      </c>
      <c r="N24" s="388">
        <f>ROUND(N84*Содержание!$H$8*(1+$H$13)*(1-$H$14)*(1-$H$15),0)</f>
        <v>76133</v>
      </c>
      <c r="O24" s="388">
        <f>ROUND(O84*Содержание!$H$8*(1+$H$13)*(1-$H$14)*(1-$H$15),0)</f>
        <v>76868</v>
      </c>
      <c r="P24" s="388">
        <f>ROUND(P84*Содержание!$H$8*(1+$H$13)*(1-$H$14)*(1-$H$15),0)</f>
        <v>78398</v>
      </c>
      <c r="Q24" s="388">
        <f>ROUND(Q84*Содержание!$H$8*(1+$H$13)*(1-$H$14)*(1-$H$15),0)</f>
        <v>78520</v>
      </c>
      <c r="R24" s="388">
        <f>ROUND(R84*Содержание!$H$8*(1+$H$13)*(1-$H$14)*(1-$H$15),0)</f>
        <v>82008</v>
      </c>
      <c r="S24" s="388">
        <f>ROUND(S84*Содержание!$H$8*(1+$H$13)*(1-$H$14)*(1-$H$15),0)</f>
        <v>83844</v>
      </c>
      <c r="T24" s="388">
        <f>ROUND(T84*Содержание!$H$8*(1+$H$13)*(1-$H$14)*(1-$H$15),0)</f>
        <v>85680</v>
      </c>
      <c r="U24" s="388">
        <f>ROUND(U84*Содержание!$H$8*(1+$H$13)*(1-$H$14)*(1-$H$15),0)</f>
        <v>85802</v>
      </c>
      <c r="V24" s="388">
        <f>ROUND(V84*Содержание!$H$8*(1+$H$13)*(1-$H$14)*(1-$H$15),0)</f>
        <v>88373</v>
      </c>
      <c r="W24" s="388">
        <f>ROUND(W84*Содержание!$H$8*(1+$H$13)*(1-$H$14)*(1-$H$15),0)</f>
        <v>90086</v>
      </c>
      <c r="X24" s="388">
        <f>ROUND(X84*Содержание!$H$8*(1+$H$13)*(1-$H$14)*(1-$H$15),0)</f>
        <v>91862</v>
      </c>
      <c r="Y24" s="388">
        <f>ROUND(Y84*Содержание!$H$8*(1+$H$13)*(1-$H$14)*(1-$H$15),0)</f>
        <v>93698</v>
      </c>
      <c r="Z24" s="388">
        <f>ROUND(Z84*Содержание!$H$8*(1+$H$13)*(1-$H$14)*(1-$H$15),0)</f>
        <v>92290</v>
      </c>
      <c r="AA24" s="388">
        <f>ROUND(AA84*Содержание!$H$8*(1+$H$13)*(1-$H$14)*(1-$H$15),0)</f>
        <v>94004</v>
      </c>
      <c r="AB24" s="388">
        <f>ROUND(AB84*Содержание!$H$8*(1+$H$13)*(1-$H$14)*(1-$H$15),0)</f>
        <v>95656</v>
      </c>
      <c r="AC24" s="388">
        <f>ROUND(AC84*Содержание!$H$8*(1+$H$13)*(1-$H$14)*(1-$H$15),0)</f>
        <v>100001</v>
      </c>
      <c r="AD24" s="388">
        <f>ROUND(AD84*Содержание!$H$8*(1+$H$13)*(1-$H$14)*(1-$H$15),0)</f>
        <v>103612</v>
      </c>
      <c r="AE24" s="388">
        <f>ROUND(AE84*Содержание!$H$8*(1+$H$13)*(1-$H$14)*(1-$H$15),0)</f>
        <v>105386</v>
      </c>
      <c r="AF24" s="388">
        <f>ROUND(AF84*Содержание!$H$8*(1+$H$13)*(1-$H$14)*(1-$H$15),0)</f>
        <v>107100</v>
      </c>
      <c r="AG24" s="388">
        <f>ROUND(AG84*Содержание!$H$8*(1+$H$13)*(1-$H$14)*(1-$H$15),0)</f>
        <v>108875</v>
      </c>
      <c r="AH24" s="388">
        <f>ROUND(AH84*Содержание!$H$8*(1+$H$13)*(1-$H$14)*(1-$H$15),0)</f>
        <v>110711</v>
      </c>
      <c r="AI24" s="388">
        <f>ROUND(AI84*Содержание!$H$8*(1+$H$13)*(1-$H$14)*(1-$H$15),0)</f>
        <v>114016</v>
      </c>
      <c r="AJ24" s="388">
        <f>ROUND(AJ84*Содержание!$H$8*(1+$H$13)*(1-$H$14)*(1-$H$15),0)</f>
        <v>115730</v>
      </c>
      <c r="AK24" s="388">
        <f>ROUND(AK84*Содержание!$H$8*(1+$H$13)*(1-$H$14)*(1-$H$15),0)</f>
        <v>141923</v>
      </c>
      <c r="AL24" s="388">
        <f>ROUND(AL84*Содержание!$H$8*(1+$H$13)*(1-$H$14)*(1-$H$15),0)</f>
        <v>146513</v>
      </c>
      <c r="AM24" s="388">
        <f>ROUND(AM84*Содержание!$H$8*(1+$H$13)*(1-$H$14)*(1-$H$15),0)</f>
        <v>148594</v>
      </c>
      <c r="AN24" s="388">
        <f>ROUND(AN84*Содержание!$H$8*(1+$H$13)*(1-$H$14)*(1-$H$15),0)</f>
        <v>150736</v>
      </c>
      <c r="AO24" s="388">
        <f>ROUND(AO84*Содержание!$H$8*(1+$H$13)*(1-$H$14)*(1-$H$15),0)</f>
        <v>152633</v>
      </c>
      <c r="AP24" s="388">
        <f>ROUND(AP84*Содержание!$H$8*(1+$H$13)*(1-$H$14)*(1-$H$15),0)</f>
        <v>156917</v>
      </c>
      <c r="AQ24" s="388">
        <f>ROUND(AQ84*Содержание!$H$8*(1+$H$13)*(1-$H$14)*(1-$H$15),0)</f>
        <v>159182</v>
      </c>
      <c r="AR24" s="388">
        <f>ROUND(AR84*Содержание!$H$8*(1+$H$13)*(1-$H$14)*(1-$H$15),0)</f>
        <v>161568</v>
      </c>
      <c r="AS24" s="382">
        <f>ROUND(AS84*Содержание!$H$8*(1+$H$13)*(1-$H$14)*(1-$H$15),0)</f>
        <v>165118</v>
      </c>
      <c r="AT24" s="382">
        <f>ROUND(AT84*Содержание!$H$8*(1+$H$13)*(1-$H$14)*(1-$H$15),0)</f>
        <v>166586</v>
      </c>
      <c r="AU24" s="382">
        <f>ROUND(AU84*Содержание!$H$8*(1+$H$13)*(1-$H$14)*(1-$H$15),0)</f>
        <v>168606</v>
      </c>
      <c r="AV24" s="382">
        <f>ROUND(AV84*Содержание!$H$8*(1+$H$13)*(1-$H$14)*(1-$H$15),0)</f>
        <v>170075</v>
      </c>
      <c r="AW24" s="382">
        <f>ROUND(AW84*Содержание!$H$8*(1+$H$13)*(1-$H$14)*(1-$H$15),0)</f>
        <v>171850</v>
      </c>
      <c r="AX24" s="382">
        <f>ROUND(AX84*Содержание!$H$8*(1+$H$13)*(1-$H$14)*(1-$H$15),0)</f>
        <v>173870</v>
      </c>
      <c r="AY24" s="382">
        <f>ROUND(AY84*Содержание!$H$8*(1+$H$13)*(1-$H$14)*(1-$H$15),0)</f>
        <v>177725</v>
      </c>
      <c r="AZ24" s="382">
        <f>ROUND(AZ84*Содержание!$H$8*(1+$H$13)*(1-$H$14)*(1-$H$15),0)</f>
        <v>180173</v>
      </c>
    </row>
    <row r="25" spans="1:52" x14ac:dyDescent="0.25">
      <c r="A25" s="53">
        <v>2710</v>
      </c>
      <c r="B25" s="382">
        <f>ROUND(B85*Содержание!$H$8*(1+$H$13)*(1-$H$14)*(1-$H$15),0)</f>
        <v>52448</v>
      </c>
      <c r="C25" s="382">
        <f>ROUND(C85*Содержание!$H$8*(1+$H$13)*(1-$H$14)*(1-$H$15),0)</f>
        <v>54346</v>
      </c>
      <c r="D25" s="382">
        <f>ROUND(D85*Содержание!$H$8*(1+$H$13)*(1-$H$14)*(1-$H$15),0)</f>
        <v>56426</v>
      </c>
      <c r="E25" s="388">
        <f>ROUND(E85*Содержание!$H$8*(1+$H$13)*(1-$H$14)*(1-$H$15),0)</f>
        <v>58630</v>
      </c>
      <c r="F25" s="388">
        <f>ROUND(F85*Содержание!$H$8*(1+$H$13)*(1-$H$14)*(1-$H$15),0)</f>
        <v>62240</v>
      </c>
      <c r="G25" s="388">
        <f>ROUND(G85*Содержание!$H$8*(1+$H$13)*(1-$H$14)*(1-$H$15),0)</f>
        <v>64322</v>
      </c>
      <c r="H25" s="388">
        <f>ROUND(H85*Содержание!$H$8*(1+$H$13)*(1-$H$14)*(1-$H$15),0)</f>
        <v>64994</v>
      </c>
      <c r="I25" s="388">
        <f>ROUND(I85*Содержание!$H$8*(1+$H$13)*(1-$H$14)*(1-$H$15),0)</f>
        <v>66218</v>
      </c>
      <c r="J25" s="388">
        <f>ROUND(J85*Содержание!$H$8*(1+$H$13)*(1-$H$14)*(1-$H$15),0)</f>
        <v>67871</v>
      </c>
      <c r="K25" s="388">
        <f>ROUND(K85*Содержание!$H$8*(1+$H$13)*(1-$H$14)*(1-$H$15),0)</f>
        <v>69830</v>
      </c>
      <c r="L25" s="388">
        <f>ROUND(L85*Содержание!$H$8*(1+$H$13)*(1-$H$14)*(1-$H$15),0)</f>
        <v>72216</v>
      </c>
      <c r="M25" s="388">
        <f>ROUND(M85*Содержание!$H$8*(1+$H$13)*(1-$H$14)*(1-$H$15),0)</f>
        <v>72522</v>
      </c>
      <c r="N25" s="388">
        <f>ROUND(N85*Содержание!$H$8*(1+$H$13)*(1-$H$14)*(1-$H$15),0)</f>
        <v>76194</v>
      </c>
      <c r="O25" s="388">
        <f>ROUND(O85*Содержание!$H$8*(1+$H$13)*(1-$H$14)*(1-$H$15),0)</f>
        <v>78030</v>
      </c>
      <c r="P25" s="388">
        <f>ROUND(P85*Содержание!$H$8*(1+$H$13)*(1-$H$14)*(1-$H$15),0)</f>
        <v>79682</v>
      </c>
      <c r="Q25" s="388">
        <f>ROUND(Q85*Содержание!$H$8*(1+$H$13)*(1-$H$14)*(1-$H$15),0)</f>
        <v>80968</v>
      </c>
      <c r="R25" s="388">
        <f>ROUND(R85*Содержание!$H$8*(1+$H$13)*(1-$H$14)*(1-$H$15),0)</f>
        <v>84701</v>
      </c>
      <c r="S25" s="388">
        <f>ROUND(S85*Содержание!$H$8*(1+$H$13)*(1-$H$14)*(1-$H$15),0)</f>
        <v>86660</v>
      </c>
      <c r="T25" s="388">
        <f>ROUND(T85*Содержание!$H$8*(1+$H$13)*(1-$H$14)*(1-$H$15),0)</f>
        <v>88373</v>
      </c>
      <c r="U25" s="388">
        <f>ROUND(U85*Содержание!$H$8*(1+$H$13)*(1-$H$14)*(1-$H$15),0)</f>
        <v>88496</v>
      </c>
      <c r="V25" s="388">
        <f>ROUND(V85*Содержание!$H$8*(1+$H$13)*(1-$H$14)*(1-$H$15),0)</f>
        <v>91310</v>
      </c>
      <c r="W25" s="388">
        <f>ROUND(W85*Содержание!$H$8*(1+$H$13)*(1-$H$14)*(1-$H$15),0)</f>
        <v>93086</v>
      </c>
      <c r="X25" s="388">
        <f>ROUND(X85*Содержание!$H$8*(1+$H$13)*(1-$H$14)*(1-$H$15),0)</f>
        <v>94922</v>
      </c>
      <c r="Y25" s="388">
        <f>ROUND(Y85*Содержание!$H$8*(1+$H$13)*(1-$H$14)*(1-$H$15),0)</f>
        <v>96696</v>
      </c>
      <c r="Z25" s="388">
        <f>ROUND(Z85*Содержание!$H$8*(1+$H$13)*(1-$H$14)*(1-$H$15),0)</f>
        <v>95411</v>
      </c>
      <c r="AA25" s="388">
        <f>ROUND(AA85*Содержание!$H$8*(1+$H$13)*(1-$H$14)*(1-$H$15),0)</f>
        <v>97186</v>
      </c>
      <c r="AB25" s="388">
        <f>ROUND(AB85*Содержание!$H$8*(1+$H$13)*(1-$H$14)*(1-$H$15),0)</f>
        <v>98838</v>
      </c>
      <c r="AC25" s="388">
        <f>ROUND(AC85*Содержание!$H$8*(1+$H$13)*(1-$H$14)*(1-$H$15),0)</f>
        <v>103122</v>
      </c>
      <c r="AD25" s="388">
        <f>ROUND(AD85*Содержание!$H$8*(1+$H$13)*(1-$H$14)*(1-$H$15),0)</f>
        <v>106794</v>
      </c>
      <c r="AE25" s="388">
        <f>ROUND(AE85*Содержание!$H$8*(1+$H$13)*(1-$H$14)*(1-$H$15),0)</f>
        <v>108508</v>
      </c>
      <c r="AF25" s="388">
        <f>ROUND(AF85*Содержание!$H$8*(1+$H$13)*(1-$H$14)*(1-$H$15),0)</f>
        <v>110344</v>
      </c>
      <c r="AG25" s="388">
        <f>ROUND(AG85*Содержание!$H$8*(1+$H$13)*(1-$H$14)*(1-$H$15),0)</f>
        <v>112180</v>
      </c>
      <c r="AH25" s="388">
        <f>ROUND(AH85*Содержание!$H$8*(1+$H$13)*(1-$H$14)*(1-$H$15),0)</f>
        <v>113710</v>
      </c>
      <c r="AI25" s="388">
        <f>ROUND(AI85*Содержание!$H$8*(1+$H$13)*(1-$H$14)*(1-$H$15),0)</f>
        <v>117260</v>
      </c>
      <c r="AJ25" s="388">
        <f>ROUND(AJ85*Содержание!$H$8*(1+$H$13)*(1-$H$14)*(1-$H$15),0)</f>
        <v>119034</v>
      </c>
      <c r="AK25" s="388">
        <f>ROUND(AK85*Содержание!$H$8*(1+$H$13)*(1-$H$14)*(1-$H$15),0)</f>
        <v>150920</v>
      </c>
      <c r="AL25" s="388">
        <f>ROUND(AL85*Содержание!$H$8*(1+$H$13)*(1-$H$14)*(1-$H$15),0)</f>
        <v>159916</v>
      </c>
      <c r="AM25" s="388">
        <f>ROUND(AM85*Содержание!$H$8*(1+$H$13)*(1-$H$14)*(1-$H$15),0)</f>
        <v>161078</v>
      </c>
      <c r="AN25" s="388">
        <f>ROUND(AN85*Содержание!$H$8*(1+$H$13)*(1-$H$14)*(1-$H$15),0)</f>
        <v>161201</v>
      </c>
      <c r="AO25" s="388">
        <f>ROUND(AO85*Содержание!$H$8*(1+$H$13)*(1-$H$14)*(1-$H$15),0)</f>
        <v>161568</v>
      </c>
      <c r="AP25" s="388">
        <f>ROUND(AP85*Содержание!$H$8*(1+$H$13)*(1-$H$14)*(1-$H$15),0)</f>
        <v>165179</v>
      </c>
      <c r="AQ25" s="388">
        <f>ROUND(AQ85*Содержание!$H$8*(1+$H$13)*(1-$H$14)*(1-$H$15),0)</f>
        <v>166220</v>
      </c>
      <c r="AR25" s="388">
        <f>ROUND(AR85*Содержание!$H$8*(1+$H$13)*(1-$H$14)*(1-$H$15),0)</f>
        <v>166586</v>
      </c>
      <c r="AS25" s="382">
        <f>ROUND(AS85*Содержание!$H$8*(1+$H$13)*(1-$H$14)*(1-$H$15),0)</f>
        <v>167688</v>
      </c>
      <c r="AT25" s="382">
        <f>ROUND(AT85*Содержание!$H$8*(1+$H$13)*(1-$H$14)*(1-$H$15),0)</f>
        <v>169463</v>
      </c>
      <c r="AU25" s="382">
        <f>ROUND(AU85*Содержание!$H$8*(1+$H$13)*(1-$H$14)*(1-$H$15),0)</f>
        <v>171176</v>
      </c>
      <c r="AV25" s="382">
        <f>ROUND(AV85*Содержание!$H$8*(1+$H$13)*(1-$H$14)*(1-$H$15),0)</f>
        <v>172952</v>
      </c>
      <c r="AW25" s="382">
        <f>ROUND(AW85*Содержание!$H$8*(1+$H$13)*(1-$H$14)*(1-$H$15),0)</f>
        <v>174971</v>
      </c>
      <c r="AX25" s="382">
        <f>ROUND(AX85*Содержание!$H$8*(1+$H$13)*(1-$H$14)*(1-$H$15),0)</f>
        <v>179072</v>
      </c>
      <c r="AY25" s="382">
        <f>ROUND(AY85*Содержание!$H$8*(1+$H$13)*(1-$H$14)*(1-$H$15),0)</f>
        <v>180846</v>
      </c>
      <c r="AZ25" s="382">
        <f>ROUND(AZ85*Содержание!$H$8*(1+$H$13)*(1-$H$14)*(1-$H$15),0)</f>
        <v>195962</v>
      </c>
    </row>
    <row r="26" spans="1:52" x14ac:dyDescent="0.25">
      <c r="A26" s="53">
        <v>2835</v>
      </c>
      <c r="B26" s="382">
        <f>ROUND(B86*Содержание!$H$8*(1+$H$13)*(1-$H$14)*(1-$H$15),0)</f>
        <v>53550</v>
      </c>
      <c r="C26" s="382">
        <f>ROUND(C86*Содержание!$H$8*(1+$H$13)*(1-$H$14)*(1-$H$15),0)</f>
        <v>55631</v>
      </c>
      <c r="D26" s="382">
        <f>ROUND(D86*Содержание!$H$8*(1+$H$13)*(1-$H$14)*(1-$H$15),0)</f>
        <v>57834</v>
      </c>
      <c r="E26" s="388">
        <f>ROUND(E86*Содержание!$H$8*(1+$H$13)*(1-$H$14)*(1-$H$15),0)</f>
        <v>59915</v>
      </c>
      <c r="F26" s="388">
        <f>ROUND(F86*Содержание!$H$8*(1+$H$13)*(1-$H$14)*(1-$H$15),0)</f>
        <v>63832</v>
      </c>
      <c r="G26" s="388">
        <f>ROUND(G86*Содержание!$H$8*(1+$H$13)*(1-$H$14)*(1-$H$15),0)</f>
        <v>65912</v>
      </c>
      <c r="H26" s="388">
        <f>ROUND(H86*Содержание!$H$8*(1+$H$13)*(1-$H$14)*(1-$H$15),0)</f>
        <v>66647</v>
      </c>
      <c r="I26" s="388">
        <f>ROUND(I86*Содержание!$H$8*(1+$H$13)*(1-$H$14)*(1-$H$15),0)</f>
        <v>67871</v>
      </c>
      <c r="J26" s="388">
        <f>ROUND(J86*Содержание!$H$8*(1+$H$13)*(1-$H$14)*(1-$H$15),0)</f>
        <v>69890</v>
      </c>
      <c r="K26" s="388">
        <f>ROUND(K86*Содержание!$H$8*(1+$H$13)*(1-$H$14)*(1-$H$15),0)</f>
        <v>71972</v>
      </c>
      <c r="L26" s="388">
        <f>ROUND(L86*Содержание!$H$8*(1+$H$13)*(1-$H$14)*(1-$H$15),0)</f>
        <v>74236</v>
      </c>
      <c r="M26" s="388">
        <f>ROUND(M86*Содержание!$H$8*(1+$H$13)*(1-$H$14)*(1-$H$15),0)</f>
        <v>74786</v>
      </c>
      <c r="N26" s="388">
        <f>ROUND(N86*Содержание!$H$8*(1+$H$13)*(1-$H$14)*(1-$H$15),0)</f>
        <v>78642</v>
      </c>
      <c r="O26" s="388">
        <f>ROUND(O86*Содержание!$H$8*(1+$H$13)*(1-$H$14)*(1-$H$15),0)</f>
        <v>80600</v>
      </c>
      <c r="P26" s="388">
        <f>ROUND(P86*Содержание!$H$8*(1+$H$13)*(1-$H$14)*(1-$H$15),0)</f>
        <v>82559</v>
      </c>
      <c r="Q26" s="388">
        <f>ROUND(Q86*Содержание!$H$8*(1+$H$13)*(1-$H$14)*(1-$H$15),0)</f>
        <v>83477</v>
      </c>
      <c r="R26" s="388">
        <f>ROUND(R86*Содержание!$H$8*(1+$H$13)*(1-$H$14)*(1-$H$15),0)</f>
        <v>87578</v>
      </c>
      <c r="S26" s="388">
        <f>ROUND(S86*Содержание!$H$8*(1+$H$13)*(1-$H$14)*(1-$H$15),0)</f>
        <v>89414</v>
      </c>
      <c r="T26" s="388">
        <f>ROUND(T86*Содержание!$H$8*(1+$H$13)*(1-$H$14)*(1-$H$15),0)</f>
        <v>91127</v>
      </c>
      <c r="U26" s="388">
        <f>ROUND(U86*Содержание!$H$8*(1+$H$13)*(1-$H$14)*(1-$H$15),0)</f>
        <v>91310</v>
      </c>
      <c r="V26" s="388">
        <f>ROUND(V86*Содержание!$H$8*(1+$H$13)*(1-$H$14)*(1-$H$15),0)</f>
        <v>94187</v>
      </c>
      <c r="W26" s="388">
        <f>ROUND(W86*Содержание!$H$8*(1+$H$13)*(1-$H$14)*(1-$H$15),0)</f>
        <v>96023</v>
      </c>
      <c r="X26" s="388">
        <f>ROUND(X86*Содержание!$H$8*(1+$H$13)*(1-$H$14)*(1-$H$15),0)</f>
        <v>97798</v>
      </c>
      <c r="Y26" s="388">
        <f>ROUND(Y86*Содержание!$H$8*(1+$H$13)*(1-$H$14)*(1-$H$15),0)</f>
        <v>99695</v>
      </c>
      <c r="Z26" s="388">
        <f>ROUND(Z86*Содержание!$H$8*(1+$H$13)*(1-$H$14)*(1-$H$15),0)</f>
        <v>98288</v>
      </c>
      <c r="AA26" s="388">
        <f>ROUND(AA86*Содержание!$H$8*(1+$H$13)*(1-$H$14)*(1-$H$15),0)</f>
        <v>100184</v>
      </c>
      <c r="AB26" s="388">
        <f>ROUND(AB86*Содержание!$H$8*(1+$H$13)*(1-$H$14)*(1-$H$15),0)</f>
        <v>101898</v>
      </c>
      <c r="AC26" s="388">
        <f>ROUND(AC86*Содержание!$H$8*(1+$H$13)*(1-$H$14)*(1-$H$15),0)</f>
        <v>106427</v>
      </c>
      <c r="AD26" s="388">
        <f>ROUND(AD86*Содержание!$H$8*(1+$H$13)*(1-$H$14)*(1-$H$15),0)</f>
        <v>110344</v>
      </c>
      <c r="AE26" s="388">
        <f>ROUND(AE86*Содержание!$H$8*(1+$H$13)*(1-$H$14)*(1-$H$15),0)</f>
        <v>112241</v>
      </c>
      <c r="AF26" s="388">
        <f>ROUND(AF86*Содержание!$H$8*(1+$H$13)*(1-$H$14)*(1-$H$15),0)</f>
        <v>114016</v>
      </c>
      <c r="AG26" s="388">
        <f>ROUND(AG86*Содержание!$H$8*(1+$H$13)*(1-$H$14)*(1-$H$15),0)</f>
        <v>115730</v>
      </c>
      <c r="AH26" s="388">
        <f>ROUND(AH86*Содержание!$H$8*(1+$H$13)*(1-$H$14)*(1-$H$15),0)</f>
        <v>117626</v>
      </c>
      <c r="AI26" s="388">
        <f>ROUND(AI86*Содержание!$H$8*(1+$H$13)*(1-$H$14)*(1-$H$15),0)</f>
        <v>121360</v>
      </c>
      <c r="AJ26" s="388">
        <f>ROUND(AJ86*Содержание!$H$8*(1+$H$13)*(1-$H$14)*(1-$H$15),0)</f>
        <v>123196</v>
      </c>
      <c r="AK26" s="388">
        <f>ROUND(AK86*Содержание!$H$8*(1+$H$13)*(1-$H$14)*(1-$H$15),0)</f>
        <v>159916</v>
      </c>
      <c r="AL26" s="388">
        <f>ROUND(AL86*Содержание!$H$8*(1+$H$13)*(1-$H$14)*(1-$H$15),0)</f>
        <v>160466</v>
      </c>
      <c r="AM26" s="388">
        <f>ROUND(AM86*Содержание!$H$8*(1+$H$13)*(1-$H$14)*(1-$H$15),0)</f>
        <v>161078</v>
      </c>
      <c r="AN26" s="388">
        <f>ROUND(AN86*Содержание!$H$8*(1+$H$13)*(1-$H$14)*(1-$H$15),0)</f>
        <v>161813</v>
      </c>
      <c r="AO26" s="388">
        <f>ROUND(AO86*Содержание!$H$8*(1+$H$13)*(1-$H$14)*(1-$H$15),0)</f>
        <v>164200</v>
      </c>
      <c r="AP26" s="388">
        <f>ROUND(AP86*Содержание!$H$8*(1+$H$13)*(1-$H$14)*(1-$H$15),0)</f>
        <v>166709</v>
      </c>
      <c r="AQ26" s="388">
        <f>ROUND(AQ86*Содержание!$H$8*(1+$H$13)*(1-$H$14)*(1-$H$15),0)</f>
        <v>168912</v>
      </c>
      <c r="AR26" s="388">
        <f>ROUND(AR86*Содержание!$H$8*(1+$H$13)*(1-$H$14)*(1-$H$15),0)</f>
        <v>171116</v>
      </c>
      <c r="AS26" s="382">
        <f>ROUND(AS86*Содержание!$H$8*(1+$H$13)*(1-$H$14)*(1-$H$15),0)</f>
        <v>171788</v>
      </c>
      <c r="AT26" s="382">
        <f>ROUND(AT86*Содержание!$H$8*(1+$H$13)*(1-$H$14)*(1-$H$15),0)</f>
        <v>172340</v>
      </c>
      <c r="AU26" s="382">
        <f>ROUND(AU86*Содержание!$H$8*(1+$H$13)*(1-$H$14)*(1-$H$15),0)</f>
        <v>174053</v>
      </c>
      <c r="AV26" s="382">
        <f>ROUND(AV86*Содержание!$H$8*(1+$H$13)*(1-$H$14)*(1-$H$15),0)</f>
        <v>180173</v>
      </c>
      <c r="AW26" s="382">
        <f>ROUND(AW86*Содержание!$H$8*(1+$H$13)*(1-$H$14)*(1-$H$15),0)</f>
        <v>180173</v>
      </c>
      <c r="AX26" s="382">
        <f>ROUND(AX86*Содержание!$H$8*(1+$H$13)*(1-$H$14)*(1-$H$15),0)</f>
        <v>194616</v>
      </c>
      <c r="AY26" s="382">
        <f>ROUND(AY86*Содержание!$H$8*(1+$H$13)*(1-$H$14)*(1-$H$15),0)</f>
        <v>196574</v>
      </c>
      <c r="AZ26" s="382">
        <f>ROUND(AZ86*Содержание!$H$8*(1+$H$13)*(1-$H$14)*(1-$H$15),0)</f>
        <v>203918</v>
      </c>
    </row>
    <row r="27" spans="1:52" ht="15" customHeight="1" x14ac:dyDescent="0.25">
      <c r="A27" s="53">
        <v>2960</v>
      </c>
      <c r="B27" s="382">
        <f>ROUND(B87*Содержание!$H$8*(1+$H$13)*(1-$H$14)*(1-$H$15),0)</f>
        <v>55202</v>
      </c>
      <c r="C27" s="382">
        <f>ROUND(C87*Содержание!$H$8*(1+$H$13)*(1-$H$14)*(1-$H$15),0)</f>
        <v>57284</v>
      </c>
      <c r="D27" s="382">
        <f>ROUND(D87*Содержание!$H$8*(1+$H$13)*(1-$H$14)*(1-$H$15),0)</f>
        <v>59486</v>
      </c>
      <c r="E27" s="388">
        <f>ROUND(E87*Содержание!$H$8*(1+$H$13)*(1-$H$14)*(1-$H$15),0)</f>
        <v>61568</v>
      </c>
      <c r="F27" s="388">
        <f>ROUND(F87*Содержание!$H$8*(1+$H$13)*(1-$H$14)*(1-$H$15),0)</f>
        <v>67198</v>
      </c>
      <c r="G27" s="388">
        <f>ROUND(G87*Содержание!$H$8*(1+$H$13)*(1-$H$14)*(1-$H$15),0)</f>
        <v>69830</v>
      </c>
      <c r="H27" s="388">
        <f>ROUND(H87*Содержание!$H$8*(1+$H$13)*(1-$H$14)*(1-$H$15),0)</f>
        <v>67626</v>
      </c>
      <c r="I27" s="388">
        <f>ROUND(I87*Содержание!$H$8*(1+$H$13)*(1-$H$14)*(1-$H$15),0)</f>
        <v>69890</v>
      </c>
      <c r="J27" s="388">
        <f>ROUND(J87*Содержание!$H$8*(1+$H$13)*(1-$H$14)*(1-$H$15),0)</f>
        <v>73930</v>
      </c>
      <c r="K27" s="388">
        <f>ROUND(K87*Содержание!$H$8*(1+$H$13)*(1-$H$14)*(1-$H$15),0)</f>
        <v>75950</v>
      </c>
      <c r="L27" s="388">
        <f>ROUND(L87*Содержание!$H$8*(1+$H$13)*(1-$H$14)*(1-$H$15),0)</f>
        <v>78581</v>
      </c>
      <c r="M27" s="388">
        <f>ROUND(M87*Содержание!$H$8*(1+$H$13)*(1-$H$14)*(1-$H$15),0)</f>
        <v>79132</v>
      </c>
      <c r="N27" s="388">
        <f>ROUND(N87*Содержание!$H$8*(1+$H$13)*(1-$H$14)*(1-$H$15),0)</f>
        <v>83171</v>
      </c>
      <c r="O27" s="388">
        <f>ROUND(O87*Содержание!$H$8*(1+$H$13)*(1-$H$14)*(1-$H$15),0)</f>
        <v>85313</v>
      </c>
      <c r="P27" s="388">
        <f>ROUND(P87*Содержание!$H$8*(1+$H$13)*(1-$H$14)*(1-$H$15),0)</f>
        <v>87578</v>
      </c>
      <c r="Q27" s="388">
        <f>ROUND(Q87*Содержание!$H$8*(1+$H$13)*(1-$H$14)*(1-$H$15),0)</f>
        <v>88618</v>
      </c>
      <c r="R27" s="388">
        <f>ROUND(R87*Содержание!$H$8*(1+$H$13)*(1-$H$14)*(1-$H$15),0)</f>
        <v>89780</v>
      </c>
      <c r="S27" s="388">
        <f>ROUND(S87*Содержание!$H$8*(1+$H$13)*(1-$H$14)*(1-$H$15),0)</f>
        <v>91678</v>
      </c>
      <c r="T27" s="388">
        <f>ROUND(T87*Содержание!$H$8*(1+$H$13)*(1-$H$14)*(1-$H$15),0)</f>
        <v>93698</v>
      </c>
      <c r="U27" s="388">
        <f>ROUND(U87*Содержание!$H$8*(1+$H$13)*(1-$H$14)*(1-$H$15),0)</f>
        <v>93942</v>
      </c>
      <c r="V27" s="388">
        <f>ROUND(V87*Содержание!$H$8*(1+$H$13)*(1-$H$14)*(1-$H$15),0)</f>
        <v>97064</v>
      </c>
      <c r="W27" s="388">
        <f>ROUND(W87*Содержание!$H$8*(1+$H$13)*(1-$H$14)*(1-$H$15),0)</f>
        <v>98960</v>
      </c>
      <c r="X27" s="388">
        <f>ROUND(X87*Содержание!$H$8*(1+$H$13)*(1-$H$14)*(1-$H$15),0)</f>
        <v>96084</v>
      </c>
      <c r="Y27" s="388">
        <f>ROUND(Y87*Содержание!$H$8*(1+$H$13)*(1-$H$14)*(1-$H$15),0)</f>
        <v>101102</v>
      </c>
      <c r="Z27" s="388">
        <f>ROUND(Z87*Содержание!$H$8*(1+$H$13)*(1-$H$14)*(1-$H$15),0)</f>
        <v>99450</v>
      </c>
      <c r="AA27" s="388">
        <f>ROUND(AA87*Содержание!$H$8*(1+$H$13)*(1-$H$14)*(1-$H$15),0)</f>
        <v>101225</v>
      </c>
      <c r="AB27" s="388">
        <f>ROUND(AB87*Содержание!$H$8*(1+$H$13)*(1-$H$14)*(1-$H$15),0)</f>
        <v>103000</v>
      </c>
      <c r="AC27" s="388">
        <f>ROUND(AC87*Содержание!$H$8*(1+$H$13)*(1-$H$14)*(1-$H$15),0)</f>
        <v>107712</v>
      </c>
      <c r="AD27" s="388">
        <f>ROUND(AD87*Содержание!$H$8*(1+$H$13)*(1-$H$14)*(1-$H$15),0)</f>
        <v>111568</v>
      </c>
      <c r="AE27" s="388">
        <f>ROUND(AE87*Содержание!$H$8*(1+$H$13)*(1-$H$14)*(1-$H$15),0)</f>
        <v>113282</v>
      </c>
      <c r="AF27" s="388">
        <f>ROUND(AF87*Содержание!$H$8*(1+$H$13)*(1-$H$14)*(1-$H$15),0)</f>
        <v>115240</v>
      </c>
      <c r="AG27" s="388">
        <f>ROUND(AG87*Содержание!$H$8*(1+$H$13)*(1-$H$14)*(1-$H$15),0)</f>
        <v>117137</v>
      </c>
      <c r="AH27" s="388">
        <f>ROUND(AH87*Содержание!$H$8*(1+$H$13)*(1-$H$14)*(1-$H$15),0)</f>
        <v>118850</v>
      </c>
      <c r="AI27" s="388">
        <f>ROUND(AI87*Содержание!$H$8*(1+$H$13)*(1-$H$14)*(1-$H$15),0)</f>
        <v>122462</v>
      </c>
      <c r="AJ27" s="388">
        <f>ROUND(AJ87*Содержание!$H$8*(1+$H$13)*(1-$H$14)*(1-$H$15),0)</f>
        <v>124236</v>
      </c>
      <c r="AK27" s="388">
        <f>ROUND(AK87*Содержание!$H$8*(1+$H$13)*(1-$H$14)*(1-$H$15),0)</f>
        <v>163404</v>
      </c>
      <c r="AL27" s="388">
        <f>ROUND(AL87*Содержание!$H$8*(1+$H$13)*(1-$H$14)*(1-$H$15),0)</f>
        <v>164812</v>
      </c>
      <c r="AM27" s="388">
        <f>ROUND(AM87*Содержание!$H$8*(1+$H$13)*(1-$H$14)*(1-$H$15),0)</f>
        <v>167138</v>
      </c>
      <c r="AN27" s="388">
        <f>ROUND(AN87*Содержание!$H$8*(1+$H$13)*(1-$H$14)*(1-$H$15),0)</f>
        <v>169463</v>
      </c>
      <c r="AO27" s="388">
        <f>ROUND(AO87*Содержание!$H$8*(1+$H$13)*(1-$H$14)*(1-$H$15),0)</f>
        <v>171972</v>
      </c>
      <c r="AP27" s="388">
        <f>ROUND(AP87*Содержание!$H$8*(1+$H$13)*(1-$H$14)*(1-$H$15),0)</f>
        <v>172952</v>
      </c>
      <c r="AQ27" s="388">
        <f>ROUND(AQ87*Содержание!$H$8*(1+$H$13)*(1-$H$14)*(1-$H$15),0)</f>
        <v>175094</v>
      </c>
      <c r="AR27" s="388">
        <f>ROUND(AR87*Содержание!$H$8*(1+$H$13)*(1-$H$14)*(1-$H$15),0)</f>
        <v>177602</v>
      </c>
      <c r="AS27" s="382">
        <f>ROUND(AS87*Содержание!$H$8*(1+$H$13)*(1-$H$14)*(1-$H$15),0)</f>
        <v>178398</v>
      </c>
      <c r="AT27" s="382">
        <f>ROUND(AT87*Содержание!$H$8*(1+$H$13)*(1-$H$14)*(1-$H$15),0)</f>
        <v>179928</v>
      </c>
      <c r="AU27" s="382">
        <f>ROUND(AU87*Содержание!$H$8*(1+$H$13)*(1-$H$14)*(1-$H$15),0)</f>
        <v>181520</v>
      </c>
      <c r="AV27" s="382">
        <f>ROUND(AV87*Содержание!$H$8*(1+$H$13)*(1-$H$14)*(1-$H$15),0)</f>
        <v>183416</v>
      </c>
      <c r="AW27" s="382">
        <f>ROUND(AW87*Содержание!$H$8*(1+$H$13)*(1-$H$14)*(1-$H$15),0)</f>
        <v>203368</v>
      </c>
      <c r="AX27" s="382">
        <f>ROUND(AX87*Содержание!$H$8*(1+$H$13)*(1-$H$14)*(1-$H$15),0)</f>
        <v>204959</v>
      </c>
      <c r="AY27" s="382">
        <f>ROUND(AY87*Содержание!$H$8*(1+$H$13)*(1-$H$14)*(1-$H$15),0)</f>
        <v>206366</v>
      </c>
      <c r="AZ27" s="382">
        <f>ROUND(AZ87*Содержание!$H$8*(1+$H$13)*(1-$H$14)*(1-$H$15),0)</f>
        <v>208448</v>
      </c>
    </row>
    <row r="28" spans="1:52" ht="15" customHeight="1" x14ac:dyDescent="0.25">
      <c r="A28" s="53">
        <v>3085</v>
      </c>
      <c r="B28" s="382">
        <f>ROUND(B88*Содержание!$H$8*(1+$H$13)*(1-$H$14)*(1-$H$15),0)</f>
        <v>56610</v>
      </c>
      <c r="C28" s="382">
        <f>ROUND(C88*Содержание!$H$8*(1+$H$13)*(1-$H$14)*(1-$H$15),0)</f>
        <v>58691</v>
      </c>
      <c r="D28" s="382">
        <f>ROUND(D88*Содержание!$H$8*(1+$H$13)*(1-$H$14)*(1-$H$15),0)</f>
        <v>60710</v>
      </c>
      <c r="E28" s="388">
        <f>ROUND(E88*Содержание!$H$8*(1+$H$13)*(1-$H$14)*(1-$H$15),0)</f>
        <v>63036</v>
      </c>
      <c r="F28" s="388">
        <f>ROUND(F88*Содержание!$H$8*(1+$H$13)*(1-$H$14)*(1-$H$15),0)</f>
        <v>69218</v>
      </c>
      <c r="G28" s="388">
        <f>ROUND(G88*Содержание!$H$8*(1+$H$13)*(1-$H$14)*(1-$H$15),0)</f>
        <v>71726</v>
      </c>
      <c r="H28" s="388">
        <f>ROUND(H88*Содержание!$H$8*(1+$H$13)*(1-$H$14)*(1-$H$15),0)</f>
        <v>71298</v>
      </c>
      <c r="I28" s="388">
        <f>ROUND(I88*Содержание!$H$8*(1+$H$13)*(1-$H$14)*(1-$H$15),0)</f>
        <v>72338</v>
      </c>
      <c r="J28" s="388">
        <f>ROUND(J88*Содержание!$H$8*(1+$H$13)*(1-$H$14)*(1-$H$15),0)</f>
        <v>75950</v>
      </c>
      <c r="K28" s="388">
        <f>ROUND(K88*Содержание!$H$8*(1+$H$13)*(1-$H$14)*(1-$H$15),0)</f>
        <v>78275</v>
      </c>
      <c r="L28" s="388">
        <f>ROUND(L88*Содержание!$H$8*(1+$H$13)*(1-$H$14)*(1-$H$15),0)</f>
        <v>80784</v>
      </c>
      <c r="M28" s="388">
        <f>ROUND(M88*Содержание!$H$8*(1+$H$13)*(1-$H$14)*(1-$H$15),0)</f>
        <v>81274</v>
      </c>
      <c r="N28" s="388">
        <f>ROUND(N88*Содержание!$H$8*(1+$H$13)*(1-$H$14)*(1-$H$15),0)</f>
        <v>85680</v>
      </c>
      <c r="O28" s="388">
        <f>ROUND(O88*Содержание!$H$8*(1+$H$13)*(1-$H$14)*(1-$H$15),0)</f>
        <v>87822</v>
      </c>
      <c r="P28" s="388">
        <f>ROUND(P88*Содержание!$H$8*(1+$H$13)*(1-$H$14)*(1-$H$15),0)</f>
        <v>89597</v>
      </c>
      <c r="Q28" s="388">
        <f>ROUND(Q88*Содержание!$H$8*(1+$H$13)*(1-$H$14)*(1-$H$15),0)</f>
        <v>91066</v>
      </c>
      <c r="R28" s="388">
        <f>ROUND(R88*Содержание!$H$8*(1+$H$13)*(1-$H$14)*(1-$H$15),0)</f>
        <v>92474</v>
      </c>
      <c r="S28" s="388">
        <f>ROUND(S88*Содержание!$H$8*(1+$H$13)*(1-$H$14)*(1-$H$15),0)</f>
        <v>94738</v>
      </c>
      <c r="T28" s="388">
        <f>ROUND(T88*Содержание!$H$8*(1+$H$13)*(1-$H$14)*(1-$H$15),0)</f>
        <v>96329</v>
      </c>
      <c r="U28" s="388">
        <f>ROUND(U88*Содержание!$H$8*(1+$H$13)*(1-$H$14)*(1-$H$15),0)</f>
        <v>96574</v>
      </c>
      <c r="V28" s="388">
        <f>ROUND(V88*Содержание!$H$8*(1+$H$13)*(1-$H$14)*(1-$H$15),0)</f>
        <v>99572</v>
      </c>
      <c r="W28" s="388">
        <f>ROUND(W88*Содержание!$H$8*(1+$H$13)*(1-$H$14)*(1-$H$15),0)</f>
        <v>101837</v>
      </c>
      <c r="X28" s="388">
        <f>ROUND(X88*Содержание!$H$8*(1+$H$13)*(1-$H$14)*(1-$H$15),0)</f>
        <v>98900</v>
      </c>
      <c r="Y28" s="388">
        <f>ROUND(Y88*Содержание!$H$8*(1+$H$13)*(1-$H$14)*(1-$H$15),0)</f>
        <v>103796</v>
      </c>
      <c r="Z28" s="388">
        <f>ROUND(Z88*Содержание!$H$8*(1+$H$13)*(1-$H$14)*(1-$H$15),0)</f>
        <v>102388</v>
      </c>
      <c r="AA28" s="388">
        <f>ROUND(AA88*Содержание!$H$8*(1+$H$13)*(1-$H$14)*(1-$H$15),0)</f>
        <v>104346</v>
      </c>
      <c r="AB28" s="388">
        <f>ROUND(AB88*Содержание!$H$8*(1+$H$13)*(1-$H$14)*(1-$H$15),0)</f>
        <v>106121</v>
      </c>
      <c r="AC28" s="388">
        <f>ROUND(AC88*Содержание!$H$8*(1+$H$13)*(1-$H$14)*(1-$H$15),0)</f>
        <v>111078</v>
      </c>
      <c r="AD28" s="388">
        <f>ROUND(AD88*Содержание!$H$8*(1+$H$13)*(1-$H$14)*(1-$H$15),0)</f>
        <v>114628</v>
      </c>
      <c r="AE28" s="388">
        <f>ROUND(AE88*Содержание!$H$8*(1+$H$13)*(1-$H$14)*(1-$H$15),0)</f>
        <v>116892</v>
      </c>
      <c r="AF28" s="388">
        <f>ROUND(AF88*Содержание!$H$8*(1+$H$13)*(1-$H$14)*(1-$H$15),0)</f>
        <v>118790</v>
      </c>
      <c r="AG28" s="388">
        <f>ROUND(AG88*Содержание!$H$8*(1+$H$13)*(1-$H$14)*(1-$H$15),0)</f>
        <v>120380</v>
      </c>
      <c r="AH28" s="388">
        <f>ROUND(AH88*Содержание!$H$8*(1+$H$13)*(1-$H$14)*(1-$H$15),0)</f>
        <v>122462</v>
      </c>
      <c r="AI28" s="388">
        <f>ROUND(AI88*Содержание!$H$8*(1+$H$13)*(1-$H$14)*(1-$H$15),0)</f>
        <v>126378</v>
      </c>
      <c r="AJ28" s="388">
        <f>ROUND(AJ88*Содержание!$H$8*(1+$H$13)*(1-$H$14)*(1-$H$15),0)</f>
        <v>128398</v>
      </c>
      <c r="AK28" s="388">
        <f>ROUND(AK88*Содержание!$H$8*(1+$H$13)*(1-$H$14)*(1-$H$15),0)</f>
        <v>166586</v>
      </c>
      <c r="AL28" s="388">
        <f>ROUND(AL88*Содержание!$H$8*(1+$H$13)*(1-$H$14)*(1-$H$15),0)</f>
        <v>171116</v>
      </c>
      <c r="AM28" s="388">
        <f>ROUND(AM88*Содержание!$H$8*(1+$H$13)*(1-$H$14)*(1-$H$15),0)</f>
        <v>172523</v>
      </c>
      <c r="AN28" s="388">
        <f>ROUND(AN88*Содержание!$H$8*(1+$H$13)*(1-$H$14)*(1-$H$15),0)</f>
        <v>175032</v>
      </c>
      <c r="AO28" s="388">
        <f>ROUND(AO88*Содержание!$H$8*(1+$H$13)*(1-$H$14)*(1-$H$15),0)</f>
        <v>177358</v>
      </c>
      <c r="AP28" s="388">
        <f>ROUND(AP88*Содержание!$H$8*(1+$H$13)*(1-$H$14)*(1-$H$15),0)</f>
        <v>184396</v>
      </c>
      <c r="AQ28" s="388">
        <f>ROUND(AQ88*Содержание!$H$8*(1+$H$13)*(1-$H$14)*(1-$H$15),0)</f>
        <v>184518</v>
      </c>
      <c r="AR28" s="388">
        <f>ROUND(AR88*Содержание!$H$8*(1+$H$13)*(1-$H$14)*(1-$H$15),0)</f>
        <v>187150</v>
      </c>
      <c r="AS28" s="382">
        <f>ROUND(AS88*Содержание!$H$8*(1+$H$13)*(1-$H$14)*(1-$H$15),0)</f>
        <v>190026</v>
      </c>
      <c r="AT28" s="382">
        <f>ROUND(AT88*Содержание!$H$8*(1+$H$13)*(1-$H$14)*(1-$H$15),0)</f>
        <v>191618</v>
      </c>
      <c r="AU28" s="382">
        <f>ROUND(AU88*Содержание!$H$8*(1+$H$13)*(1-$H$14)*(1-$H$15),0)</f>
        <v>203552</v>
      </c>
      <c r="AV28" s="382">
        <f>ROUND(AV88*Содержание!$H$8*(1+$H$13)*(1-$H$14)*(1-$H$15),0)</f>
        <v>205326</v>
      </c>
      <c r="AW28" s="382">
        <f>ROUND(AW88*Содержание!$H$8*(1+$H$13)*(1-$H$14)*(1-$H$15),0)</f>
        <v>207101</v>
      </c>
      <c r="AX28" s="382">
        <f>ROUND(AX88*Содержание!$H$8*(1+$H$13)*(1-$H$14)*(1-$H$15),0)</f>
        <v>209488</v>
      </c>
      <c r="AY28" s="382">
        <f>ROUND(AY88*Содержание!$H$8*(1+$H$13)*(1-$H$14)*(1-$H$15),0)</f>
        <v>210344</v>
      </c>
      <c r="AZ28" s="382">
        <f>ROUND(AZ88*Содержание!$H$8*(1+$H$13)*(1-$H$14)*(1-$H$15),0)</f>
        <v>212792</v>
      </c>
    </row>
    <row r="29" spans="1:52" x14ac:dyDescent="0.25">
      <c r="A29" s="53">
        <v>3210</v>
      </c>
      <c r="B29" s="382">
        <f>ROUND(B89*Содержание!$H$8*(1+$H$13)*(1-$H$14)*(1-$H$15),0)</f>
        <v>59180</v>
      </c>
      <c r="C29" s="382">
        <f>ROUND(C89*Содержание!$H$8*(1+$H$13)*(1-$H$14)*(1-$H$15),0)</f>
        <v>61568</v>
      </c>
      <c r="D29" s="382">
        <f>ROUND(D89*Содержание!$H$8*(1+$H$13)*(1-$H$14)*(1-$H$15),0)</f>
        <v>64016</v>
      </c>
      <c r="E29" s="388">
        <f>ROUND(E89*Содержание!$H$8*(1+$H$13)*(1-$H$14)*(1-$H$15),0)</f>
        <v>66586</v>
      </c>
      <c r="F29" s="388">
        <f>ROUND(F89*Содержание!$H$8*(1+$H$13)*(1-$H$14)*(1-$H$15),0)</f>
        <v>71910</v>
      </c>
      <c r="G29" s="388">
        <f>ROUND(G89*Содержание!$H$8*(1+$H$13)*(1-$H$14)*(1-$H$15),0)</f>
        <v>74480</v>
      </c>
      <c r="H29" s="388">
        <f>ROUND(H89*Содержание!$H$8*(1+$H$13)*(1-$H$14)*(1-$H$15),0)</f>
        <v>73991</v>
      </c>
      <c r="I29" s="388">
        <f>ROUND(I89*Содержание!$H$8*(1+$H$13)*(1-$H$14)*(1-$H$15),0)</f>
        <v>75460</v>
      </c>
      <c r="J29" s="388">
        <f>ROUND(J89*Содержание!$H$8*(1+$H$13)*(1-$H$14)*(1-$H$15),0)</f>
        <v>78214</v>
      </c>
      <c r="K29" s="388">
        <f>ROUND(K89*Содержание!$H$8*(1+$H$13)*(1-$H$14)*(1-$H$15),0)</f>
        <v>81580</v>
      </c>
      <c r="L29" s="388">
        <f>ROUND(L89*Содержание!$H$8*(1+$H$13)*(1-$H$14)*(1-$H$15),0)</f>
        <v>83660</v>
      </c>
      <c r="M29" s="388">
        <f>ROUND(M89*Содержание!$H$8*(1+$H$13)*(1-$H$14)*(1-$H$15),0)</f>
        <v>84824</v>
      </c>
      <c r="N29" s="388">
        <f>ROUND(N89*Содержание!$H$8*(1+$H$13)*(1-$H$14)*(1-$H$15),0)</f>
        <v>87822</v>
      </c>
      <c r="O29" s="388">
        <f>ROUND(O89*Содержание!$H$8*(1+$H$13)*(1-$H$14)*(1-$H$15),0)</f>
        <v>90026</v>
      </c>
      <c r="P29" s="388">
        <f>ROUND(P89*Содержание!$H$8*(1+$H$13)*(1-$H$14)*(1-$H$15),0)</f>
        <v>92412</v>
      </c>
      <c r="Q29" s="388">
        <f>ROUND(Q89*Содержание!$H$8*(1+$H$13)*(1-$H$14)*(1-$H$15),0)</f>
        <v>93575</v>
      </c>
      <c r="R29" s="388">
        <f>ROUND(R89*Содержание!$H$8*(1+$H$13)*(1-$H$14)*(1-$H$15),0)</f>
        <v>94860</v>
      </c>
      <c r="S29" s="388">
        <f>ROUND(S89*Содержание!$H$8*(1+$H$13)*(1-$H$14)*(1-$H$15),0)</f>
        <v>97064</v>
      </c>
      <c r="T29" s="388">
        <f>ROUND(T89*Содержание!$H$8*(1+$H$13)*(1-$H$14)*(1-$H$15),0)</f>
        <v>99266</v>
      </c>
      <c r="U29" s="388">
        <f>ROUND(U89*Содержание!$H$8*(1+$H$13)*(1-$H$14)*(1-$H$15),0)</f>
        <v>99389</v>
      </c>
      <c r="V29" s="388">
        <f>ROUND(V89*Содержание!$H$8*(1+$H$13)*(1-$H$14)*(1-$H$15),0)</f>
        <v>102572</v>
      </c>
      <c r="W29" s="388">
        <f>ROUND(W89*Содержание!$H$8*(1+$H$13)*(1-$H$14)*(1-$H$15),0)</f>
        <v>104836</v>
      </c>
      <c r="X29" s="388">
        <f>ROUND(X89*Содержание!$H$8*(1+$H$13)*(1-$H$14)*(1-$H$15),0)</f>
        <v>106610</v>
      </c>
      <c r="Y29" s="388">
        <f>ROUND(Y89*Содержание!$H$8*(1+$H$13)*(1-$H$14)*(1-$H$15),0)</f>
        <v>112118</v>
      </c>
      <c r="Z29" s="388">
        <f>ROUND(Z89*Содержание!$H$8*(1+$H$13)*(1-$H$14)*(1-$H$15),0)</f>
        <v>110528</v>
      </c>
      <c r="AA29" s="388">
        <f>ROUND(AA89*Содержание!$H$8*(1+$H$13)*(1-$H$14)*(1-$H$15),0)</f>
        <v>112792</v>
      </c>
      <c r="AB29" s="388">
        <f>ROUND(AB89*Содержание!$H$8*(1+$H$13)*(1-$H$14)*(1-$H$15),0)</f>
        <v>114566</v>
      </c>
      <c r="AC29" s="388">
        <f>ROUND(AC89*Содержание!$H$8*(1+$H$13)*(1-$H$14)*(1-$H$15),0)</f>
        <v>119768</v>
      </c>
      <c r="AD29" s="388">
        <f>ROUND(AD89*Содержание!$H$8*(1+$H$13)*(1-$H$14)*(1-$H$15),0)</f>
        <v>123869</v>
      </c>
      <c r="AE29" s="388">
        <f>ROUND(AE89*Содержание!$H$8*(1+$H$13)*(1-$H$14)*(1-$H$15),0)</f>
        <v>125828</v>
      </c>
      <c r="AF29" s="388">
        <f>ROUND(AF89*Содержание!$H$8*(1+$H$13)*(1-$H$14)*(1-$H$15),0)</f>
        <v>127786</v>
      </c>
      <c r="AG29" s="388">
        <f>ROUND(AG89*Содержание!$H$8*(1+$H$13)*(1-$H$14)*(1-$H$15),0)</f>
        <v>129806</v>
      </c>
      <c r="AH29" s="388">
        <f>ROUND(AH89*Содержание!$H$8*(1+$H$13)*(1-$H$14)*(1-$H$15),0)</f>
        <v>131948</v>
      </c>
      <c r="AI29" s="388">
        <f>ROUND(AI89*Содержание!$H$8*(1+$H$13)*(1-$H$14)*(1-$H$15),0)</f>
        <v>135926</v>
      </c>
      <c r="AJ29" s="388">
        <f>ROUND(AJ89*Содержание!$H$8*(1+$H$13)*(1-$H$14)*(1-$H$15),0)</f>
        <v>139658</v>
      </c>
      <c r="AK29" s="388">
        <f>ROUND(AK89*Содержание!$H$8*(1+$H$13)*(1-$H$14)*(1-$H$15),0)</f>
        <v>169096</v>
      </c>
      <c r="AL29" s="388">
        <f>ROUND(AL89*Содержание!$H$8*(1+$H$13)*(1-$H$14)*(1-$H$15),0)</f>
        <v>174114</v>
      </c>
      <c r="AM29" s="388">
        <f>ROUND(AM89*Содержание!$H$8*(1+$H$13)*(1-$H$14)*(1-$H$15),0)</f>
        <v>178582</v>
      </c>
      <c r="AN29" s="388">
        <f>ROUND(AN89*Содержание!$H$8*(1+$H$13)*(1-$H$14)*(1-$H$15),0)</f>
        <v>178888</v>
      </c>
      <c r="AO29" s="388">
        <f>ROUND(AO89*Содержание!$H$8*(1+$H$13)*(1-$H$14)*(1-$H$15),0)</f>
        <v>180418</v>
      </c>
      <c r="AP29" s="388">
        <f>ROUND(AP89*Содержание!$H$8*(1+$H$13)*(1-$H$14)*(1-$H$15),0)</f>
        <v>182438</v>
      </c>
      <c r="AQ29" s="388">
        <f>ROUND(AQ89*Содержание!$H$8*(1+$H$13)*(1-$H$14)*(1-$H$15),0)</f>
        <v>185008</v>
      </c>
      <c r="AR29" s="388">
        <f>ROUND(AR89*Содержание!$H$8*(1+$H$13)*(1-$H$14)*(1-$H$15),0)</f>
        <v>187088</v>
      </c>
      <c r="AS29" s="382">
        <f>ROUND(AS89*Содержание!$H$8*(1+$H$13)*(1-$H$14)*(1-$H$15),0)</f>
        <v>207162</v>
      </c>
      <c r="AT29" s="382">
        <f>ROUND(AT89*Содержание!$H$8*(1+$H$13)*(1-$H$14)*(1-$H$15),0)</f>
        <v>209304</v>
      </c>
      <c r="AU29" s="382">
        <f>ROUND(AU89*Содержание!$H$8*(1+$H$13)*(1-$H$14)*(1-$H$15),0)</f>
        <v>211568</v>
      </c>
      <c r="AV29" s="382">
        <f>ROUND(AV89*Содержание!$H$8*(1+$H$13)*(1-$H$14)*(1-$H$15),0)</f>
        <v>213404</v>
      </c>
      <c r="AW29" s="382">
        <f>ROUND(AW89*Содержание!$H$8*(1+$H$13)*(1-$H$14)*(1-$H$15),0)</f>
        <v>219892</v>
      </c>
      <c r="AX29" s="382">
        <f>ROUND(AX89*Содержание!$H$8*(1+$H$13)*(1-$H$14)*(1-$H$15),0)</f>
        <v>222034</v>
      </c>
      <c r="AY29" s="382">
        <f>ROUND(AY89*Содержание!$H$8*(1+$H$13)*(1-$H$14)*(1-$H$15),0)</f>
        <v>223931</v>
      </c>
      <c r="AZ29" s="382">
        <f>ROUND(AZ89*Содержание!$H$8*(1+$H$13)*(1-$H$14)*(1-$H$15),0)</f>
        <v>226746</v>
      </c>
    </row>
    <row r="30" spans="1:52" x14ac:dyDescent="0.25">
      <c r="A30" s="53">
        <v>3335</v>
      </c>
      <c r="B30" s="382">
        <f>ROUND(B90*Содержание!$H$8*(1+$H$13)*(1-$H$14)*(1-$H$15),0)</f>
        <v>60282</v>
      </c>
      <c r="C30" s="382">
        <f>ROUND(C90*Содержание!$H$8*(1+$H$13)*(1-$H$14)*(1-$H$15),0)</f>
        <v>62792</v>
      </c>
      <c r="D30" s="382">
        <f>ROUND(D90*Содержание!$H$8*(1+$H$13)*(1-$H$14)*(1-$H$15),0)</f>
        <v>65362</v>
      </c>
      <c r="E30" s="388">
        <f>ROUND(E90*Содержание!$H$8*(1+$H$13)*(1-$H$14)*(1-$H$15),0)</f>
        <v>68054</v>
      </c>
      <c r="F30" s="388">
        <f>ROUND(F90*Содержание!$H$8*(1+$H$13)*(1-$H$14)*(1-$H$15),0)</f>
        <v>72828</v>
      </c>
      <c r="G30" s="388">
        <f>ROUND(G90*Содержание!$H$8*(1+$H$13)*(1-$H$14)*(1-$H$15),0)</f>
        <v>76133</v>
      </c>
      <c r="H30" s="388">
        <f>ROUND(H90*Содержание!$H$8*(1+$H$13)*(1-$H$14)*(1-$H$15),0)</f>
        <v>80417</v>
      </c>
      <c r="I30" s="388">
        <f>ROUND(I90*Содержание!$H$8*(1+$H$13)*(1-$H$14)*(1-$H$15),0)</f>
        <v>82130</v>
      </c>
      <c r="J30" s="388">
        <f>ROUND(J90*Содержание!$H$8*(1+$H$13)*(1-$H$14)*(1-$H$15),0)</f>
        <v>85252</v>
      </c>
      <c r="K30" s="388">
        <f>ROUND(K90*Содержание!$H$8*(1+$H$13)*(1-$H$14)*(1-$H$15),0)</f>
        <v>87638</v>
      </c>
      <c r="L30" s="388">
        <f>ROUND(L90*Содержание!$H$8*(1+$H$13)*(1-$H$14)*(1-$H$15),0)</f>
        <v>85190</v>
      </c>
      <c r="M30" s="388">
        <f>ROUND(M90*Содержание!$H$8*(1+$H$13)*(1-$H$14)*(1-$H$15),0)</f>
        <v>85680</v>
      </c>
      <c r="N30" s="388">
        <f>ROUND(N90*Содержание!$H$8*(1+$H$13)*(1-$H$14)*(1-$H$15),0)</f>
        <v>90086</v>
      </c>
      <c r="O30" s="388">
        <f>ROUND(O90*Содержание!$H$8*(1+$H$13)*(1-$H$14)*(1-$H$15),0)</f>
        <v>92474</v>
      </c>
      <c r="P30" s="388">
        <f>ROUND(P90*Содержание!$H$8*(1+$H$13)*(1-$H$14)*(1-$H$15),0)</f>
        <v>94554</v>
      </c>
      <c r="Q30" s="388">
        <f>ROUND(Q90*Содержание!$H$8*(1+$H$13)*(1-$H$14)*(1-$H$15),0)</f>
        <v>96023</v>
      </c>
      <c r="R30" s="388">
        <f>ROUND(R90*Содержание!$H$8*(1+$H$13)*(1-$H$14)*(1-$H$15),0)</f>
        <v>97370</v>
      </c>
      <c r="S30" s="388">
        <f>ROUND(S90*Содержание!$H$8*(1+$H$13)*(1-$H$14)*(1-$H$15),0)</f>
        <v>99634</v>
      </c>
      <c r="T30" s="388">
        <f>ROUND(T90*Содержание!$H$8*(1+$H$13)*(1-$H$14)*(1-$H$15),0)</f>
        <v>102020</v>
      </c>
      <c r="U30" s="388">
        <f>ROUND(U90*Содержание!$H$8*(1+$H$13)*(1-$H$14)*(1-$H$15),0)</f>
        <v>102204</v>
      </c>
      <c r="V30" s="388">
        <f>ROUND(V90*Содержание!$H$8*(1+$H$13)*(1-$H$14)*(1-$H$15),0)</f>
        <v>105509</v>
      </c>
      <c r="W30" s="388">
        <f>ROUND(W90*Содержание!$H$8*(1+$H$13)*(1-$H$14)*(1-$H$15),0)</f>
        <v>107406</v>
      </c>
      <c r="X30" s="388">
        <f>ROUND(X90*Содержание!$H$8*(1+$H$13)*(1-$H$14)*(1-$H$15),0)</f>
        <v>109732</v>
      </c>
      <c r="Y30" s="388">
        <f>ROUND(Y90*Содержание!$H$8*(1+$H$13)*(1-$H$14)*(1-$H$15),0)</f>
        <v>115301</v>
      </c>
      <c r="Z30" s="388">
        <f>ROUND(Z90*Содержание!$H$8*(1+$H$13)*(1-$H$14)*(1-$H$15),0)</f>
        <v>113465</v>
      </c>
      <c r="AA30" s="388">
        <f>ROUND(AA90*Содержание!$H$8*(1+$H$13)*(1-$H$14)*(1-$H$15),0)</f>
        <v>115790</v>
      </c>
      <c r="AB30" s="388">
        <f>ROUND(AB90*Содержание!$H$8*(1+$H$13)*(1-$H$14)*(1-$H$15),0)</f>
        <v>117810</v>
      </c>
      <c r="AC30" s="388">
        <f>ROUND(AC90*Содержание!$H$8*(1+$H$13)*(1-$H$14)*(1-$H$15),0)</f>
        <v>123134</v>
      </c>
      <c r="AD30" s="388">
        <f>ROUND(AD90*Содержание!$H$8*(1+$H$13)*(1-$H$14)*(1-$H$15),0)</f>
        <v>127358</v>
      </c>
      <c r="AE30" s="388">
        <f>ROUND(AE90*Содержание!$H$8*(1+$H$13)*(1-$H$14)*(1-$H$15),0)</f>
        <v>129500</v>
      </c>
      <c r="AF30" s="388">
        <f>ROUND(AF90*Содержание!$H$8*(1+$H$13)*(1-$H$14)*(1-$H$15),0)</f>
        <v>131642</v>
      </c>
      <c r="AG30" s="388">
        <f>ROUND(AG90*Содержание!$H$8*(1+$H$13)*(1-$H$14)*(1-$H$15),0)</f>
        <v>133538</v>
      </c>
      <c r="AH30" s="388">
        <f>ROUND(AH90*Содержание!$H$8*(1+$H$13)*(1-$H$14)*(1-$H$15),0)</f>
        <v>135742</v>
      </c>
      <c r="AI30" s="388">
        <f>ROUND(AI90*Содержание!$H$8*(1+$H$13)*(1-$H$14)*(1-$H$15),0)</f>
        <v>139904</v>
      </c>
      <c r="AJ30" s="388">
        <f>ROUND(AJ90*Содержание!$H$8*(1+$H$13)*(1-$H$14)*(1-$H$15),0)</f>
        <v>141923</v>
      </c>
      <c r="AK30" s="388">
        <f>ROUND(AK90*Содержание!$H$8*(1+$H$13)*(1-$H$14)*(1-$H$15),0)</f>
        <v>178214</v>
      </c>
      <c r="AL30" s="388">
        <f>ROUND(AL90*Содержание!$H$8*(1+$H$13)*(1-$H$14)*(1-$H$15),0)</f>
        <v>180050</v>
      </c>
      <c r="AM30" s="388">
        <f>ROUND(AM90*Содержание!$H$8*(1+$H$13)*(1-$H$14)*(1-$H$15),0)</f>
        <v>183356</v>
      </c>
      <c r="AN30" s="388">
        <f>ROUND(AN90*Содержание!$H$8*(1+$H$13)*(1-$H$14)*(1-$H$15),0)</f>
        <v>182132</v>
      </c>
      <c r="AO30" s="388">
        <f>ROUND(AO90*Содержание!$H$8*(1+$H$13)*(1-$H$14)*(1-$H$15),0)</f>
        <v>184886</v>
      </c>
      <c r="AP30" s="388">
        <f>ROUND(AP90*Содержание!$H$8*(1+$H$13)*(1-$H$14)*(1-$H$15),0)</f>
        <v>192780</v>
      </c>
      <c r="AQ30" s="388">
        <f>ROUND(AQ90*Содержание!$H$8*(1+$H$13)*(1-$H$14)*(1-$H$15),0)</f>
        <v>197676</v>
      </c>
      <c r="AR30" s="388">
        <f>ROUND(AR90*Содержание!$H$8*(1+$H$13)*(1-$H$14)*(1-$H$15),0)</f>
        <v>205388</v>
      </c>
      <c r="AS30" s="382">
        <f>ROUND(AS90*Содержание!$H$8*(1+$H$13)*(1-$H$14)*(1-$H$15),0)</f>
        <v>216342</v>
      </c>
      <c r="AT30" s="382">
        <f>ROUND(AT90*Содержание!$H$8*(1+$H$13)*(1-$H$14)*(1-$H$15),0)</f>
        <v>218056</v>
      </c>
      <c r="AU30" s="382">
        <f>ROUND(AU90*Содержание!$H$8*(1+$H$13)*(1-$H$14)*(1-$H$15),0)</f>
        <v>218546</v>
      </c>
      <c r="AV30" s="382">
        <f>ROUND(AV90*Содержание!$H$8*(1+$H$13)*(1-$H$14)*(1-$H$15),0)</f>
        <v>219218</v>
      </c>
      <c r="AW30" s="382">
        <f>ROUND(AW90*Содержание!$H$8*(1+$H$13)*(1-$H$14)*(1-$H$15),0)</f>
        <v>220565</v>
      </c>
      <c r="AX30" s="382">
        <f>ROUND(AX90*Содержание!$H$8*(1+$H$13)*(1-$H$14)*(1-$H$15),0)</f>
        <v>222707</v>
      </c>
      <c r="AY30" s="382">
        <f>ROUND(AY90*Содержание!$H$8*(1+$H$13)*(1-$H$14)*(1-$H$15),0)</f>
        <v>224604</v>
      </c>
      <c r="AZ30" s="382">
        <f>ROUND(AZ90*Содержание!$H$8*(1+$H$13)*(1-$H$14)*(1-$H$15),0)</f>
        <v>229684</v>
      </c>
    </row>
    <row r="31" spans="1:52" x14ac:dyDescent="0.25">
      <c r="A31" s="53">
        <v>3460</v>
      </c>
      <c r="B31" s="382">
        <f>ROUND(B91*Содержание!$H$8*(1+$H$13)*(1-$H$14)*(1-$H$15),0)</f>
        <v>62180</v>
      </c>
      <c r="C31" s="382">
        <f>ROUND(C91*Содержание!$H$8*(1+$H$13)*(1-$H$14)*(1-$H$15),0)</f>
        <v>64688</v>
      </c>
      <c r="D31" s="382">
        <f>ROUND(D91*Содержание!$H$8*(1+$H$13)*(1-$H$14)*(1-$H$15),0)</f>
        <v>67382</v>
      </c>
      <c r="E31" s="388">
        <f>ROUND(E91*Содержание!$H$8*(1+$H$13)*(1-$H$14)*(1-$H$15),0)</f>
        <v>70196</v>
      </c>
      <c r="F31" s="388">
        <f>ROUND(F91*Содержание!$H$8*(1+$H$13)*(1-$H$14)*(1-$H$15),0)</f>
        <v>76562</v>
      </c>
      <c r="G31" s="388">
        <f>ROUND(G91*Содержание!$H$8*(1+$H$13)*(1-$H$14)*(1-$H$15),0)</f>
        <v>78704</v>
      </c>
      <c r="H31" s="388">
        <f>ROUND(H91*Содержание!$H$8*(1+$H$13)*(1-$H$14)*(1-$H$15),0)</f>
        <v>81824</v>
      </c>
      <c r="I31" s="388">
        <f>ROUND(I91*Содержание!$H$8*(1+$H$13)*(1-$H$14)*(1-$H$15),0)</f>
        <v>84395</v>
      </c>
      <c r="J31" s="388">
        <f>ROUND(J91*Содержание!$H$8*(1+$H$13)*(1-$H$14)*(1-$H$15),0)</f>
        <v>85007</v>
      </c>
      <c r="K31" s="388">
        <f>ROUND(K91*Содержание!$H$8*(1+$H$13)*(1-$H$14)*(1-$H$15),0)</f>
        <v>92290</v>
      </c>
      <c r="L31" s="388">
        <f>ROUND(L91*Содержание!$H$8*(1+$H$13)*(1-$H$14)*(1-$H$15),0)</f>
        <v>89536</v>
      </c>
      <c r="M31" s="388">
        <f>ROUND(M91*Содержание!$H$8*(1+$H$13)*(1-$H$14)*(1-$H$15),0)</f>
        <v>90026</v>
      </c>
      <c r="N31" s="388">
        <f>ROUND(N91*Содержание!$H$8*(1+$H$13)*(1-$H$14)*(1-$H$15),0)</f>
        <v>94676</v>
      </c>
      <c r="O31" s="388">
        <f>ROUND(O91*Содержание!$H$8*(1+$H$13)*(1-$H$14)*(1-$H$15),0)</f>
        <v>97308</v>
      </c>
      <c r="P31" s="388">
        <f>ROUND(P91*Содержание!$H$8*(1+$H$13)*(1-$H$14)*(1-$H$15),0)</f>
        <v>96758</v>
      </c>
      <c r="Q31" s="388">
        <f>ROUND(Q91*Содержание!$H$8*(1+$H$13)*(1-$H$14)*(1-$H$15),0)</f>
        <v>98226</v>
      </c>
      <c r="R31" s="388">
        <f>ROUND(R91*Содержание!$H$8*(1+$H$13)*(1-$H$14)*(1-$H$15),0)</f>
        <v>99450</v>
      </c>
      <c r="S31" s="388">
        <f>ROUND(S91*Содержание!$H$8*(1+$H$13)*(1-$H$14)*(1-$H$15),0)</f>
        <v>102020</v>
      </c>
      <c r="T31" s="388">
        <f>ROUND(T91*Содержание!$H$8*(1+$H$13)*(1-$H$14)*(1-$H$15),0)</f>
        <v>104102</v>
      </c>
      <c r="U31" s="388">
        <f>ROUND(U91*Содержание!$H$8*(1+$H$13)*(1-$H$14)*(1-$H$15),0)</f>
        <v>104285</v>
      </c>
      <c r="V31" s="388">
        <f>ROUND(V91*Содержание!$H$8*(1+$H$13)*(1-$H$14)*(1-$H$15),0)</f>
        <v>107957</v>
      </c>
      <c r="W31" s="388">
        <f>ROUND(W91*Содержание!$H$8*(1+$H$13)*(1-$H$14)*(1-$H$15),0)</f>
        <v>110038</v>
      </c>
      <c r="X31" s="388">
        <f>ROUND(X91*Содержание!$H$8*(1+$H$13)*(1-$H$14)*(1-$H$15),0)</f>
        <v>112241</v>
      </c>
      <c r="Y31" s="388">
        <f>ROUND(Y91*Содержание!$H$8*(1+$H$13)*(1-$H$14)*(1-$H$15),0)</f>
        <v>117932</v>
      </c>
      <c r="Z31" s="388">
        <f>ROUND(Z91*Содержание!$H$8*(1+$H$13)*(1-$H$14)*(1-$H$15),0)</f>
        <v>113954</v>
      </c>
      <c r="AA31" s="388">
        <f>ROUND(AA91*Содержание!$H$8*(1+$H$13)*(1-$H$14)*(1-$H$15),0)</f>
        <v>116158</v>
      </c>
      <c r="AB31" s="388">
        <f>ROUND(AB91*Содержание!$H$8*(1+$H$13)*(1-$H$14)*(1-$H$15),0)</f>
        <v>118055</v>
      </c>
      <c r="AC31" s="388">
        <f>ROUND(AC91*Содержание!$H$8*(1+$H$13)*(1-$H$14)*(1-$H$15),0)</f>
        <v>123502</v>
      </c>
      <c r="AD31" s="388">
        <f>ROUND(AD91*Содержание!$H$8*(1+$H$13)*(1-$H$14)*(1-$H$15),0)</f>
        <v>130112</v>
      </c>
      <c r="AE31" s="388">
        <f>ROUND(AE91*Содержание!$H$8*(1+$H$13)*(1-$H$14)*(1-$H$15),0)</f>
        <v>132437</v>
      </c>
      <c r="AF31" s="388">
        <f>ROUND(AF91*Содержание!$H$8*(1+$H$13)*(1-$H$14)*(1-$H$15),0)</f>
        <v>134640</v>
      </c>
      <c r="AG31" s="388">
        <f>ROUND(AG91*Содержание!$H$8*(1+$H$13)*(1-$H$14)*(1-$H$15),0)</f>
        <v>133967</v>
      </c>
      <c r="AH31" s="388">
        <f>ROUND(AH91*Содержание!$H$8*(1+$H$13)*(1-$H$14)*(1-$H$15),0)</f>
        <v>136109</v>
      </c>
      <c r="AI31" s="388">
        <f>ROUND(AI91*Содержание!$H$8*(1+$H$13)*(1-$H$14)*(1-$H$15),0)</f>
        <v>142964</v>
      </c>
      <c r="AJ31" s="388">
        <f>ROUND(AJ91*Содержание!$H$8*(1+$H$13)*(1-$H$14)*(1-$H$15),0)</f>
        <v>143759</v>
      </c>
      <c r="AK31" s="388">
        <f>ROUND(AK91*Содержание!$H$8*(1+$H$13)*(1-$H$14)*(1-$H$15),0)</f>
        <v>183416</v>
      </c>
      <c r="AL31" s="388">
        <f>ROUND(AL91*Содержание!$H$8*(1+$H$13)*(1-$H$14)*(1-$H$15),0)</f>
        <v>188680</v>
      </c>
      <c r="AM31" s="388">
        <f>ROUND(AM91*Содержание!$H$8*(1+$H$13)*(1-$H$14)*(1-$H$15),0)</f>
        <v>194555</v>
      </c>
      <c r="AN31" s="388">
        <f>ROUND(AN91*Содержание!$H$8*(1+$H$13)*(1-$H$14)*(1-$H$15),0)</f>
        <v>188986</v>
      </c>
      <c r="AO31" s="388">
        <f>ROUND(AO91*Содержание!$H$8*(1+$H$13)*(1-$H$14)*(1-$H$15),0)</f>
        <v>207896</v>
      </c>
      <c r="AP31" s="388">
        <f>ROUND(AP91*Содержание!$H$8*(1+$H$13)*(1-$H$14)*(1-$H$15),0)</f>
        <v>211997</v>
      </c>
      <c r="AQ31" s="388">
        <f>ROUND(AQ91*Содержание!$H$8*(1+$H$13)*(1-$H$14)*(1-$H$15),0)</f>
        <v>212976</v>
      </c>
      <c r="AR31" s="388">
        <f>ROUND(AR91*Содержание!$H$8*(1+$H$13)*(1-$H$14)*(1-$H$15),0)</f>
        <v>214812</v>
      </c>
      <c r="AS31" s="382">
        <f>ROUND(AS91*Содержание!$H$8*(1+$H$13)*(1-$H$14)*(1-$H$15),0)</f>
        <v>215669</v>
      </c>
      <c r="AT31" s="382">
        <f>ROUND(AT91*Содержание!$H$8*(1+$H$13)*(1-$H$14)*(1-$H$15),0)</f>
        <v>216281</v>
      </c>
      <c r="AU31" s="382">
        <f>ROUND(AU91*Содержание!$H$8*(1+$H$13)*(1-$H$14)*(1-$H$15),0)</f>
        <v>217322</v>
      </c>
      <c r="AV31" s="382">
        <f>ROUND(AV91*Содержание!$H$8*(1+$H$13)*(1-$H$14)*(1-$H$15),0)</f>
        <v>219402</v>
      </c>
      <c r="AW31" s="382">
        <f>ROUND(AW91*Содержание!$H$8*(1+$H$13)*(1-$H$14)*(1-$H$15),0)</f>
        <v>221483</v>
      </c>
      <c r="AX31" s="382">
        <f>ROUND(AX91*Содержание!$H$8*(1+$H$13)*(1-$H$14)*(1-$H$15),0)</f>
        <v>223625</v>
      </c>
      <c r="AY31" s="382">
        <f>ROUND(AY91*Содержание!$H$8*(1+$H$13)*(1-$H$14)*(1-$H$15),0)</f>
        <v>227726</v>
      </c>
      <c r="AZ31" s="382">
        <f>ROUND(AZ91*Содержание!$H$8*(1+$H$13)*(1-$H$14)*(1-$H$15),0)</f>
        <v>228398</v>
      </c>
    </row>
    <row r="32" spans="1:52" x14ac:dyDescent="0.25">
      <c r="A32" s="53">
        <v>3585</v>
      </c>
      <c r="B32" s="382">
        <f>ROUND(B92*Содержание!$H$8*(1+$H$13)*(1-$H$14)*(1-$H$15),0)</f>
        <v>64199</v>
      </c>
      <c r="C32" s="382">
        <f>ROUND(C92*Содержание!$H$8*(1+$H$13)*(1-$H$14)*(1-$H$15),0)</f>
        <v>66524</v>
      </c>
      <c r="D32" s="382">
        <f>ROUND(D92*Содержание!$H$8*(1+$H$13)*(1-$H$14)*(1-$H$15),0)</f>
        <v>68972</v>
      </c>
      <c r="E32" s="388">
        <f>ROUND(E92*Содержание!$H$8*(1+$H$13)*(1-$H$14)*(1-$H$15),0)</f>
        <v>71543</v>
      </c>
      <c r="F32" s="388">
        <f>ROUND(F92*Содержание!$H$8*(1+$H$13)*(1-$H$14)*(1-$H$15),0)</f>
        <v>78275</v>
      </c>
      <c r="G32" s="388">
        <f>ROUND(G92*Содержание!$H$8*(1+$H$13)*(1-$H$14)*(1-$H$15),0)</f>
        <v>80784</v>
      </c>
      <c r="H32" s="388">
        <f>ROUND(H92*Содержание!$H$8*(1+$H$13)*(1-$H$14)*(1-$H$15),0)</f>
        <v>83783</v>
      </c>
      <c r="I32" s="388">
        <f>ROUND(I92*Содержание!$H$8*(1+$H$13)*(1-$H$14)*(1-$H$15),0)</f>
        <v>86292</v>
      </c>
      <c r="J32" s="388">
        <f>ROUND(J92*Содержание!$H$8*(1+$H$13)*(1-$H$14)*(1-$H$15),0)</f>
        <v>86966</v>
      </c>
      <c r="K32" s="388">
        <f>ROUND(K92*Содержание!$H$8*(1+$H$13)*(1-$H$14)*(1-$H$15),0)</f>
        <v>94554</v>
      </c>
      <c r="L32" s="388">
        <f>ROUND(L92*Содержание!$H$8*(1+$H$13)*(1-$H$14)*(1-$H$15),0)</f>
        <v>91372</v>
      </c>
      <c r="M32" s="388">
        <f>ROUND(M92*Содержание!$H$8*(1+$H$13)*(1-$H$14)*(1-$H$15),0)</f>
        <v>92412</v>
      </c>
      <c r="N32" s="388">
        <f>ROUND(N92*Содержание!$H$8*(1+$H$13)*(1-$H$14)*(1-$H$15),0)</f>
        <v>97308</v>
      </c>
      <c r="O32" s="388">
        <f>ROUND(O92*Содержание!$H$8*(1+$H$13)*(1-$H$14)*(1-$H$15),0)</f>
        <v>99634</v>
      </c>
      <c r="P32" s="388">
        <f>ROUND(P92*Содержание!$H$8*(1+$H$13)*(1-$H$14)*(1-$H$15),0)</f>
        <v>97308</v>
      </c>
      <c r="Q32" s="388">
        <f>ROUND(Q92*Содержание!$H$8*(1+$H$13)*(1-$H$14)*(1-$H$15),0)</f>
        <v>100613</v>
      </c>
      <c r="R32" s="388">
        <f>ROUND(R92*Содержание!$H$8*(1+$H$13)*(1-$H$14)*(1-$H$15),0)</f>
        <v>102204</v>
      </c>
      <c r="S32" s="388">
        <f>ROUND(S92*Содержание!$H$8*(1+$H$13)*(1-$H$14)*(1-$H$15),0)</f>
        <v>104530</v>
      </c>
      <c r="T32" s="388">
        <f>ROUND(T92*Содержание!$H$8*(1+$H$13)*(1-$H$14)*(1-$H$15),0)</f>
        <v>106794</v>
      </c>
      <c r="U32" s="388">
        <f>ROUND(U92*Содержание!$H$8*(1+$H$13)*(1-$H$14)*(1-$H$15),0)</f>
        <v>106978</v>
      </c>
      <c r="V32" s="388">
        <f>ROUND(V92*Содержание!$H$8*(1+$H$13)*(1-$H$14)*(1-$H$15),0)</f>
        <v>110650</v>
      </c>
      <c r="W32" s="388">
        <f>ROUND(W92*Содержание!$H$8*(1+$H$13)*(1-$H$14)*(1-$H$15),0)</f>
        <v>112670</v>
      </c>
      <c r="X32" s="388">
        <f>ROUND(X92*Содержание!$H$8*(1+$H$13)*(1-$H$14)*(1-$H$15),0)</f>
        <v>115240</v>
      </c>
      <c r="Y32" s="388">
        <f>ROUND(Y92*Содержание!$H$8*(1+$H$13)*(1-$H$14)*(1-$H$15),0)</f>
        <v>120748</v>
      </c>
      <c r="Z32" s="388">
        <f>ROUND(Z92*Содержание!$H$8*(1+$H$13)*(1-$H$14)*(1-$H$15),0)</f>
        <v>116831</v>
      </c>
      <c r="AA32" s="388">
        <f>ROUND(AA92*Содержание!$H$8*(1+$H$13)*(1-$H$14)*(1-$H$15),0)</f>
        <v>119156</v>
      </c>
      <c r="AB32" s="388">
        <f>ROUND(AB92*Содержание!$H$8*(1+$H$13)*(1-$H$14)*(1-$H$15),0)</f>
        <v>121115</v>
      </c>
      <c r="AC32" s="388">
        <f>ROUND(AC92*Содержание!$H$8*(1+$H$13)*(1-$H$14)*(1-$H$15),0)</f>
        <v>126806</v>
      </c>
      <c r="AD32" s="388">
        <f>ROUND(AD92*Содержание!$H$8*(1+$H$13)*(1-$H$14)*(1-$H$15),0)</f>
        <v>133722</v>
      </c>
      <c r="AE32" s="388">
        <f>ROUND(AE92*Содержание!$H$8*(1+$H$13)*(1-$H$14)*(1-$H$15),0)</f>
        <v>135926</v>
      </c>
      <c r="AF32" s="388">
        <f>ROUND(AF92*Содержание!$H$8*(1+$H$13)*(1-$H$14)*(1-$H$15),0)</f>
        <v>138190</v>
      </c>
      <c r="AG32" s="388">
        <f>ROUND(AG92*Содержание!$H$8*(1+$H$13)*(1-$H$14)*(1-$H$15),0)</f>
        <v>140822</v>
      </c>
      <c r="AH32" s="388">
        <f>ROUND(AH92*Содержание!$H$8*(1+$H$13)*(1-$H$14)*(1-$H$15),0)</f>
        <v>141617</v>
      </c>
      <c r="AI32" s="388">
        <f>ROUND(AI92*Содержание!$H$8*(1+$H$13)*(1-$H$14)*(1-$H$15),0)</f>
        <v>144800</v>
      </c>
      <c r="AJ32" s="388">
        <f>ROUND(AJ92*Содержание!$H$8*(1+$H$13)*(1-$H$14)*(1-$H$15),0)</f>
        <v>146146</v>
      </c>
      <c r="AK32" s="388">
        <f>ROUND(AK92*Содержание!$H$8*(1+$H$13)*(1-$H$14)*(1-$H$15),0)</f>
        <v>188435</v>
      </c>
      <c r="AL32" s="388">
        <f>ROUND(AL92*Содержание!$H$8*(1+$H$13)*(1-$H$14)*(1-$H$15),0)</f>
        <v>195290</v>
      </c>
      <c r="AM32" s="388">
        <f>ROUND(AM92*Содержание!$H$8*(1+$H$13)*(1-$H$14)*(1-$H$15),0)</f>
        <v>199634</v>
      </c>
      <c r="AN32" s="388">
        <f>ROUND(AN92*Содержание!$H$8*(1+$H$13)*(1-$H$14)*(1-$H$15),0)</f>
        <v>208631</v>
      </c>
      <c r="AO32" s="388">
        <f>ROUND(AO92*Содержание!$H$8*(1+$H$13)*(1-$H$14)*(1-$H$15),0)</f>
        <v>212242</v>
      </c>
      <c r="AP32" s="388">
        <f>ROUND(AP92*Содержание!$H$8*(1+$H$13)*(1-$H$14)*(1-$H$15),0)</f>
        <v>215852</v>
      </c>
      <c r="AQ32" s="388">
        <f>ROUND(AQ92*Содержание!$H$8*(1+$H$13)*(1-$H$14)*(1-$H$15),0)</f>
        <v>217750</v>
      </c>
      <c r="AR32" s="388">
        <f>ROUND(AR92*Содержание!$H$8*(1+$H$13)*(1-$H$14)*(1-$H$15),0)</f>
        <v>218546</v>
      </c>
      <c r="AS32" s="382">
        <f>ROUND(AS92*Содержание!$H$8*(1+$H$13)*(1-$H$14)*(1-$H$15),0)</f>
        <v>219647</v>
      </c>
      <c r="AT32" s="382">
        <f>ROUND(AT92*Содержание!$H$8*(1+$H$13)*(1-$H$14)*(1-$H$15),0)</f>
        <v>220748</v>
      </c>
      <c r="AU32" s="382">
        <f>ROUND(AU92*Содержание!$H$8*(1+$H$13)*(1-$H$14)*(1-$H$15),0)</f>
        <v>221789</v>
      </c>
      <c r="AV32" s="382">
        <f>ROUND(AV92*Содержание!$H$8*(1+$H$13)*(1-$H$14)*(1-$H$15),0)</f>
        <v>222095</v>
      </c>
      <c r="AW32" s="382">
        <f>ROUND(AW92*Содержание!$H$8*(1+$H$13)*(1-$H$14)*(1-$H$15),0)</f>
        <v>230112</v>
      </c>
      <c r="AX32" s="382">
        <f>ROUND(AX92*Содержание!$H$8*(1+$H$13)*(1-$H$14)*(1-$H$15),0)</f>
        <v>230296</v>
      </c>
      <c r="AY32" s="382">
        <f>ROUND(AY92*Содержание!$H$8*(1+$H$13)*(1-$H$14)*(1-$H$15),0)</f>
        <v>232376</v>
      </c>
      <c r="AZ32" s="382">
        <f>ROUND(AZ92*Содержание!$H$8*(1+$H$13)*(1-$H$14)*(1-$H$15),0)</f>
        <v>235130</v>
      </c>
    </row>
    <row r="33" spans="1:52" x14ac:dyDescent="0.25">
      <c r="A33" s="53">
        <v>3710</v>
      </c>
      <c r="B33" s="382">
        <f>ROUND(B93*Содержание!$H$8*(1+$H$13)*(1-$H$14)*(1-$H$15),0)</f>
        <v>67626</v>
      </c>
      <c r="C33" s="382">
        <f>ROUND(C93*Содержание!$H$8*(1+$H$13)*(1-$H$14)*(1-$H$15),0)</f>
        <v>70074</v>
      </c>
      <c r="D33" s="382">
        <f>ROUND(D93*Содержание!$H$8*(1+$H$13)*(1-$H$14)*(1-$H$15),0)</f>
        <v>72461</v>
      </c>
      <c r="E33" s="388">
        <f>ROUND(E93*Содержание!$H$8*(1+$H$13)*(1-$H$14)*(1-$H$15),0)</f>
        <v>75032</v>
      </c>
      <c r="F33" s="388">
        <f>ROUND(F93*Содержание!$H$8*(1+$H$13)*(1-$H$14)*(1-$H$15),0)</f>
        <v>80294</v>
      </c>
      <c r="G33" s="388">
        <f>ROUND(G93*Содержание!$H$8*(1+$H$13)*(1-$H$14)*(1-$H$15),0)</f>
        <v>82742</v>
      </c>
      <c r="H33" s="388">
        <f>ROUND(H93*Содержание!$H$8*(1+$H$13)*(1-$H$14)*(1-$H$15),0)</f>
        <v>85742</v>
      </c>
      <c r="I33" s="388">
        <f>ROUND(I93*Содержание!$H$8*(1+$H$13)*(1-$H$14)*(1-$H$15),0)</f>
        <v>88250</v>
      </c>
      <c r="J33" s="388">
        <f>ROUND(J93*Содержание!$H$8*(1+$H$13)*(1-$H$14)*(1-$H$15),0)</f>
        <v>89108</v>
      </c>
      <c r="K33" s="388">
        <f>ROUND(K93*Содержание!$H$8*(1+$H$13)*(1-$H$14)*(1-$H$15),0)</f>
        <v>96696</v>
      </c>
      <c r="L33" s="388">
        <f>ROUND(L93*Содержание!$H$8*(1+$H$13)*(1-$H$14)*(1-$H$15),0)</f>
        <v>93820</v>
      </c>
      <c r="M33" s="388">
        <f>ROUND(M93*Содержание!$H$8*(1+$H$13)*(1-$H$14)*(1-$H$15),0)</f>
        <v>94432</v>
      </c>
      <c r="N33" s="388">
        <f>ROUND(N93*Содержание!$H$8*(1+$H$13)*(1-$H$14)*(1-$H$15),0)</f>
        <v>99266</v>
      </c>
      <c r="O33" s="388">
        <f>ROUND(O93*Содержание!$H$8*(1+$H$13)*(1-$H$14)*(1-$H$15),0)</f>
        <v>102020</v>
      </c>
      <c r="P33" s="388">
        <f>ROUND(P93*Содержание!$H$8*(1+$H$13)*(1-$H$14)*(1-$H$15),0)</f>
        <v>102388</v>
      </c>
      <c r="Q33" s="388">
        <f>ROUND(Q93*Содержание!$H$8*(1+$H$13)*(1-$H$14)*(1-$H$15),0)</f>
        <v>106182</v>
      </c>
      <c r="R33" s="388">
        <f>ROUND(R93*Содержание!$H$8*(1+$H$13)*(1-$H$14)*(1-$H$15),0)</f>
        <v>107651</v>
      </c>
      <c r="S33" s="388">
        <f>ROUND(S93*Содержание!$H$8*(1+$H$13)*(1-$H$14)*(1-$H$15),0)</f>
        <v>110222</v>
      </c>
      <c r="T33" s="388">
        <f>ROUND(T93*Содержание!$H$8*(1+$H$13)*(1-$H$14)*(1-$H$15),0)</f>
        <v>112547</v>
      </c>
      <c r="U33" s="388">
        <f>ROUND(U93*Содержание!$H$8*(1+$H$13)*(1-$H$14)*(1-$H$15),0)</f>
        <v>112730</v>
      </c>
      <c r="V33" s="388">
        <f>ROUND(V93*Содержание!$H$8*(1+$H$13)*(1-$H$14)*(1-$H$15),0)</f>
        <v>116831</v>
      </c>
      <c r="W33" s="388">
        <f>ROUND(W93*Содержание!$H$8*(1+$H$13)*(1-$H$14)*(1-$H$15),0)</f>
        <v>118850</v>
      </c>
      <c r="X33" s="388">
        <f>ROUND(X93*Содержание!$H$8*(1+$H$13)*(1-$H$14)*(1-$H$15),0)</f>
        <v>121482</v>
      </c>
      <c r="Y33" s="388">
        <f>ROUND(Y93*Содержание!$H$8*(1+$H$13)*(1-$H$14)*(1-$H$15),0)</f>
        <v>127480</v>
      </c>
      <c r="Z33" s="388">
        <f>ROUND(Z93*Содержание!$H$8*(1+$H$13)*(1-$H$14)*(1-$H$15),0)</f>
        <v>125705</v>
      </c>
      <c r="AA33" s="388">
        <f>ROUND(AA93*Содержание!$H$8*(1+$H$13)*(1-$H$14)*(1-$H$15),0)</f>
        <v>128153</v>
      </c>
      <c r="AB33" s="388">
        <f>ROUND(AB93*Содержание!$H$8*(1+$H$13)*(1-$H$14)*(1-$H$15),0)</f>
        <v>130418</v>
      </c>
      <c r="AC33" s="388">
        <f>ROUND(AC93*Содержание!$H$8*(1+$H$13)*(1-$H$14)*(1-$H$15),0)</f>
        <v>136660</v>
      </c>
      <c r="AD33" s="388">
        <f>ROUND(AD93*Содержание!$H$8*(1+$H$13)*(1-$H$14)*(1-$H$15),0)</f>
        <v>144188</v>
      </c>
      <c r="AE33" s="388">
        <f>ROUND(AE93*Содержание!$H$8*(1+$H$13)*(1-$H$14)*(1-$H$15),0)</f>
        <v>146758</v>
      </c>
      <c r="AF33" s="388">
        <f>ROUND(AF93*Содержание!$H$8*(1+$H$13)*(1-$H$14)*(1-$H$15),0)</f>
        <v>152327</v>
      </c>
      <c r="AG33" s="388">
        <f>ROUND(AG93*Содержание!$H$8*(1+$H$13)*(1-$H$14)*(1-$H$15),0)</f>
        <v>149696</v>
      </c>
      <c r="AH33" s="388">
        <f>ROUND(AH93*Содержание!$H$8*(1+$H$13)*(1-$H$14)*(1-$H$15),0)</f>
        <v>154652</v>
      </c>
      <c r="AI33" s="388">
        <f>ROUND(AI93*Содержание!$H$8*(1+$H$13)*(1-$H$14)*(1-$H$15),0)</f>
        <v>156366</v>
      </c>
      <c r="AJ33" s="388">
        <f>ROUND(AJ93*Содержание!$H$8*(1+$H$13)*(1-$H$14)*(1-$H$15),0)</f>
        <v>158692</v>
      </c>
      <c r="AK33" s="388">
        <f>ROUND(AK93*Содержание!$H$8*(1+$H$13)*(1-$H$14)*(1-$H$15),0)</f>
        <v>196146</v>
      </c>
      <c r="AL33" s="388">
        <f>ROUND(AL93*Содержание!$H$8*(1+$H$13)*(1-$H$14)*(1-$H$15),0)</f>
        <v>205938</v>
      </c>
      <c r="AM33" s="388">
        <f>ROUND(AM93*Содержание!$H$8*(1+$H$13)*(1-$H$14)*(1-$H$15),0)</f>
        <v>211814</v>
      </c>
      <c r="AN33" s="388">
        <f>ROUND(AN93*Содержание!$H$8*(1+$H$13)*(1-$H$14)*(1-$H$15),0)</f>
        <v>215792</v>
      </c>
      <c r="AO33" s="388">
        <f>ROUND(AO93*Содержание!$H$8*(1+$H$13)*(1-$H$14)*(1-$H$15),0)</f>
        <v>216098</v>
      </c>
      <c r="AP33" s="388">
        <f>ROUND(AP93*Содержание!$H$8*(1+$H$13)*(1-$H$14)*(1-$H$15),0)</f>
        <v>218974</v>
      </c>
      <c r="AQ33" s="388">
        <f>ROUND(AQ93*Содержание!$H$8*(1+$H$13)*(1-$H$14)*(1-$H$15),0)</f>
        <v>220748</v>
      </c>
      <c r="AR33" s="388">
        <f>ROUND(AR93*Содержание!$H$8*(1+$H$13)*(1-$H$14)*(1-$H$15),0)</f>
        <v>221912</v>
      </c>
      <c r="AS33" s="382">
        <f>ROUND(AS93*Содержание!$H$8*(1+$H$13)*(1-$H$14)*(1-$H$15),0)</f>
        <v>223074</v>
      </c>
      <c r="AT33" s="382">
        <f>ROUND(AT93*Содержание!$H$8*(1+$H$13)*(1-$H$14)*(1-$H$15),0)</f>
        <v>223380</v>
      </c>
      <c r="AU33" s="382">
        <f>ROUND(AU93*Содержание!$H$8*(1+$H$13)*(1-$H$14)*(1-$H$15),0)</f>
        <v>227114</v>
      </c>
      <c r="AV33" s="382">
        <f>ROUND(AV93*Содержание!$H$8*(1+$H$13)*(1-$H$14)*(1-$H$15),0)</f>
        <v>230663</v>
      </c>
      <c r="AW33" s="382">
        <f>ROUND(AW93*Содержание!$H$8*(1+$H$13)*(1-$H$14)*(1-$H$15),0)</f>
        <v>231581</v>
      </c>
      <c r="AX33" s="382">
        <f>ROUND(AX93*Содержание!$H$8*(1+$H$13)*(1-$H$14)*(1-$H$15),0)</f>
        <v>233662</v>
      </c>
      <c r="AY33" s="382">
        <f>ROUND(AY93*Содержание!$H$8*(1+$H$13)*(1-$H$14)*(1-$H$15),0)</f>
        <v>235498</v>
      </c>
      <c r="AZ33" s="382">
        <f>ROUND(AZ93*Содержание!$H$8*(1+$H$13)*(1-$H$14)*(1-$H$15),0)</f>
        <v>239292</v>
      </c>
    </row>
    <row r="34" spans="1:52" x14ac:dyDescent="0.25">
      <c r="A34" s="53">
        <v>3835</v>
      </c>
      <c r="B34" s="382">
        <f>ROUND(B94*Содержание!$H$8*(1+$H$13)*(1-$H$14)*(1-$H$15),0)</f>
        <v>68483</v>
      </c>
      <c r="C34" s="382">
        <f>ROUND(C94*Содержание!$H$8*(1+$H$13)*(1-$H$14)*(1-$H$15),0)</f>
        <v>71176</v>
      </c>
      <c r="D34" s="382">
        <f>ROUND(D94*Содержание!$H$8*(1+$H$13)*(1-$H$14)*(1-$H$15),0)</f>
        <v>73808</v>
      </c>
      <c r="E34" s="388">
        <f>ROUND(E94*Содержание!$H$8*(1+$H$13)*(1-$H$14)*(1-$H$15),0)</f>
        <v>76622</v>
      </c>
      <c r="F34" s="388">
        <f>ROUND(F94*Содержание!$H$8*(1+$H$13)*(1-$H$14)*(1-$H$15),0)</f>
        <v>81886</v>
      </c>
      <c r="G34" s="388">
        <f>ROUND(G94*Содержание!$H$8*(1+$H$13)*(1-$H$14)*(1-$H$15),0)</f>
        <v>84884</v>
      </c>
      <c r="H34" s="388">
        <f>ROUND(H94*Содержание!$H$8*(1+$H$13)*(1-$H$14)*(1-$H$15),0)</f>
        <v>87638</v>
      </c>
      <c r="I34" s="388">
        <f>ROUND(I94*Содержание!$H$8*(1+$H$13)*(1-$H$14)*(1-$H$15),0)</f>
        <v>90392</v>
      </c>
      <c r="J34" s="388">
        <f>ROUND(J94*Содержание!$H$8*(1+$H$13)*(1-$H$14)*(1-$H$15),0)</f>
        <v>91310</v>
      </c>
      <c r="K34" s="388">
        <f>ROUND(K94*Содержание!$H$8*(1+$H$13)*(1-$H$14)*(1-$H$15),0)</f>
        <v>98716</v>
      </c>
      <c r="L34" s="388">
        <f>ROUND(L94*Содержание!$H$8*(1+$H$13)*(1-$H$14)*(1-$H$15),0)</f>
        <v>95962</v>
      </c>
      <c r="M34" s="388">
        <f>ROUND(M94*Содержание!$H$8*(1+$H$13)*(1-$H$14)*(1-$H$15),0)</f>
        <v>96696</v>
      </c>
      <c r="N34" s="388">
        <f>ROUND(N94*Содержание!$H$8*(1+$H$13)*(1-$H$14)*(1-$H$15),0)</f>
        <v>101960</v>
      </c>
      <c r="O34" s="388">
        <f>ROUND(O94*Содержание!$H$8*(1+$H$13)*(1-$H$14)*(1-$H$15),0)</f>
        <v>104346</v>
      </c>
      <c r="P34" s="388">
        <f>ROUND(P94*Содержание!$H$8*(1+$H$13)*(1-$H$14)*(1-$H$15),0)</f>
        <v>104958</v>
      </c>
      <c r="Q34" s="388">
        <f>ROUND(Q94*Содержание!$H$8*(1+$H$13)*(1-$H$14)*(1-$H$15),0)</f>
        <v>108814</v>
      </c>
      <c r="R34" s="388">
        <f>ROUND(R94*Содержание!$H$8*(1+$H$13)*(1-$H$14)*(1-$H$15),0)</f>
        <v>110344</v>
      </c>
      <c r="S34" s="388">
        <f>ROUND(S94*Содержание!$H$8*(1+$H$13)*(1-$H$14)*(1-$H$15),0)</f>
        <v>112853</v>
      </c>
      <c r="T34" s="388">
        <f>ROUND(T94*Содержание!$H$8*(1+$H$13)*(1-$H$14)*(1-$H$15),0)</f>
        <v>115301</v>
      </c>
      <c r="U34" s="388">
        <f>ROUND(U94*Содержание!$H$8*(1+$H$13)*(1-$H$14)*(1-$H$15),0)</f>
        <v>115424</v>
      </c>
      <c r="V34" s="388">
        <f>ROUND(V94*Содержание!$H$8*(1+$H$13)*(1-$H$14)*(1-$H$15),0)</f>
        <v>119402</v>
      </c>
      <c r="W34" s="388">
        <f>ROUND(W94*Содержание!$H$8*(1+$H$13)*(1-$H$14)*(1-$H$15),0)</f>
        <v>121850</v>
      </c>
      <c r="X34" s="388">
        <f>ROUND(X94*Содержание!$H$8*(1+$H$13)*(1-$H$14)*(1-$H$15),0)</f>
        <v>124358</v>
      </c>
      <c r="Y34" s="388">
        <f>ROUND(Y94*Содержание!$H$8*(1+$H$13)*(1-$H$14)*(1-$H$15),0)</f>
        <v>130540</v>
      </c>
      <c r="Z34" s="388">
        <f>ROUND(Z94*Содержание!$H$8*(1+$H$13)*(1-$H$14)*(1-$H$15),0)</f>
        <v>128765</v>
      </c>
      <c r="AA34" s="388">
        <f>ROUND(AA94*Содержание!$H$8*(1+$H$13)*(1-$H$14)*(1-$H$15),0)</f>
        <v>131396</v>
      </c>
      <c r="AB34" s="388">
        <f>ROUND(AB94*Содержание!$H$8*(1+$H$13)*(1-$H$14)*(1-$H$15),0)</f>
        <v>133538</v>
      </c>
      <c r="AC34" s="388">
        <f>ROUND(AC94*Содержание!$H$8*(1+$H$13)*(1-$H$14)*(1-$H$15),0)</f>
        <v>140026</v>
      </c>
      <c r="AD34" s="388">
        <f>ROUND(AD94*Содержание!$H$8*(1+$H$13)*(1-$H$14)*(1-$H$15),0)</f>
        <v>150797</v>
      </c>
      <c r="AE34" s="388">
        <f>ROUND(AE94*Содержание!$H$8*(1+$H$13)*(1-$H$14)*(1-$H$15),0)</f>
        <v>153245</v>
      </c>
      <c r="AF34" s="388">
        <f>ROUND(AF94*Содержание!$H$8*(1+$H$13)*(1-$H$14)*(1-$H$15),0)</f>
        <v>153490</v>
      </c>
      <c r="AG34" s="388">
        <f>ROUND(AG94*Содержание!$H$8*(1+$H$13)*(1-$H$14)*(1-$H$15),0)</f>
        <v>152082</v>
      </c>
      <c r="AH34" s="388">
        <f>ROUND(AH94*Содержание!$H$8*(1+$H$13)*(1-$H$14)*(1-$H$15),0)</f>
        <v>154714</v>
      </c>
      <c r="AI34" s="388">
        <f>ROUND(AI94*Содержание!$H$8*(1+$H$13)*(1-$H$14)*(1-$H$15),0)</f>
        <v>159916</v>
      </c>
      <c r="AJ34" s="388">
        <f>ROUND(AJ94*Содержание!$H$8*(1+$H$13)*(1-$H$14)*(1-$H$15),0)</f>
        <v>162486</v>
      </c>
      <c r="AK34" s="388">
        <f>ROUND(AK94*Содержание!$H$8*(1+$H$13)*(1-$H$14)*(1-$H$15),0)</f>
        <v>221666</v>
      </c>
      <c r="AL34" s="388">
        <f>ROUND(AL94*Содержание!$H$8*(1+$H$13)*(1-$H$14)*(1-$H$15),0)</f>
        <v>222218</v>
      </c>
      <c r="AM34" s="388">
        <f>ROUND(AM94*Содержание!$H$8*(1+$H$13)*(1-$H$14)*(1-$H$15),0)</f>
        <v>226012</v>
      </c>
      <c r="AN34" s="388">
        <f>ROUND(AN94*Содержание!$H$8*(1+$H$13)*(1-$H$14)*(1-$H$15),0)</f>
        <v>217322</v>
      </c>
      <c r="AO34" s="388">
        <f>ROUND(AO94*Содержание!$H$8*(1+$H$13)*(1-$H$14)*(1-$H$15),0)</f>
        <v>217505</v>
      </c>
      <c r="AP34" s="388">
        <f>ROUND(AP94*Содержание!$H$8*(1+$H$13)*(1-$H$14)*(1-$H$15),0)</f>
        <v>231642</v>
      </c>
      <c r="AQ34" s="388">
        <f>ROUND(AQ94*Содержание!$H$8*(1+$H$13)*(1-$H$14)*(1-$H$15),0)</f>
        <v>232010</v>
      </c>
      <c r="AR34" s="388">
        <f>ROUND(AR94*Содержание!$H$8*(1+$H$13)*(1-$H$14)*(1-$H$15),0)</f>
        <v>232988</v>
      </c>
      <c r="AS34" s="382">
        <f>ROUND(AS94*Содержание!$H$8*(1+$H$13)*(1-$H$14)*(1-$H$15),0)</f>
        <v>235130</v>
      </c>
      <c r="AT34" s="382">
        <f>ROUND(AT94*Содержание!$H$8*(1+$H$13)*(1-$H$14)*(1-$H$15),0)</f>
        <v>237640</v>
      </c>
      <c r="AU34" s="382">
        <f>ROUND(AU94*Содержание!$H$8*(1+$H$13)*(1-$H$14)*(1-$H$15),0)</f>
        <v>240822</v>
      </c>
      <c r="AV34" s="382">
        <f>ROUND(AV94*Содержание!$H$8*(1+$H$13)*(1-$H$14)*(1-$H$15),0)</f>
        <v>248534</v>
      </c>
      <c r="AW34" s="382">
        <f>ROUND(AW94*Содержание!$H$8*(1+$H$13)*(1-$H$14)*(1-$H$15),0)</f>
        <v>250859</v>
      </c>
      <c r="AX34" s="382">
        <f>ROUND(AX94*Содержание!$H$8*(1+$H$13)*(1-$H$14)*(1-$H$15),0)</f>
        <v>251288</v>
      </c>
      <c r="AY34" s="382">
        <f>ROUND(AY94*Содержание!$H$8*(1+$H$13)*(1-$H$14)*(1-$H$15),0)</f>
        <v>252756</v>
      </c>
      <c r="AZ34" s="382">
        <f>ROUND(AZ94*Содержание!$H$8*(1+$H$13)*(1-$H$14)*(1-$H$15),0)</f>
        <v>260896</v>
      </c>
    </row>
    <row r="35" spans="1:52" x14ac:dyDescent="0.25">
      <c r="A35" s="53">
        <v>3960</v>
      </c>
      <c r="B35" s="382">
        <f>ROUND(B95*Содержание!$H$8*(1+$H$13)*(1-$H$14)*(1-$H$15),0)</f>
        <v>69095</v>
      </c>
      <c r="C35" s="382">
        <f>ROUND(C95*Содержание!$H$8*(1+$H$13)*(1-$H$14)*(1-$H$15),0)</f>
        <v>72094</v>
      </c>
      <c r="D35" s="382">
        <f>ROUND(D95*Содержание!$H$8*(1+$H$13)*(1-$H$14)*(1-$H$15),0)</f>
        <v>75092</v>
      </c>
      <c r="E35" s="388">
        <f>ROUND(E95*Содержание!$H$8*(1+$H$13)*(1-$H$14)*(1-$H$15),0)</f>
        <v>78336</v>
      </c>
      <c r="F35" s="388">
        <f>ROUND(F95*Содержание!$H$8*(1+$H$13)*(1-$H$14)*(1-$H$15),0)</f>
        <v>85742</v>
      </c>
      <c r="G35" s="388">
        <f>ROUND(G95*Содержание!$H$8*(1+$H$13)*(1-$H$14)*(1-$H$15),0)</f>
        <v>88740</v>
      </c>
      <c r="H35" s="388">
        <f>ROUND(H95*Содержание!$H$8*(1+$H$13)*(1-$H$14)*(1-$H$15),0)</f>
        <v>91494</v>
      </c>
      <c r="I35" s="388">
        <f>ROUND(I95*Содержание!$H$8*(1+$H$13)*(1-$H$14)*(1-$H$15),0)</f>
        <v>94676</v>
      </c>
      <c r="J35" s="388">
        <f>ROUND(J95*Содержание!$H$8*(1+$H$13)*(1-$H$14)*(1-$H$15),0)</f>
        <v>95166</v>
      </c>
      <c r="K35" s="388">
        <f>ROUND(K95*Содержание!$H$8*(1+$H$13)*(1-$H$14)*(1-$H$15),0)</f>
        <v>103122</v>
      </c>
      <c r="L35" s="388">
        <f>ROUND(L95*Содержание!$H$8*(1+$H$13)*(1-$H$14)*(1-$H$15),0)</f>
        <v>100307</v>
      </c>
      <c r="M35" s="388">
        <f>ROUND(M95*Содержание!$H$8*(1+$H$13)*(1-$H$14)*(1-$H$15),0)</f>
        <v>101102</v>
      </c>
      <c r="N35" s="388">
        <f>ROUND(N95*Содержание!$H$8*(1+$H$13)*(1-$H$14)*(1-$H$15),0)</f>
        <v>106610</v>
      </c>
      <c r="O35" s="388">
        <f>ROUND(O95*Содержание!$H$8*(1+$H$13)*(1-$H$14)*(1-$H$15),0)</f>
        <v>108998</v>
      </c>
      <c r="P35" s="388">
        <f>ROUND(P95*Содержание!$H$8*(1+$H$13)*(1-$H$14)*(1-$H$15),0)</f>
        <v>109854</v>
      </c>
      <c r="Q35" s="388">
        <f>ROUND(Q95*Содержание!$H$8*(1+$H$13)*(1-$H$14)*(1-$H$15),0)</f>
        <v>113648</v>
      </c>
      <c r="R35" s="388">
        <f>ROUND(R95*Содержание!$H$8*(1+$H$13)*(1-$H$14)*(1-$H$15),0)</f>
        <v>115362</v>
      </c>
      <c r="S35" s="388">
        <f>ROUND(S95*Содержание!$H$8*(1+$H$13)*(1-$H$14)*(1-$H$15),0)</f>
        <v>118238</v>
      </c>
      <c r="T35" s="388">
        <f>ROUND(T95*Содержание!$H$8*(1+$H$13)*(1-$H$14)*(1-$H$15),0)</f>
        <v>120626</v>
      </c>
      <c r="U35" s="388">
        <f>ROUND(U95*Содержание!$H$8*(1+$H$13)*(1-$H$14)*(1-$H$15),0)</f>
        <v>120809</v>
      </c>
      <c r="V35" s="388">
        <f>ROUND(V95*Содержание!$H$8*(1+$H$13)*(1-$H$14)*(1-$H$15),0)</f>
        <v>124970</v>
      </c>
      <c r="W35" s="388">
        <f>ROUND(W95*Содержание!$H$8*(1+$H$13)*(1-$H$14)*(1-$H$15),0)</f>
        <v>127724</v>
      </c>
      <c r="X35" s="388">
        <f>ROUND(X95*Содержание!$H$8*(1+$H$13)*(1-$H$14)*(1-$H$15),0)</f>
        <v>130234</v>
      </c>
      <c r="Y35" s="388">
        <f>ROUND(Y95*Содержание!$H$8*(1+$H$13)*(1-$H$14)*(1-$H$15),0)</f>
        <v>136844</v>
      </c>
      <c r="Z35" s="388">
        <f>ROUND(Z95*Содержание!$H$8*(1+$H$13)*(1-$H$14)*(1-$H$15),0)</f>
        <v>134946</v>
      </c>
      <c r="AA35" s="388">
        <f>ROUND(AA95*Содержание!$H$8*(1+$H$13)*(1-$H$14)*(1-$H$15),0)</f>
        <v>137516</v>
      </c>
      <c r="AB35" s="388">
        <f>ROUND(AB95*Содержание!$H$8*(1+$H$13)*(1-$H$14)*(1-$H$15),0)</f>
        <v>139964</v>
      </c>
      <c r="AC35" s="388">
        <f>ROUND(AC95*Содержание!$H$8*(1+$H$13)*(1-$H$14)*(1-$H$15),0)</f>
        <v>146207</v>
      </c>
      <c r="AD35" s="388">
        <f>ROUND(AD95*Содержание!$H$8*(1+$H$13)*(1-$H$14)*(1-$H$15),0)</f>
        <v>154530</v>
      </c>
      <c r="AE35" s="388">
        <f>ROUND(AE95*Содержание!$H$8*(1+$H$13)*(1-$H$14)*(1-$H$15),0)</f>
        <v>156978</v>
      </c>
      <c r="AF35" s="388">
        <f>ROUND(AF95*Содержание!$H$8*(1+$H$13)*(1-$H$14)*(1-$H$15),0)</f>
        <v>159488</v>
      </c>
      <c r="AG35" s="388">
        <f>ROUND(AG95*Содержание!$H$8*(1+$H$13)*(1-$H$14)*(1-$H$15),0)</f>
        <v>159120</v>
      </c>
      <c r="AH35" s="388">
        <f>ROUND(AH95*Содержание!$H$8*(1+$H$13)*(1-$H$14)*(1-$H$15),0)</f>
        <v>161752</v>
      </c>
      <c r="AI35" s="388">
        <f>ROUND(AI95*Содержание!$H$8*(1+$H$13)*(1-$H$14)*(1-$H$15),0)</f>
        <v>170381</v>
      </c>
      <c r="AJ35" s="388">
        <f>ROUND(AJ95*Содержание!$H$8*(1+$H$13)*(1-$H$14)*(1-$H$15),0)</f>
        <v>172890</v>
      </c>
      <c r="AK35" s="388">
        <f>ROUND(AK95*Содержание!$H$8*(1+$H$13)*(1-$H$14)*(1-$H$15),0)</f>
        <v>230234</v>
      </c>
      <c r="AL35" s="388">
        <f>ROUND(AL95*Содержание!$H$8*(1+$H$13)*(1-$H$14)*(1-$H$15),0)</f>
        <v>230540</v>
      </c>
      <c r="AM35" s="388">
        <f>ROUND(AM95*Содержание!$H$8*(1+$H$13)*(1-$H$14)*(1-$H$15),0)</f>
        <v>240884</v>
      </c>
      <c r="AN35" s="388">
        <f>ROUND(AN95*Содержание!$H$8*(1+$H$13)*(1-$H$14)*(1-$H$15),0)</f>
        <v>231398</v>
      </c>
      <c r="AO35" s="388">
        <f>ROUND(AO95*Содержание!$H$8*(1+$H$13)*(1-$H$14)*(1-$H$15),0)</f>
        <v>239843</v>
      </c>
      <c r="AP35" s="388">
        <f>ROUND(AP95*Содержание!$H$8*(1+$H$13)*(1-$H$14)*(1-$H$15),0)</f>
        <v>245351</v>
      </c>
      <c r="AQ35" s="388">
        <f>ROUND(AQ95*Содержание!$H$8*(1+$H$13)*(1-$H$14)*(1-$H$15),0)</f>
        <v>245718</v>
      </c>
      <c r="AR35" s="388">
        <f>ROUND(AR95*Содержание!$H$8*(1+$H$13)*(1-$H$14)*(1-$H$15),0)</f>
        <v>245963</v>
      </c>
      <c r="AS35" s="382">
        <f>ROUND(AS95*Содержание!$H$8*(1+$H$13)*(1-$H$14)*(1-$H$15),0)</f>
        <v>246452</v>
      </c>
      <c r="AT35" s="382">
        <f>ROUND(AT95*Содержание!$H$8*(1+$H$13)*(1-$H$14)*(1-$H$15),0)</f>
        <v>247064</v>
      </c>
      <c r="AU35" s="382">
        <f>ROUND(AU95*Содержание!$H$8*(1+$H$13)*(1-$H$14)*(1-$H$15),0)</f>
        <v>249084</v>
      </c>
      <c r="AV35" s="382">
        <f>ROUND(AV95*Содержание!$H$8*(1+$H$13)*(1-$H$14)*(1-$H$15),0)</f>
        <v>251288</v>
      </c>
      <c r="AW35" s="382">
        <f>ROUND(AW95*Содержание!$H$8*(1+$H$13)*(1-$H$14)*(1-$H$15),0)</f>
        <v>251716</v>
      </c>
      <c r="AX35" s="382">
        <f>ROUND(AX95*Содержание!$H$8*(1+$H$13)*(1-$H$14)*(1-$H$15),0)</f>
        <v>253613</v>
      </c>
      <c r="AY35" s="382">
        <f>ROUND(AY95*Содержание!$H$8*(1+$H$13)*(1-$H$14)*(1-$H$15),0)</f>
        <v>260896</v>
      </c>
      <c r="AZ35" s="382">
        <f>ROUND(AZ95*Содержание!$H$8*(1+$H$13)*(1-$H$14)*(1-$H$15),0)</f>
        <v>263834</v>
      </c>
    </row>
    <row r="36" spans="1:52" x14ac:dyDescent="0.25">
      <c r="A36" s="53">
        <v>4085</v>
      </c>
      <c r="B36" s="382">
        <f>ROUND(B96*Содержание!$H$8*(1+$H$13)*(1-$H$14)*(1-$H$15),0)</f>
        <v>71420</v>
      </c>
      <c r="C36" s="382">
        <f>ROUND(C96*Содержание!$H$8*(1+$H$13)*(1-$H$14)*(1-$H$15),0)</f>
        <v>74236</v>
      </c>
      <c r="D36" s="382">
        <f>ROUND(D96*Содержание!$H$8*(1+$H$13)*(1-$H$14)*(1-$H$15),0)</f>
        <v>77112</v>
      </c>
      <c r="E36" s="388">
        <f>ROUND(E96*Содержание!$H$8*(1+$H$13)*(1-$H$14)*(1-$H$15),0)</f>
        <v>80172</v>
      </c>
      <c r="F36" s="388">
        <f>ROUND(F96*Содержание!$H$8*(1+$H$13)*(1-$H$14)*(1-$H$15),0)</f>
        <v>87578</v>
      </c>
      <c r="G36" s="388">
        <f>ROUND(G96*Содержание!$H$8*(1+$H$13)*(1-$H$14)*(1-$H$15),0)</f>
        <v>90392</v>
      </c>
      <c r="H36" s="388">
        <f>ROUND(H96*Содержание!$H$8*(1+$H$13)*(1-$H$14)*(1-$H$15),0)</f>
        <v>93330</v>
      </c>
      <c r="I36" s="388">
        <f>ROUND(I96*Содержание!$H$8*(1+$H$13)*(1-$H$14)*(1-$H$15),0)</f>
        <v>96635</v>
      </c>
      <c r="J36" s="388">
        <f>ROUND(J96*Содержание!$H$8*(1+$H$13)*(1-$H$14)*(1-$H$15),0)</f>
        <v>97308</v>
      </c>
      <c r="K36" s="388">
        <f>ROUND(K96*Содержание!$H$8*(1+$H$13)*(1-$H$14)*(1-$H$15),0)</f>
        <v>105386</v>
      </c>
      <c r="L36" s="388">
        <f>ROUND(L96*Содержание!$H$8*(1+$H$13)*(1-$H$14)*(1-$H$15),0)</f>
        <v>102388</v>
      </c>
      <c r="M36" s="388">
        <f>ROUND(M96*Содержание!$H$8*(1+$H$13)*(1-$H$14)*(1-$H$15),0)</f>
        <v>103306</v>
      </c>
      <c r="N36" s="388">
        <f>ROUND(N96*Содержание!$H$8*(1+$H$13)*(1-$H$14)*(1-$H$15),0)</f>
        <v>108875</v>
      </c>
      <c r="O36" s="388">
        <f>ROUND(O96*Содержание!$H$8*(1+$H$13)*(1-$H$14)*(1-$H$15),0)</f>
        <v>111690</v>
      </c>
      <c r="P36" s="388">
        <f>ROUND(P96*Содержание!$H$8*(1+$H$13)*(1-$H$14)*(1-$H$15),0)</f>
        <v>111996</v>
      </c>
      <c r="Q36" s="388">
        <f>ROUND(Q96*Содержание!$H$8*(1+$H$13)*(1-$H$14)*(1-$H$15),0)</f>
        <v>116036</v>
      </c>
      <c r="R36" s="388">
        <f>ROUND(R96*Содержание!$H$8*(1+$H$13)*(1-$H$14)*(1-$H$15),0)</f>
        <v>118238</v>
      </c>
      <c r="S36" s="388">
        <f>ROUND(S96*Содержание!$H$8*(1+$H$13)*(1-$H$14)*(1-$H$15),0)</f>
        <v>120626</v>
      </c>
      <c r="T36" s="388">
        <f>ROUND(T96*Содержание!$H$8*(1+$H$13)*(1-$H$14)*(1-$H$15),0)</f>
        <v>123440</v>
      </c>
      <c r="U36" s="388">
        <f>ROUND(U96*Содержание!$H$8*(1+$H$13)*(1-$H$14)*(1-$H$15),0)</f>
        <v>123502</v>
      </c>
      <c r="V36" s="388">
        <f>ROUND(V96*Содержание!$H$8*(1+$H$13)*(1-$H$14)*(1-$H$15),0)</f>
        <v>127786</v>
      </c>
      <c r="W36" s="388">
        <f>ROUND(W96*Содержание!$H$8*(1+$H$13)*(1-$H$14)*(1-$H$15),0)</f>
        <v>130540</v>
      </c>
      <c r="X36" s="388">
        <f>ROUND(X96*Содержание!$H$8*(1+$H$13)*(1-$H$14)*(1-$H$15),0)</f>
        <v>132988</v>
      </c>
      <c r="Y36" s="388">
        <f>ROUND(Y96*Содержание!$H$8*(1+$H$13)*(1-$H$14)*(1-$H$15),0)</f>
        <v>139904</v>
      </c>
      <c r="Z36" s="388">
        <f>ROUND(Z96*Содержание!$H$8*(1+$H$13)*(1-$H$14)*(1-$H$15),0)</f>
        <v>137884</v>
      </c>
      <c r="AA36" s="388">
        <f>ROUND(AA96*Содержание!$H$8*(1+$H$13)*(1-$H$14)*(1-$H$15),0)</f>
        <v>140516</v>
      </c>
      <c r="AB36" s="388">
        <f>ROUND(AB96*Содержание!$H$8*(1+$H$13)*(1-$H$14)*(1-$H$15),0)</f>
        <v>142964</v>
      </c>
      <c r="AC36" s="388">
        <f>ROUND(AC96*Содержание!$H$8*(1+$H$13)*(1-$H$14)*(1-$H$15),0)</f>
        <v>146268</v>
      </c>
      <c r="AD36" s="388">
        <f>ROUND(AD96*Содержание!$H$8*(1+$H$13)*(1-$H$14)*(1-$H$15),0)</f>
        <v>154592</v>
      </c>
      <c r="AE36" s="388">
        <f>ROUND(AE96*Содержание!$H$8*(1+$H$13)*(1-$H$14)*(1-$H$15),0)</f>
        <v>160406</v>
      </c>
      <c r="AF36" s="388">
        <f>ROUND(AF96*Содержание!$H$8*(1+$H$13)*(1-$H$14)*(1-$H$15),0)</f>
        <v>160712</v>
      </c>
      <c r="AG36" s="388">
        <f>ROUND(AG96*Содержание!$H$8*(1+$H$13)*(1-$H$14)*(1-$H$15),0)</f>
        <v>159304</v>
      </c>
      <c r="AH36" s="388">
        <f>ROUND(AH96*Содержание!$H$8*(1+$H$13)*(1-$H$14)*(1-$H$15),0)</f>
        <v>167750</v>
      </c>
      <c r="AI36" s="388">
        <f>ROUND(AI96*Содержание!$H$8*(1+$H$13)*(1-$H$14)*(1-$H$15),0)</f>
        <v>172462</v>
      </c>
      <c r="AJ36" s="388">
        <f>ROUND(AJ96*Содержание!$H$8*(1+$H$13)*(1-$H$14)*(1-$H$15),0)</f>
        <v>174114</v>
      </c>
      <c r="AK36" s="388">
        <f>ROUND(AK96*Содержание!$H$8*(1+$H$13)*(1-$H$14)*(1-$H$15),0)</f>
        <v>230234</v>
      </c>
      <c r="AL36" s="388">
        <f>ROUND(AL96*Содержание!$H$8*(1+$H$13)*(1-$H$14)*(1-$H$15),0)</f>
        <v>235436</v>
      </c>
      <c r="AM36" s="388">
        <f>ROUND(AM96*Содержание!$H$8*(1+$H$13)*(1-$H$14)*(1-$H$15),0)</f>
        <v>240884</v>
      </c>
      <c r="AN36" s="388">
        <f>ROUND(AN96*Содержание!$H$8*(1+$H$13)*(1-$H$14)*(1-$H$15),0)</f>
        <v>234886</v>
      </c>
      <c r="AO36" s="388">
        <f>ROUND(AO96*Содержание!$H$8*(1+$H$13)*(1-$H$14)*(1-$H$15),0)</f>
        <v>239904</v>
      </c>
      <c r="AP36" s="388">
        <f>ROUND(AP96*Содержание!$H$8*(1+$H$13)*(1-$H$14)*(1-$H$15),0)</f>
        <v>245474</v>
      </c>
      <c r="AQ36" s="388">
        <f>ROUND(AQ96*Содержание!$H$8*(1+$H$13)*(1-$H$14)*(1-$H$15),0)</f>
        <v>245780</v>
      </c>
      <c r="AR36" s="388">
        <f>ROUND(AR96*Содержание!$H$8*(1+$H$13)*(1-$H$14)*(1-$H$15),0)</f>
        <v>246330</v>
      </c>
      <c r="AS36" s="382">
        <f>ROUND(AS96*Содержание!$H$8*(1+$H$13)*(1-$H$14)*(1-$H$15),0)</f>
        <v>247554</v>
      </c>
      <c r="AT36" s="382">
        <f>ROUND(AT96*Содержание!$H$8*(1+$H$13)*(1-$H$14)*(1-$H$15),0)</f>
        <v>250247</v>
      </c>
      <c r="AU36" s="382">
        <f>ROUND(AU96*Содержание!$H$8*(1+$H$13)*(1-$H$14)*(1-$H$15),0)</f>
        <v>252634</v>
      </c>
      <c r="AV36" s="382">
        <f>ROUND(AV96*Содержание!$H$8*(1+$H$13)*(1-$H$14)*(1-$H$15),0)</f>
        <v>253184</v>
      </c>
      <c r="AW36" s="382">
        <f>ROUND(AW96*Содержание!$H$8*(1+$H$13)*(1-$H$14)*(1-$H$15),0)</f>
        <v>256979</v>
      </c>
      <c r="AX36" s="382">
        <f>ROUND(AX96*Содержание!$H$8*(1+$H$13)*(1-$H$14)*(1-$H$15),0)</f>
        <v>261814</v>
      </c>
      <c r="AY36" s="382">
        <f>ROUND(AY96*Содержание!$H$8*(1+$H$13)*(1-$H$14)*(1-$H$15),0)</f>
        <v>264506</v>
      </c>
      <c r="AZ36" s="382">
        <f>ROUND(AZ96*Содержание!$H$8*(1+$H$13)*(1-$H$14)*(1-$H$15),0)</f>
        <v>267322</v>
      </c>
    </row>
    <row r="37" spans="1:52" x14ac:dyDescent="0.25">
      <c r="A37" s="53">
        <v>4210</v>
      </c>
      <c r="B37" s="382">
        <f>ROUND(B97*Содержание!$H$8*(1+$H$13)*(1-$H$14)*(1-$H$15),0)</f>
        <v>77051</v>
      </c>
      <c r="C37" s="382">
        <f>ROUND(C97*Содержание!$H$8*(1+$H$13)*(1-$H$14)*(1-$H$15),0)</f>
        <v>79744</v>
      </c>
      <c r="D37" s="382">
        <f>ROUND(D97*Содержание!$H$8*(1+$H$13)*(1-$H$14)*(1-$H$15),0)</f>
        <v>82620</v>
      </c>
      <c r="E37" s="388">
        <f>ROUND(E97*Содержание!$H$8*(1+$H$13)*(1-$H$14)*(1-$H$15),0)</f>
        <v>85558</v>
      </c>
      <c r="F37" s="388">
        <f>ROUND(F97*Содержание!$H$8*(1+$H$13)*(1-$H$14)*(1-$H$15),0)</f>
        <v>90209</v>
      </c>
      <c r="G37" s="388">
        <f>ROUND(G97*Содержание!$H$8*(1+$H$13)*(1-$H$14)*(1-$H$15),0)</f>
        <v>93208</v>
      </c>
      <c r="H37" s="388">
        <f>ROUND(H97*Содержание!$H$8*(1+$H$13)*(1-$H$14)*(1-$H$15),0)</f>
        <v>96146</v>
      </c>
      <c r="I37" s="388">
        <f>ROUND(I97*Содержание!$H$8*(1+$H$13)*(1-$H$14)*(1-$H$15),0)</f>
        <v>99572</v>
      </c>
      <c r="J37" s="388">
        <f>ROUND(J97*Содержание!$H$8*(1+$H$13)*(1-$H$14)*(1-$H$15),0)</f>
        <v>100307</v>
      </c>
      <c r="K37" s="388">
        <f>ROUND(K97*Содержание!$H$8*(1+$H$13)*(1-$H$14)*(1-$H$15),0)</f>
        <v>108630</v>
      </c>
      <c r="L37" s="388">
        <f>ROUND(L97*Содержание!$H$8*(1+$H$13)*(1-$H$14)*(1-$H$15),0)</f>
        <v>102632</v>
      </c>
      <c r="M37" s="388">
        <f>ROUND(M97*Содержание!$H$8*(1+$H$13)*(1-$H$14)*(1-$H$15),0)</f>
        <v>103306</v>
      </c>
      <c r="N37" s="388">
        <f>ROUND(N97*Содержание!$H$8*(1+$H$13)*(1-$H$14)*(1-$H$15),0)</f>
        <v>108936</v>
      </c>
      <c r="O37" s="388">
        <f>ROUND(O97*Содержание!$H$8*(1+$H$13)*(1-$H$14)*(1-$H$15),0)</f>
        <v>111752</v>
      </c>
      <c r="P37" s="388">
        <f>ROUND(P97*Содержание!$H$8*(1+$H$13)*(1-$H$14)*(1-$H$15),0)</f>
        <v>112058</v>
      </c>
      <c r="Q37" s="388">
        <f>ROUND(Q97*Содержание!$H$8*(1+$H$13)*(1-$H$14)*(1-$H$15),0)</f>
        <v>116096</v>
      </c>
      <c r="R37" s="388">
        <f>ROUND(R97*Содержание!$H$8*(1+$H$13)*(1-$H$14)*(1-$H$15),0)</f>
        <v>118300</v>
      </c>
      <c r="S37" s="388">
        <f>ROUND(S97*Содержание!$H$8*(1+$H$13)*(1-$H$14)*(1-$H$15),0)</f>
        <v>120686</v>
      </c>
      <c r="T37" s="388">
        <f>ROUND(T97*Содержание!$H$8*(1+$H$13)*(1-$H$14)*(1-$H$15),0)</f>
        <v>123440</v>
      </c>
      <c r="U37" s="388">
        <f>ROUND(U97*Содержание!$H$8*(1+$H$13)*(1-$H$14)*(1-$H$15),0)</f>
        <v>125093</v>
      </c>
      <c r="V37" s="388">
        <f>ROUND(V97*Содержание!$H$8*(1+$H$13)*(1-$H$14)*(1-$H$15),0)</f>
        <v>130784</v>
      </c>
      <c r="W37" s="388">
        <f>ROUND(W97*Содержание!$H$8*(1+$H$13)*(1-$H$14)*(1-$H$15),0)</f>
        <v>133172</v>
      </c>
      <c r="X37" s="388">
        <f>ROUND(X97*Содержание!$H$8*(1+$H$13)*(1-$H$14)*(1-$H$15),0)</f>
        <v>135864</v>
      </c>
      <c r="Y37" s="388">
        <f>ROUND(Y97*Содержание!$H$8*(1+$H$13)*(1-$H$14)*(1-$H$15),0)</f>
        <v>142964</v>
      </c>
      <c r="Z37" s="388">
        <f>ROUND(Z97*Содержание!$H$8*(1+$H$13)*(1-$H$14)*(1-$H$15),0)</f>
        <v>141128</v>
      </c>
      <c r="AA37" s="388">
        <f>ROUND(AA97*Содержание!$H$8*(1+$H$13)*(1-$H$14)*(1-$H$15),0)</f>
        <v>143820</v>
      </c>
      <c r="AB37" s="388">
        <f>ROUND(AB97*Содержание!$H$8*(1+$H$13)*(1-$H$14)*(1-$H$15),0)</f>
        <v>146146</v>
      </c>
      <c r="AC37" s="388">
        <f>ROUND(AC97*Содержание!$H$8*(1+$H$13)*(1-$H$14)*(1-$H$15),0)</f>
        <v>149267</v>
      </c>
      <c r="AD37" s="388">
        <f>ROUND(AD97*Содержание!$H$8*(1+$H$13)*(1-$H$14)*(1-$H$15),0)</f>
        <v>158018</v>
      </c>
      <c r="AE37" s="388">
        <f>ROUND(AE97*Содержание!$H$8*(1+$H$13)*(1-$H$14)*(1-$H$15),0)</f>
        <v>160466</v>
      </c>
      <c r="AF37" s="388">
        <f>ROUND(AF97*Содержание!$H$8*(1+$H$13)*(1-$H$14)*(1-$H$15),0)</f>
        <v>163037</v>
      </c>
      <c r="AG37" s="388">
        <f>ROUND(AG97*Содержание!$H$8*(1+$H$13)*(1-$H$14)*(1-$H$15),0)</f>
        <v>172706</v>
      </c>
      <c r="AH37" s="388">
        <f>ROUND(AH97*Содержание!$H$8*(1+$H$13)*(1-$H$14)*(1-$H$15),0)</f>
        <v>172768</v>
      </c>
      <c r="AI37" s="388">
        <f>ROUND(AI97*Содержание!$H$8*(1+$H$13)*(1-$H$14)*(1-$H$15),0)</f>
        <v>174482</v>
      </c>
      <c r="AJ37" s="388">
        <f>ROUND(AJ97*Содержание!$H$8*(1+$H$13)*(1-$H$14)*(1-$H$15),0)</f>
        <v>176195</v>
      </c>
      <c r="AK37" s="388">
        <f>ROUND(AK97*Содержание!$H$8*(1+$H$13)*(1-$H$14)*(1-$H$15),0)</f>
        <v>235926</v>
      </c>
      <c r="AL37" s="388">
        <f>ROUND(AL97*Содержание!$H$8*(1+$H$13)*(1-$H$14)*(1-$H$15),0)</f>
        <v>236416</v>
      </c>
      <c r="AM37" s="388">
        <f>ROUND(AM97*Содержание!$H$8*(1+$H$13)*(1-$H$14)*(1-$H$15),0)</f>
        <v>241006</v>
      </c>
      <c r="AN37" s="388">
        <f>ROUND(AN97*Содержание!$H$8*(1+$H$13)*(1-$H$14)*(1-$H$15),0)</f>
        <v>237824</v>
      </c>
      <c r="AO37" s="388">
        <f>ROUND(AO97*Содержание!$H$8*(1+$H$13)*(1-$H$14)*(1-$H$15),0)</f>
        <v>240149</v>
      </c>
      <c r="AP37" s="388">
        <f>ROUND(AP97*Содержание!$H$8*(1+$H$13)*(1-$H$14)*(1-$H$15),0)</f>
        <v>245596</v>
      </c>
      <c r="AQ37" s="388">
        <f>ROUND(AQ97*Содержание!$H$8*(1+$H$13)*(1-$H$14)*(1-$H$15),0)</f>
        <v>245840</v>
      </c>
      <c r="AR37" s="388">
        <f>ROUND(AR97*Содержание!$H$8*(1+$H$13)*(1-$H$14)*(1-$H$15),0)</f>
        <v>249023</v>
      </c>
      <c r="AS37" s="382">
        <f>ROUND(AS97*Содержание!$H$8*(1+$H$13)*(1-$H$14)*(1-$H$15),0)</f>
        <v>250614</v>
      </c>
      <c r="AT37" s="382">
        <f>ROUND(AT97*Содержание!$H$8*(1+$H$13)*(1-$H$14)*(1-$H$15),0)</f>
        <v>252756</v>
      </c>
      <c r="AU37" s="382">
        <f>ROUND(AU97*Содержание!$H$8*(1+$H$13)*(1-$H$14)*(1-$H$15),0)</f>
        <v>253368</v>
      </c>
      <c r="AV37" s="382">
        <f>ROUND(AV97*Содержание!$H$8*(1+$H$13)*(1-$H$14)*(1-$H$15),0)</f>
        <v>258020</v>
      </c>
      <c r="AW37" s="382">
        <f>ROUND(AW97*Содержание!$H$8*(1+$H$13)*(1-$H$14)*(1-$H$15),0)</f>
        <v>263038</v>
      </c>
      <c r="AX37" s="382">
        <f>ROUND(AX97*Содержание!$H$8*(1+$H$13)*(1-$H$14)*(1-$H$15),0)</f>
        <v>265118</v>
      </c>
      <c r="AY37" s="382">
        <f>ROUND(AY97*Содержание!$H$8*(1+$H$13)*(1-$H$14)*(1-$H$15),0)</f>
        <v>268056</v>
      </c>
      <c r="AZ37" s="382">
        <f>ROUND(AZ97*Содержание!$H$8*(1+$H$13)*(1-$H$14)*(1-$H$15),0)</f>
        <v>269280</v>
      </c>
    </row>
    <row r="38" spans="1:52" x14ac:dyDescent="0.25">
      <c r="A38" s="53">
        <v>4335</v>
      </c>
      <c r="B38" s="382">
        <f>ROUND(B98*Содержание!$H$8*(1+$H$13)*(1-$H$14)*(1-$H$15),0)</f>
        <v>77174</v>
      </c>
      <c r="C38" s="382">
        <f>ROUND(C98*Содержание!$H$8*(1+$H$13)*(1-$H$14)*(1-$H$15),0)</f>
        <v>80417</v>
      </c>
      <c r="D38" s="382">
        <f>ROUND(D98*Содержание!$H$8*(1+$H$13)*(1-$H$14)*(1-$H$15),0)</f>
        <v>83660</v>
      </c>
      <c r="E38" s="388">
        <f>ROUND(E98*Содержание!$H$8*(1+$H$13)*(1-$H$14)*(1-$H$15),0)</f>
        <v>87088</v>
      </c>
      <c r="F38" s="388">
        <f>ROUND(F98*Содержание!$H$8*(1+$H$13)*(1-$H$14)*(1-$H$15),0)</f>
        <v>91800</v>
      </c>
      <c r="G38" s="388">
        <f>ROUND(G98*Содержание!$H$8*(1+$H$13)*(1-$H$14)*(1-$H$15),0)</f>
        <v>94248</v>
      </c>
      <c r="H38" s="388">
        <f>ROUND(H98*Содержание!$H$8*(1+$H$13)*(1-$H$14)*(1-$H$15),0)</f>
        <v>97614</v>
      </c>
      <c r="I38" s="388">
        <f>ROUND(I98*Содержание!$H$8*(1+$H$13)*(1-$H$14)*(1-$H$15),0)</f>
        <v>100674</v>
      </c>
      <c r="J38" s="388">
        <f>ROUND(J98*Содержание!$H$8*(1+$H$13)*(1-$H$14)*(1-$H$15),0)</f>
        <v>101531</v>
      </c>
      <c r="K38" s="388">
        <f>ROUND(K98*Содержание!$H$8*(1+$H$13)*(1-$H$14)*(1-$H$15),0)</f>
        <v>110344</v>
      </c>
      <c r="L38" s="388">
        <f>ROUND(L98*Содержание!$H$8*(1+$H$13)*(1-$H$14)*(1-$H$15),0)</f>
        <v>103918</v>
      </c>
      <c r="M38" s="388">
        <f>ROUND(M98*Содержание!$H$8*(1+$H$13)*(1-$H$14)*(1-$H$15),0)</f>
        <v>104958</v>
      </c>
      <c r="N38" s="388">
        <f>ROUND(N98*Содержание!$H$8*(1+$H$13)*(1-$H$14)*(1-$H$15),0)</f>
        <v>110466</v>
      </c>
      <c r="O38" s="388">
        <f>ROUND(O98*Содержание!$H$8*(1+$H$13)*(1-$H$14)*(1-$H$15),0)</f>
        <v>113282</v>
      </c>
      <c r="P38" s="388">
        <f>ROUND(P98*Содержание!$H$8*(1+$H$13)*(1-$H$14)*(1-$H$15),0)</f>
        <v>116036</v>
      </c>
      <c r="Q38" s="388">
        <f>ROUND(Q98*Содержание!$H$8*(1+$H$13)*(1-$H$14)*(1-$H$15),0)</f>
        <v>117688</v>
      </c>
      <c r="R38" s="388">
        <f>ROUND(R98*Содержание!$H$8*(1+$H$13)*(1-$H$14)*(1-$H$15),0)</f>
        <v>119891</v>
      </c>
      <c r="S38" s="388">
        <f>ROUND(S98*Содержание!$H$8*(1+$H$13)*(1-$H$14)*(1-$H$15),0)</f>
        <v>122462</v>
      </c>
      <c r="T38" s="388">
        <f>ROUND(T98*Содержание!$H$8*(1+$H$13)*(1-$H$14)*(1-$H$15),0)</f>
        <v>125093</v>
      </c>
      <c r="U38" s="388">
        <f>ROUND(U98*Содержание!$H$8*(1+$H$13)*(1-$H$14)*(1-$H$15),0)</f>
        <v>127970</v>
      </c>
      <c r="V38" s="388">
        <f>ROUND(V98*Содержание!$H$8*(1+$H$13)*(1-$H$14)*(1-$H$15),0)</f>
        <v>133478</v>
      </c>
      <c r="W38" s="388">
        <f>ROUND(W98*Содержание!$H$8*(1+$H$13)*(1-$H$14)*(1-$H$15),0)</f>
        <v>136232</v>
      </c>
      <c r="X38" s="388">
        <f>ROUND(X98*Содержание!$H$8*(1+$H$13)*(1-$H$14)*(1-$H$15),0)</f>
        <v>138924</v>
      </c>
      <c r="Y38" s="388">
        <f>ROUND(Y98*Содержание!$H$8*(1+$H$13)*(1-$H$14)*(1-$H$15),0)</f>
        <v>146024</v>
      </c>
      <c r="Z38" s="388">
        <f>ROUND(Z98*Содержание!$H$8*(1+$H$13)*(1-$H$14)*(1-$H$15),0)</f>
        <v>143942</v>
      </c>
      <c r="AA38" s="388">
        <f>ROUND(AA98*Содержание!$H$8*(1+$H$13)*(1-$H$14)*(1-$H$15),0)</f>
        <v>146880</v>
      </c>
      <c r="AB38" s="388">
        <f>ROUND(AB98*Содержание!$H$8*(1+$H$13)*(1-$H$14)*(1-$H$15),0)</f>
        <v>149450</v>
      </c>
      <c r="AC38" s="388">
        <f>ROUND(AC98*Содержание!$H$8*(1+$H$13)*(1-$H$14)*(1-$H$15),0)</f>
        <v>152633</v>
      </c>
      <c r="AD38" s="388">
        <f>ROUND(AD98*Содержание!$H$8*(1+$H$13)*(1-$H$14)*(1-$H$15),0)</f>
        <v>161018</v>
      </c>
      <c r="AE38" s="388">
        <f>ROUND(AE98*Содержание!$H$8*(1+$H$13)*(1-$H$14)*(1-$H$15),0)</f>
        <v>163832</v>
      </c>
      <c r="AF38" s="388">
        <f>ROUND(AF98*Содержание!$H$8*(1+$H$13)*(1-$H$14)*(1-$H$15),0)</f>
        <v>168300</v>
      </c>
      <c r="AG38" s="388">
        <f>ROUND(AG98*Содержание!$H$8*(1+$H$13)*(1-$H$14)*(1-$H$15),0)</f>
        <v>172890</v>
      </c>
      <c r="AH38" s="388">
        <f>ROUND(AH98*Содержание!$H$8*(1+$H$13)*(1-$H$14)*(1-$H$15),0)</f>
        <v>175216</v>
      </c>
      <c r="AI38" s="388">
        <f>ROUND(AI98*Содержание!$H$8*(1+$H$13)*(1-$H$14)*(1-$H$15),0)</f>
        <v>184151</v>
      </c>
      <c r="AJ38" s="388">
        <f>ROUND(AJ98*Содержание!$H$8*(1+$H$13)*(1-$H$14)*(1-$H$15),0)</f>
        <v>185926</v>
      </c>
      <c r="AK38" s="388">
        <f>ROUND(AK98*Содержание!$H$8*(1+$H$13)*(1-$H$14)*(1-$H$15),0)</f>
        <v>236354</v>
      </c>
      <c r="AL38" s="388">
        <f>ROUND(AL98*Содержание!$H$8*(1+$H$13)*(1-$H$14)*(1-$H$15),0)</f>
        <v>241373</v>
      </c>
      <c r="AM38" s="388">
        <f>ROUND(AM98*Содержание!$H$8*(1+$H$13)*(1-$H$14)*(1-$H$15),0)</f>
        <v>243882</v>
      </c>
      <c r="AN38" s="388">
        <f>ROUND(AN98*Содержание!$H$8*(1+$H$13)*(1-$H$14)*(1-$H$15),0)</f>
        <v>240638</v>
      </c>
      <c r="AO38" s="388">
        <f>ROUND(AO98*Содержание!$H$8*(1+$H$13)*(1-$H$14)*(1-$H$15),0)</f>
        <v>243638</v>
      </c>
      <c r="AP38" s="388">
        <f>ROUND(AP98*Содержание!$H$8*(1+$H$13)*(1-$H$14)*(1-$H$15),0)</f>
        <v>245780</v>
      </c>
      <c r="AQ38" s="388">
        <f>ROUND(AQ98*Содержание!$H$8*(1+$H$13)*(1-$H$14)*(1-$H$15),0)</f>
        <v>247554</v>
      </c>
      <c r="AR38" s="388">
        <f>ROUND(AR98*Содержание!$H$8*(1+$H$13)*(1-$H$14)*(1-$H$15),0)</f>
        <v>249452</v>
      </c>
      <c r="AS38" s="382">
        <f>ROUND(AS98*Содержание!$H$8*(1+$H$13)*(1-$H$14)*(1-$H$15),0)</f>
        <v>251471</v>
      </c>
      <c r="AT38" s="382">
        <f>ROUND(AT98*Содержание!$H$8*(1+$H$13)*(1-$H$14)*(1-$H$15),0)</f>
        <v>254042</v>
      </c>
      <c r="AU38" s="382">
        <f>ROUND(AU98*Содержание!$H$8*(1+$H$13)*(1-$H$14)*(1-$H$15),0)</f>
        <v>258448</v>
      </c>
      <c r="AV38" s="382">
        <f>ROUND(AV98*Содержание!$H$8*(1+$H$13)*(1-$H$14)*(1-$H$15),0)</f>
        <v>263466</v>
      </c>
      <c r="AW38" s="382">
        <f>ROUND(AW98*Содержание!$H$8*(1+$H$13)*(1-$H$14)*(1-$H$15),0)</f>
        <v>265976</v>
      </c>
      <c r="AX38" s="382">
        <f>ROUND(AX98*Содержание!$H$8*(1+$H$13)*(1-$H$14)*(1-$H$15),0)</f>
        <v>268056</v>
      </c>
      <c r="AY38" s="382">
        <f>ROUND(AY98*Содержание!$H$8*(1+$H$13)*(1-$H$14)*(1-$H$15),0)</f>
        <v>269464</v>
      </c>
      <c r="AZ38" s="382">
        <f>ROUND(AZ98*Содержание!$H$8*(1+$H$13)*(1-$H$14)*(1-$H$15),0)</f>
        <v>280235</v>
      </c>
    </row>
    <row r="39" spans="1:52" x14ac:dyDescent="0.25">
      <c r="A39" s="53">
        <v>4460</v>
      </c>
      <c r="B39" s="382">
        <f>ROUND(B99*Содержание!$H$8*(1+$H$13)*(1-$H$14)*(1-$H$15),0)</f>
        <v>76745</v>
      </c>
      <c r="C39" s="382">
        <f>ROUND(C99*Содержание!$H$8*(1+$H$13)*(1-$H$14)*(1-$H$15),0)</f>
        <v>79866</v>
      </c>
      <c r="D39" s="382">
        <f>ROUND(D99*Содержание!$H$8*(1+$H$13)*(1-$H$14)*(1-$H$15),0)</f>
        <v>83232</v>
      </c>
      <c r="E39" s="388">
        <f>ROUND(E99*Содержание!$H$8*(1+$H$13)*(1-$H$14)*(1-$H$15),0)</f>
        <v>86660</v>
      </c>
      <c r="F39" s="388">
        <f>ROUND(F99*Содержание!$H$8*(1+$H$13)*(1-$H$14)*(1-$H$15),0)</f>
        <v>94799</v>
      </c>
      <c r="G39" s="388">
        <f>ROUND(G99*Содержание!$H$8*(1+$H$13)*(1-$H$14)*(1-$H$15),0)</f>
        <v>95044</v>
      </c>
      <c r="H39" s="388">
        <f>ROUND(H99*Содержание!$H$8*(1+$H$13)*(1-$H$14)*(1-$H$15),0)</f>
        <v>98348</v>
      </c>
      <c r="I39" s="388">
        <f>ROUND(I99*Содержание!$H$8*(1+$H$13)*(1-$H$14)*(1-$H$15),0)</f>
        <v>101776</v>
      </c>
      <c r="J39" s="388">
        <f>ROUND(J99*Содержание!$H$8*(1+$H$13)*(1-$H$14)*(1-$H$15),0)</f>
        <v>108018</v>
      </c>
      <c r="K39" s="388">
        <f>ROUND(K99*Содержание!$H$8*(1+$H$13)*(1-$H$14)*(1-$H$15),0)</f>
        <v>111446</v>
      </c>
      <c r="L39" s="388">
        <f>ROUND(L99*Содержание!$H$8*(1+$H$13)*(1-$H$14)*(1-$H$15),0)</f>
        <v>108324</v>
      </c>
      <c r="M39" s="388">
        <f>ROUND(M99*Содержание!$H$8*(1+$H$13)*(1-$H$14)*(1-$H$15),0)</f>
        <v>108936</v>
      </c>
      <c r="N39" s="388">
        <f>ROUND(N99*Содержание!$H$8*(1+$H$13)*(1-$H$14)*(1-$H$15),0)</f>
        <v>114812</v>
      </c>
      <c r="O39" s="388">
        <f>ROUND(O99*Содержание!$H$8*(1+$H$13)*(1-$H$14)*(1-$H$15),0)</f>
        <v>117749</v>
      </c>
      <c r="P39" s="388">
        <f>ROUND(P99*Содержание!$H$8*(1+$H$13)*(1-$H$14)*(1-$H$15),0)</f>
        <v>120932</v>
      </c>
      <c r="Q39" s="388">
        <f>ROUND(Q99*Содержание!$H$8*(1+$H$13)*(1-$H$14)*(1-$H$15),0)</f>
        <v>122584</v>
      </c>
      <c r="R39" s="388">
        <f>ROUND(R99*Содержание!$H$8*(1+$H$13)*(1-$H$14)*(1-$H$15),0)</f>
        <v>124787</v>
      </c>
      <c r="S39" s="388">
        <f>ROUND(S99*Содержание!$H$8*(1+$H$13)*(1-$H$14)*(1-$H$15),0)</f>
        <v>127724</v>
      </c>
      <c r="T39" s="388">
        <f>ROUND(T99*Содержание!$H$8*(1+$H$13)*(1-$H$14)*(1-$H$15),0)</f>
        <v>130540</v>
      </c>
      <c r="U39" s="388">
        <f>ROUND(U99*Содержание!$H$8*(1+$H$13)*(1-$H$14)*(1-$H$15),0)</f>
        <v>133172</v>
      </c>
      <c r="V39" s="388">
        <f>ROUND(V99*Содержание!$H$8*(1+$H$13)*(1-$H$14)*(1-$H$15),0)</f>
        <v>138986</v>
      </c>
      <c r="W39" s="388">
        <f>ROUND(W99*Содержание!$H$8*(1+$H$13)*(1-$H$14)*(1-$H$15),0)</f>
        <v>141862</v>
      </c>
      <c r="X39" s="388">
        <f>ROUND(X99*Содержание!$H$8*(1+$H$13)*(1-$H$14)*(1-$H$15),0)</f>
        <v>144860</v>
      </c>
      <c r="Y39" s="388">
        <f>ROUND(Y99*Содержание!$H$8*(1+$H$13)*(1-$H$14)*(1-$H$15),0)</f>
        <v>152144</v>
      </c>
      <c r="Z39" s="388">
        <f>ROUND(Z99*Содержание!$H$8*(1+$H$13)*(1-$H$14)*(1-$H$15),0)</f>
        <v>150246</v>
      </c>
      <c r="AA39" s="388">
        <f>ROUND(AA99*Содержание!$H$8*(1+$H$13)*(1-$H$14)*(1-$H$15),0)</f>
        <v>153000</v>
      </c>
      <c r="AB39" s="388">
        <f>ROUND(AB99*Содержание!$H$8*(1+$H$13)*(1-$H$14)*(1-$H$15),0)</f>
        <v>155570</v>
      </c>
      <c r="AC39" s="388">
        <f>ROUND(AC99*Содержание!$H$8*(1+$H$13)*(1-$H$14)*(1-$H$15),0)</f>
        <v>159120</v>
      </c>
      <c r="AD39" s="388">
        <f>ROUND(AD99*Содержание!$H$8*(1+$H$13)*(1-$H$14)*(1-$H$15),0)</f>
        <v>167810</v>
      </c>
      <c r="AE39" s="388">
        <f>ROUND(AE99*Содержание!$H$8*(1+$H$13)*(1-$H$14)*(1-$H$15),0)</f>
        <v>176746</v>
      </c>
      <c r="AF39" s="388">
        <f>ROUND(AF99*Содержание!$H$8*(1+$H$13)*(1-$H$14)*(1-$H$15),0)</f>
        <v>177296</v>
      </c>
      <c r="AG39" s="388">
        <f>ROUND(AG99*Содержание!$H$8*(1+$H$13)*(1-$H$14)*(1-$H$15),0)</f>
        <v>175644</v>
      </c>
      <c r="AH39" s="388">
        <f>ROUND(AH99*Содержание!$H$8*(1+$H$13)*(1-$H$14)*(1-$H$15),0)</f>
        <v>185252</v>
      </c>
      <c r="AI39" s="388">
        <f>ROUND(AI99*Содержание!$H$8*(1+$H$13)*(1-$H$14)*(1-$H$15),0)</f>
        <v>186293</v>
      </c>
      <c r="AJ39" s="388">
        <f>ROUND(AJ99*Содержание!$H$8*(1+$H$13)*(1-$H$14)*(1-$H$15),0)</f>
        <v>186354</v>
      </c>
      <c r="AK39" s="388">
        <f>ROUND(AK99*Содержание!$H$8*(1+$H$13)*(1-$H$14)*(1-$H$15),0)</f>
        <v>249818</v>
      </c>
      <c r="AL39" s="388">
        <f>ROUND(AL99*Содержание!$H$8*(1+$H$13)*(1-$H$14)*(1-$H$15),0)</f>
        <v>250247</v>
      </c>
      <c r="AM39" s="388">
        <f>ROUND(AM99*Содержание!$H$8*(1+$H$13)*(1-$H$14)*(1-$H$15),0)</f>
        <v>250614</v>
      </c>
      <c r="AN39" s="388">
        <f>ROUND(AN99*Содержание!$H$8*(1+$H$13)*(1-$H$14)*(1-$H$15),0)</f>
        <v>243576</v>
      </c>
      <c r="AO39" s="388">
        <f>ROUND(AO99*Содержание!$H$8*(1+$H$13)*(1-$H$14)*(1-$H$15),0)</f>
        <v>246452</v>
      </c>
      <c r="AP39" s="388">
        <f>ROUND(AP99*Содержание!$H$8*(1+$H$13)*(1-$H$14)*(1-$H$15),0)</f>
        <v>256490</v>
      </c>
      <c r="AQ39" s="388">
        <f>ROUND(AQ99*Содержание!$H$8*(1+$H$13)*(1-$H$14)*(1-$H$15),0)</f>
        <v>258509</v>
      </c>
      <c r="AR39" s="388">
        <f>ROUND(AR99*Содержание!$H$8*(1+$H$13)*(1-$H$14)*(1-$H$15),0)</f>
        <v>258938</v>
      </c>
      <c r="AS39" s="382">
        <f>ROUND(AS99*Содержание!$H$8*(1+$H$13)*(1-$H$14)*(1-$H$15),0)</f>
        <v>263834</v>
      </c>
      <c r="AT39" s="382">
        <f>ROUND(AT99*Содержание!$H$8*(1+$H$13)*(1-$H$14)*(1-$H$15),0)</f>
        <v>270137</v>
      </c>
      <c r="AU39" s="382">
        <f>ROUND(AU99*Содержание!$H$8*(1+$H$13)*(1-$H$14)*(1-$H$15),0)</f>
        <v>279623</v>
      </c>
      <c r="AV39" s="382">
        <f>ROUND(AV99*Содержание!$H$8*(1+$H$13)*(1-$H$14)*(1-$H$15),0)</f>
        <v>282071</v>
      </c>
      <c r="AW39" s="382">
        <f>ROUND(AW99*Содержание!$H$8*(1+$H$13)*(1-$H$14)*(1-$H$15),0)</f>
        <v>284702</v>
      </c>
      <c r="AX39" s="382">
        <f>ROUND(AX99*Содержание!$H$8*(1+$H$13)*(1-$H$14)*(1-$H$15),0)</f>
        <v>287212</v>
      </c>
      <c r="AY39" s="382">
        <f>ROUND(AY99*Содержание!$H$8*(1+$H$13)*(1-$H$14)*(1-$H$15),0)</f>
        <v>288803</v>
      </c>
      <c r="AZ39" s="382">
        <f>ROUND(AZ99*Содержание!$H$8*(1+$H$13)*(1-$H$14)*(1-$H$15),0)</f>
        <v>297432</v>
      </c>
    </row>
    <row r="40" spans="1:52" x14ac:dyDescent="0.25">
      <c r="A40" s="53">
        <v>4585</v>
      </c>
      <c r="B40" s="382">
        <f>ROUND(B100*Содержание!$H$8*(1+$H$13)*(1-$H$14)*(1-$H$15),0)</f>
        <v>78030</v>
      </c>
      <c r="C40" s="382">
        <f>ROUND(C100*Содержание!$H$8*(1+$H$13)*(1-$H$14)*(1-$H$15),0)</f>
        <v>81335</v>
      </c>
      <c r="D40" s="382">
        <f>ROUND(D100*Содержание!$H$8*(1+$H$13)*(1-$H$14)*(1-$H$15),0)</f>
        <v>84824</v>
      </c>
      <c r="E40" s="388">
        <f>ROUND(E100*Содержание!$H$8*(1+$H$13)*(1-$H$14)*(1-$H$15),0)</f>
        <v>88373</v>
      </c>
      <c r="F40" s="388">
        <f>ROUND(F100*Содержание!$H$8*(1+$H$13)*(1-$H$14)*(1-$H$15),0)</f>
        <v>96452</v>
      </c>
      <c r="G40" s="388">
        <f>ROUND(G100*Содержание!$H$8*(1+$H$13)*(1-$H$14)*(1-$H$15),0)</f>
        <v>96758</v>
      </c>
      <c r="H40" s="388">
        <f>ROUND(H100*Содержание!$H$8*(1+$H$13)*(1-$H$14)*(1-$H$15),0)</f>
        <v>100246</v>
      </c>
      <c r="I40" s="388">
        <f>ROUND(I100*Содержание!$H$8*(1+$H$13)*(1-$H$14)*(1-$H$15),0)</f>
        <v>103673</v>
      </c>
      <c r="J40" s="388">
        <f>ROUND(J100*Содержание!$H$8*(1+$H$13)*(1-$H$14)*(1-$H$15),0)</f>
        <v>110099</v>
      </c>
      <c r="K40" s="388">
        <f>ROUND(K100*Содержание!$H$8*(1+$H$13)*(1-$H$14)*(1-$H$15),0)</f>
        <v>113526</v>
      </c>
      <c r="L40" s="388">
        <f>ROUND(L100*Содержание!$H$8*(1+$H$13)*(1-$H$14)*(1-$H$15),0)</f>
        <v>110344</v>
      </c>
      <c r="M40" s="388">
        <f>ROUND(M100*Содержание!$H$8*(1+$H$13)*(1-$H$14)*(1-$H$15),0)</f>
        <v>111017</v>
      </c>
      <c r="N40" s="388">
        <f>ROUND(N100*Содержание!$H$8*(1+$H$13)*(1-$H$14)*(1-$H$15),0)</f>
        <v>117198</v>
      </c>
      <c r="O40" s="388">
        <f>ROUND(O100*Содержание!$H$8*(1+$H$13)*(1-$H$14)*(1-$H$15),0)</f>
        <v>120380</v>
      </c>
      <c r="P40" s="388">
        <f>ROUND(P100*Содержание!$H$8*(1+$H$13)*(1-$H$14)*(1-$H$15),0)</f>
        <v>123563</v>
      </c>
      <c r="Q40" s="388">
        <f>ROUND(Q100*Содержание!$H$8*(1+$H$13)*(1-$H$14)*(1-$H$15),0)</f>
        <v>125276</v>
      </c>
      <c r="R40" s="388">
        <f>ROUND(R100*Содержание!$H$8*(1+$H$13)*(1-$H$14)*(1-$H$15),0)</f>
        <v>127358</v>
      </c>
      <c r="S40" s="388">
        <f>ROUND(S100*Содержание!$H$8*(1+$H$13)*(1-$H$14)*(1-$H$15),0)</f>
        <v>130234</v>
      </c>
      <c r="T40" s="388">
        <f>ROUND(T100*Содержание!$H$8*(1+$H$13)*(1-$H$14)*(1-$H$15),0)</f>
        <v>132988</v>
      </c>
      <c r="U40" s="388">
        <f>ROUND(U100*Содержание!$H$8*(1+$H$13)*(1-$H$14)*(1-$H$15),0)</f>
        <v>135864</v>
      </c>
      <c r="V40" s="388">
        <f>ROUND(V100*Содержание!$H$8*(1+$H$13)*(1-$H$14)*(1-$H$15),0)</f>
        <v>141800</v>
      </c>
      <c r="W40" s="388">
        <f>ROUND(W100*Содержание!$H$8*(1+$H$13)*(1-$H$14)*(1-$H$15),0)</f>
        <v>144860</v>
      </c>
      <c r="X40" s="388">
        <f>ROUND(X100*Содержание!$H$8*(1+$H$13)*(1-$H$14)*(1-$H$15),0)</f>
        <v>147676</v>
      </c>
      <c r="Y40" s="388">
        <f>ROUND(Y100*Содержание!$H$8*(1+$H$13)*(1-$H$14)*(1-$H$15),0)</f>
        <v>155264</v>
      </c>
      <c r="Z40" s="388">
        <f>ROUND(Z100*Содержание!$H$8*(1+$H$13)*(1-$H$14)*(1-$H$15),0)</f>
        <v>153245</v>
      </c>
      <c r="AA40" s="388">
        <f>ROUND(AA100*Содержание!$H$8*(1+$H$13)*(1-$H$14)*(1-$H$15),0)</f>
        <v>156244</v>
      </c>
      <c r="AB40" s="388">
        <f>ROUND(AB100*Содержание!$H$8*(1+$H$13)*(1-$H$14)*(1-$H$15),0)</f>
        <v>158876</v>
      </c>
      <c r="AC40" s="388">
        <f>ROUND(AC100*Содержание!$H$8*(1+$H$13)*(1-$H$14)*(1-$H$15),0)</f>
        <v>164078</v>
      </c>
      <c r="AD40" s="388">
        <f>ROUND(AD100*Содержание!$H$8*(1+$H$13)*(1-$H$14)*(1-$H$15),0)</f>
        <v>169218</v>
      </c>
      <c r="AE40" s="388">
        <f>ROUND(AE100*Содержание!$H$8*(1+$H$13)*(1-$H$14)*(1-$H$15),0)</f>
        <v>175216</v>
      </c>
      <c r="AF40" s="388">
        <f>ROUND(AF100*Содержание!$H$8*(1+$H$13)*(1-$H$14)*(1-$H$15),0)</f>
        <v>181886</v>
      </c>
      <c r="AG40" s="388">
        <f>ROUND(AG100*Содержание!$H$8*(1+$H$13)*(1-$H$14)*(1-$H$15),0)</f>
        <v>180662</v>
      </c>
      <c r="AH40" s="388">
        <f>ROUND(AH100*Содержание!$H$8*(1+$H$13)*(1-$H$14)*(1-$H$15),0)</f>
        <v>182804</v>
      </c>
      <c r="AI40" s="388">
        <f>ROUND(AI100*Содержание!$H$8*(1+$H$13)*(1-$H$14)*(1-$H$15),0)</f>
        <v>183968</v>
      </c>
      <c r="AJ40" s="388">
        <f>ROUND(AJ100*Содержание!$H$8*(1+$H$13)*(1-$H$14)*(1-$H$15),0)</f>
        <v>189659</v>
      </c>
      <c r="AK40" s="388">
        <f>ROUND(AK100*Содержание!$H$8*(1+$H$13)*(1-$H$14)*(1-$H$15),0)</f>
        <v>253736</v>
      </c>
      <c r="AL40" s="388">
        <f>ROUND(AL100*Содержание!$H$8*(1+$H$13)*(1-$H$14)*(1-$H$15),0)</f>
        <v>254348</v>
      </c>
      <c r="AM40" s="388">
        <f>ROUND(AM100*Содержание!$H$8*(1+$H$13)*(1-$H$14)*(1-$H$15),0)</f>
        <v>270014</v>
      </c>
      <c r="AN40" s="388">
        <f>ROUND(AN100*Содержание!$H$8*(1+$H$13)*(1-$H$14)*(1-$H$15),0)</f>
        <v>259672</v>
      </c>
      <c r="AO40" s="388">
        <f>ROUND(AO100*Содержание!$H$8*(1+$H$13)*(1-$H$14)*(1-$H$15),0)</f>
        <v>259794</v>
      </c>
      <c r="AP40" s="388">
        <f>ROUND(AP100*Содержание!$H$8*(1+$H$13)*(1-$H$14)*(1-$H$15),0)</f>
        <v>260222</v>
      </c>
      <c r="AQ40" s="388">
        <f>ROUND(AQ100*Содержание!$H$8*(1+$H$13)*(1-$H$14)*(1-$H$15),0)</f>
        <v>267200</v>
      </c>
      <c r="AR40" s="388">
        <f>ROUND(AR100*Содержание!$H$8*(1+$H$13)*(1-$H$14)*(1-$H$15),0)</f>
        <v>268056</v>
      </c>
      <c r="AS40" s="382">
        <f>ROUND(AS100*Содержание!$H$8*(1+$H$13)*(1-$H$14)*(1-$H$15),0)</f>
        <v>271544</v>
      </c>
      <c r="AT40" s="382">
        <f>ROUND(AT100*Содержание!$H$8*(1+$H$13)*(1-$H$14)*(1-$H$15),0)</f>
        <v>281582</v>
      </c>
      <c r="AU40" s="382">
        <f>ROUND(AU100*Содержание!$H$8*(1+$H$13)*(1-$H$14)*(1-$H$15),0)</f>
        <v>283907</v>
      </c>
      <c r="AV40" s="382">
        <f>ROUND(AV100*Содержание!$H$8*(1+$H$13)*(1-$H$14)*(1-$H$15),0)</f>
        <v>286294</v>
      </c>
      <c r="AW40" s="382">
        <f>ROUND(AW100*Содержание!$H$8*(1+$H$13)*(1-$H$14)*(1-$H$15),0)</f>
        <v>288497</v>
      </c>
      <c r="AX40" s="382">
        <f>ROUND(AX100*Содержание!$H$8*(1+$H$13)*(1-$H$14)*(1-$H$15),0)</f>
        <v>290700</v>
      </c>
      <c r="AY40" s="382">
        <f>ROUND(AY100*Содержание!$H$8*(1+$H$13)*(1-$H$14)*(1-$H$15),0)</f>
        <v>293822</v>
      </c>
      <c r="AZ40" s="382">
        <f>ROUND(AZ100*Содержание!$H$8*(1+$H$13)*(1-$H$14)*(1-$H$15),0)</f>
        <v>301594</v>
      </c>
    </row>
    <row r="41" spans="1:52" x14ac:dyDescent="0.25">
      <c r="A41" s="53">
        <v>4710</v>
      </c>
      <c r="B41" s="382">
        <f>ROUND(B101*Содержание!$H$8*(1+$H$13)*(1-$H$14)*(1-$H$15),0)</f>
        <v>82988</v>
      </c>
      <c r="C41" s="382">
        <f>ROUND(C101*Содержание!$H$8*(1+$H$13)*(1-$H$14)*(1-$H$15),0)</f>
        <v>85619</v>
      </c>
      <c r="D41" s="382">
        <f>ROUND(D101*Содержание!$H$8*(1+$H$13)*(1-$H$14)*(1-$H$15),0)</f>
        <v>88556</v>
      </c>
      <c r="E41" s="388">
        <f>ROUND(E101*Содержание!$H$8*(1+$H$13)*(1-$H$14)*(1-$H$15),0)</f>
        <v>91494</v>
      </c>
      <c r="F41" s="388">
        <f>ROUND(F101*Содержание!$H$8*(1+$H$13)*(1-$H$14)*(1-$H$15),0)</f>
        <v>98348</v>
      </c>
      <c r="G41" s="388">
        <f>ROUND(G101*Содержание!$H$8*(1+$H$13)*(1-$H$14)*(1-$H$15),0)</f>
        <v>98900</v>
      </c>
      <c r="H41" s="388">
        <f>ROUND(H101*Содержание!$H$8*(1+$H$13)*(1-$H$14)*(1-$H$15),0)</f>
        <v>102082</v>
      </c>
      <c r="I41" s="388">
        <f>ROUND(I101*Содержание!$H$8*(1+$H$13)*(1-$H$14)*(1-$H$15),0)</f>
        <v>105509</v>
      </c>
      <c r="J41" s="388">
        <f>ROUND(J101*Содержание!$H$8*(1+$H$13)*(1-$H$14)*(1-$H$15),0)</f>
        <v>112241</v>
      </c>
      <c r="K41" s="388">
        <f>ROUND(K101*Содержание!$H$8*(1+$H$13)*(1-$H$14)*(1-$H$15),0)</f>
        <v>115668</v>
      </c>
      <c r="L41" s="388">
        <f>ROUND(L101*Содержание!$H$8*(1+$H$13)*(1-$H$14)*(1-$H$15),0)</f>
        <v>112424</v>
      </c>
      <c r="M41" s="388">
        <f>ROUND(M101*Содержание!$H$8*(1+$H$13)*(1-$H$14)*(1-$H$15),0)</f>
        <v>113282</v>
      </c>
      <c r="N41" s="388">
        <f>ROUND(N101*Содержание!$H$8*(1+$H$13)*(1-$H$14)*(1-$H$15),0)</f>
        <v>119462</v>
      </c>
      <c r="O41" s="388">
        <f>ROUND(O101*Содержание!$H$8*(1+$H$13)*(1-$H$14)*(1-$H$15),0)</f>
        <v>122462</v>
      </c>
      <c r="P41" s="388">
        <f>ROUND(P101*Содержание!$H$8*(1+$H$13)*(1-$H$14)*(1-$H$15),0)</f>
        <v>125644</v>
      </c>
      <c r="Q41" s="388">
        <f>ROUND(Q101*Содержание!$H$8*(1+$H$13)*(1-$H$14)*(1-$H$15),0)</f>
        <v>127602</v>
      </c>
      <c r="R41" s="388">
        <f>ROUND(R101*Содержание!$H$8*(1+$H$13)*(1-$H$14)*(1-$H$15),0)</f>
        <v>133722</v>
      </c>
      <c r="S41" s="388">
        <f>ROUND(S101*Содержание!$H$8*(1+$H$13)*(1-$H$14)*(1-$H$15),0)</f>
        <v>136844</v>
      </c>
      <c r="T41" s="388">
        <f>ROUND(T101*Содержание!$H$8*(1+$H$13)*(1-$H$14)*(1-$H$15),0)</f>
        <v>139904</v>
      </c>
      <c r="U41" s="388">
        <f>ROUND(U101*Содержание!$H$8*(1+$H$13)*(1-$H$14)*(1-$H$15),0)</f>
        <v>143086</v>
      </c>
      <c r="V41" s="388">
        <f>ROUND(V101*Содержание!$H$8*(1+$H$13)*(1-$H$14)*(1-$H$15),0)</f>
        <v>149206</v>
      </c>
      <c r="W41" s="388">
        <f>ROUND(W101*Содержание!$H$8*(1+$H$13)*(1-$H$14)*(1-$H$15),0)</f>
        <v>152144</v>
      </c>
      <c r="X41" s="388">
        <f>ROUND(X101*Содержание!$H$8*(1+$H$13)*(1-$H$14)*(1-$H$15),0)</f>
        <v>155264</v>
      </c>
      <c r="Y41" s="388">
        <f>ROUND(Y101*Содержание!$H$8*(1+$H$13)*(1-$H$14)*(1-$H$15),0)</f>
        <v>158386</v>
      </c>
      <c r="Z41" s="388">
        <f>ROUND(Z101*Содержание!$H$8*(1+$H$13)*(1-$H$14)*(1-$H$15),0)</f>
        <v>156366</v>
      </c>
      <c r="AA41" s="388">
        <f>ROUND(AA101*Содержание!$H$8*(1+$H$13)*(1-$H$14)*(1-$H$15),0)</f>
        <v>159242</v>
      </c>
      <c r="AB41" s="388">
        <f>ROUND(AB101*Содержание!$H$8*(1+$H$13)*(1-$H$14)*(1-$H$15),0)</f>
        <v>162180</v>
      </c>
      <c r="AC41" s="388">
        <f>ROUND(AC101*Содержание!$H$8*(1+$H$13)*(1-$H$14)*(1-$H$15),0)</f>
        <v>188190</v>
      </c>
      <c r="AD41" s="388">
        <f>ROUND(AD101*Содержание!$H$8*(1+$H$13)*(1-$H$14)*(1-$H$15),0)</f>
        <v>182009</v>
      </c>
      <c r="AE41" s="388">
        <f>ROUND(AE101*Содержание!$H$8*(1+$H$13)*(1-$H$14)*(1-$H$15),0)</f>
        <v>187700</v>
      </c>
      <c r="AF41" s="388">
        <f>ROUND(AF101*Содержание!$H$8*(1+$H$13)*(1-$H$14)*(1-$H$15),0)</f>
        <v>190210</v>
      </c>
      <c r="AG41" s="388">
        <f>ROUND(AG101*Содержание!$H$8*(1+$H$13)*(1-$H$14)*(1-$H$15),0)</f>
        <v>192719</v>
      </c>
      <c r="AH41" s="388">
        <f>ROUND(AH101*Содержание!$H$8*(1+$H$13)*(1-$H$14)*(1-$H$15),0)</f>
        <v>193882</v>
      </c>
      <c r="AI41" s="388">
        <f>ROUND(AI101*Содержание!$H$8*(1+$H$13)*(1-$H$14)*(1-$H$15),0)</f>
        <v>199880</v>
      </c>
      <c r="AJ41" s="388">
        <f>ROUND(AJ101*Содержание!$H$8*(1+$H$13)*(1-$H$14)*(1-$H$15),0)</f>
        <v>201899</v>
      </c>
      <c r="AK41" s="388">
        <f>ROUND(AK101*Содержание!$H$8*(1+$H$13)*(1-$H$14)*(1-$H$15),0)</f>
        <v>256673</v>
      </c>
      <c r="AL41" s="388">
        <f>ROUND(AL101*Содержание!$H$8*(1+$H$13)*(1-$H$14)*(1-$H$15),0)</f>
        <v>256856</v>
      </c>
      <c r="AM41" s="388">
        <f>ROUND(AM101*Содержание!$H$8*(1+$H$13)*(1-$H$14)*(1-$H$15),0)</f>
        <v>272034</v>
      </c>
      <c r="AN41" s="388">
        <f>ROUND(AN101*Содержание!$H$8*(1+$H$13)*(1-$H$14)*(1-$H$15),0)</f>
        <v>272218</v>
      </c>
      <c r="AO41" s="388">
        <f>ROUND(AO101*Содержание!$H$8*(1+$H$13)*(1-$H$14)*(1-$H$15),0)</f>
        <v>272524</v>
      </c>
      <c r="AP41" s="388">
        <f>ROUND(AP101*Содержание!$H$8*(1+$H$13)*(1-$H$14)*(1-$H$15),0)</f>
        <v>277114</v>
      </c>
      <c r="AQ41" s="388">
        <f>ROUND(AQ101*Содержание!$H$8*(1+$H$13)*(1-$H$14)*(1-$H$15),0)</f>
        <v>287456</v>
      </c>
      <c r="AR41" s="388">
        <f>ROUND(AR101*Содержание!$H$8*(1+$H$13)*(1-$H$14)*(1-$H$15),0)</f>
        <v>289966</v>
      </c>
      <c r="AS41" s="382">
        <f>ROUND(AS101*Содержание!$H$8*(1+$H$13)*(1-$H$14)*(1-$H$15),0)</f>
        <v>292781</v>
      </c>
      <c r="AT41" s="382">
        <f>ROUND(AT101*Содержание!$H$8*(1+$H$13)*(1-$H$14)*(1-$H$15),0)</f>
        <v>295412</v>
      </c>
      <c r="AU41" s="382">
        <f>ROUND(AU101*Содержание!$H$8*(1+$H$13)*(1-$H$14)*(1-$H$15),0)</f>
        <v>298228</v>
      </c>
      <c r="AV41" s="382">
        <f>ROUND(AV101*Содержание!$H$8*(1+$H$13)*(1-$H$14)*(1-$H$15),0)</f>
        <v>300614</v>
      </c>
      <c r="AW41" s="382">
        <f>ROUND(AW101*Содержание!$H$8*(1+$H$13)*(1-$H$14)*(1-$H$15),0)</f>
        <v>304409</v>
      </c>
      <c r="AX41" s="382">
        <f>ROUND(AX101*Содержание!$H$8*(1+$H$13)*(1-$H$14)*(1-$H$15),0)</f>
        <v>306796</v>
      </c>
      <c r="AY41" s="382">
        <f>ROUND(AY101*Содержание!$H$8*(1+$H$13)*(1-$H$14)*(1-$H$15),0)</f>
        <v>307898</v>
      </c>
      <c r="AZ41" s="382">
        <f>ROUND(AZ101*Содержание!$H$8*(1+$H$13)*(1-$H$14)*(1-$H$15),0)</f>
        <v>317567</v>
      </c>
    </row>
    <row r="42" spans="1:52" x14ac:dyDescent="0.25">
      <c r="A42" s="53">
        <v>4835</v>
      </c>
      <c r="B42" s="382">
        <f>ROUND(B102*Содержание!$H$8*(1+$H$13)*(1-$H$14)*(1-$H$15),0)</f>
        <v>83294</v>
      </c>
      <c r="C42" s="382">
        <f>ROUND(C102*Содержание!$H$8*(1+$H$13)*(1-$H$14)*(1-$H$15),0)</f>
        <v>86048</v>
      </c>
      <c r="D42" s="382">
        <f>ROUND(D102*Содержание!$H$8*(1+$H$13)*(1-$H$14)*(1-$H$15),0)</f>
        <v>89474</v>
      </c>
      <c r="E42" s="388">
        <f>ROUND(E102*Содержание!$H$8*(1+$H$13)*(1-$H$14)*(1-$H$15),0)</f>
        <v>93146</v>
      </c>
      <c r="F42" s="388">
        <f>ROUND(F102*Содержание!$H$8*(1+$H$13)*(1-$H$14)*(1-$H$15),0)</f>
        <v>100124</v>
      </c>
      <c r="G42" s="388">
        <f>ROUND(G102*Содержание!$H$8*(1+$H$13)*(1-$H$14)*(1-$H$15),0)</f>
        <v>100796</v>
      </c>
      <c r="H42" s="388">
        <f>ROUND(H102*Содержание!$H$8*(1+$H$13)*(1-$H$14)*(1-$H$15),0)</f>
        <v>104102</v>
      </c>
      <c r="I42" s="388">
        <f>ROUND(I102*Содержание!$H$8*(1+$H$13)*(1-$H$14)*(1-$H$15),0)</f>
        <v>107590</v>
      </c>
      <c r="J42" s="388">
        <f>ROUND(J102*Содержание!$H$8*(1+$H$13)*(1-$H$14)*(1-$H$15),0)</f>
        <v>114383</v>
      </c>
      <c r="K42" s="388">
        <f>ROUND(K102*Содержание!$H$8*(1+$H$13)*(1-$H$14)*(1-$H$15),0)</f>
        <v>117626</v>
      </c>
      <c r="L42" s="388">
        <f>ROUND(L102*Содержание!$H$8*(1+$H$13)*(1-$H$14)*(1-$H$15),0)</f>
        <v>114383</v>
      </c>
      <c r="M42" s="388">
        <f>ROUND(M102*Содержание!$H$8*(1+$H$13)*(1-$H$14)*(1-$H$15),0)</f>
        <v>115484</v>
      </c>
      <c r="N42" s="388">
        <f>ROUND(N102*Содержание!$H$8*(1+$H$13)*(1-$H$14)*(1-$H$15),0)</f>
        <v>121850</v>
      </c>
      <c r="O42" s="388">
        <f>ROUND(O102*Содержание!$H$8*(1+$H$13)*(1-$H$14)*(1-$H$15),0)</f>
        <v>125032</v>
      </c>
      <c r="P42" s="388">
        <f>ROUND(P102*Содержание!$H$8*(1+$H$13)*(1-$H$14)*(1-$H$15),0)</f>
        <v>128214</v>
      </c>
      <c r="Q42" s="388">
        <f>ROUND(Q102*Содержание!$H$8*(1+$H$13)*(1-$H$14)*(1-$H$15),0)</f>
        <v>130112</v>
      </c>
      <c r="R42" s="388">
        <f>ROUND(R102*Содержание!$H$8*(1+$H$13)*(1-$H$14)*(1-$H$15),0)</f>
        <v>136538</v>
      </c>
      <c r="S42" s="388">
        <f>ROUND(S102*Содержание!$H$8*(1+$H$13)*(1-$H$14)*(1-$H$15),0)</f>
        <v>139475</v>
      </c>
      <c r="T42" s="388">
        <f>ROUND(T102*Содержание!$H$8*(1+$H$13)*(1-$H$14)*(1-$H$15),0)</f>
        <v>142596</v>
      </c>
      <c r="U42" s="388">
        <f>ROUND(U102*Содержание!$H$8*(1+$H$13)*(1-$H$14)*(1-$H$15),0)</f>
        <v>145840</v>
      </c>
      <c r="V42" s="388">
        <f>ROUND(V102*Содержание!$H$8*(1+$H$13)*(1-$H$14)*(1-$H$15),0)</f>
        <v>151898</v>
      </c>
      <c r="W42" s="388">
        <f>ROUND(W102*Содержание!$H$8*(1+$H$13)*(1-$H$14)*(1-$H$15),0)</f>
        <v>155204</v>
      </c>
      <c r="X42" s="388">
        <f>ROUND(X102*Содержание!$H$8*(1+$H$13)*(1-$H$14)*(1-$H$15),0)</f>
        <v>158264</v>
      </c>
      <c r="Y42" s="388">
        <f>ROUND(Y102*Содержание!$H$8*(1+$H$13)*(1-$H$14)*(1-$H$15),0)</f>
        <v>161630</v>
      </c>
      <c r="Z42" s="388">
        <f>ROUND(Z102*Содержание!$H$8*(1+$H$13)*(1-$H$14)*(1-$H$15),0)</f>
        <v>159365</v>
      </c>
      <c r="AA42" s="388">
        <f>ROUND(AA102*Содержание!$H$8*(1+$H$13)*(1-$H$14)*(1-$H$15),0)</f>
        <v>162486</v>
      </c>
      <c r="AB42" s="388">
        <f>ROUND(AB102*Содержание!$H$8*(1+$H$13)*(1-$H$14)*(1-$H$15),0)</f>
        <v>165179</v>
      </c>
      <c r="AC42" s="388">
        <f>ROUND(AC102*Содержание!$H$8*(1+$H$13)*(1-$H$14)*(1-$H$15),0)</f>
        <v>190148</v>
      </c>
      <c r="AD42" s="388">
        <f>ROUND(AD102*Содержание!$H$8*(1+$H$13)*(1-$H$14)*(1-$H$15),0)</f>
        <v>183110</v>
      </c>
      <c r="AE42" s="388">
        <f>ROUND(AE102*Содержание!$H$8*(1+$H$13)*(1-$H$14)*(1-$H$15),0)</f>
        <v>190210</v>
      </c>
      <c r="AF42" s="388">
        <f>ROUND(AF102*Содержание!$H$8*(1+$H$13)*(1-$H$14)*(1-$H$15),0)</f>
        <v>192719</v>
      </c>
      <c r="AG42" s="388">
        <f>ROUND(AG102*Содержание!$H$8*(1+$H$13)*(1-$H$14)*(1-$H$15),0)</f>
        <v>193025</v>
      </c>
      <c r="AH42" s="388">
        <f>ROUND(AH102*Содержание!$H$8*(1+$H$13)*(1-$H$14)*(1-$H$15),0)</f>
        <v>196024</v>
      </c>
      <c r="AI42" s="388">
        <f>ROUND(AI102*Содержание!$H$8*(1+$H$13)*(1-$H$14)*(1-$H$15),0)</f>
        <v>202266</v>
      </c>
      <c r="AJ42" s="388">
        <f>ROUND(AJ102*Содержание!$H$8*(1+$H$13)*(1-$H$14)*(1-$H$15),0)</f>
        <v>204102</v>
      </c>
      <c r="AK42" s="388">
        <f>ROUND(AK102*Содержание!$H$8*(1+$H$13)*(1-$H$14)*(1-$H$15),0)</f>
        <v>264752</v>
      </c>
      <c r="AL42" s="388">
        <f>ROUND(AL102*Содержание!$H$8*(1+$H$13)*(1-$H$14)*(1-$H$15),0)</f>
        <v>272462</v>
      </c>
      <c r="AM42" s="388">
        <f>ROUND(AM102*Содержание!$H$8*(1+$H$13)*(1-$H$14)*(1-$H$15),0)</f>
        <v>274850</v>
      </c>
      <c r="AN42" s="388">
        <f>ROUND(AN102*Содержание!$H$8*(1+$H$13)*(1-$H$14)*(1-$H$15),0)</f>
        <v>277175</v>
      </c>
      <c r="AO42" s="388">
        <f>ROUND(AO102*Содержание!$H$8*(1+$H$13)*(1-$H$14)*(1-$H$15),0)</f>
        <v>277787</v>
      </c>
      <c r="AP42" s="388">
        <f>ROUND(AP102*Содержание!$H$8*(1+$H$13)*(1-$H$14)*(1-$H$15),0)</f>
        <v>288252</v>
      </c>
      <c r="AQ42" s="388">
        <f>ROUND(AQ102*Содержание!$H$8*(1+$H$13)*(1-$H$14)*(1-$H$15),0)</f>
        <v>290700</v>
      </c>
      <c r="AR42" s="388">
        <f>ROUND(AR102*Содержание!$H$8*(1+$H$13)*(1-$H$14)*(1-$H$15),0)</f>
        <v>293332</v>
      </c>
      <c r="AS42" s="382">
        <f>ROUND(AS102*Содержание!$H$8*(1+$H$13)*(1-$H$14)*(1-$H$15),0)</f>
        <v>301349</v>
      </c>
      <c r="AT42" s="382">
        <f>ROUND(AT102*Содержание!$H$8*(1+$H$13)*(1-$H$14)*(1-$H$15),0)</f>
        <v>303980</v>
      </c>
      <c r="AU42" s="382">
        <f>ROUND(AU102*Содержание!$H$8*(1+$H$13)*(1-$H$14)*(1-$H$15),0)</f>
        <v>304470</v>
      </c>
      <c r="AV42" s="382">
        <f>ROUND(AV102*Содержание!$H$8*(1+$H$13)*(1-$H$14)*(1-$H$15),0)</f>
        <v>305082</v>
      </c>
      <c r="AW42" s="382">
        <f>ROUND(AW102*Содержание!$H$8*(1+$H$13)*(1-$H$14)*(1-$H$15),0)</f>
        <v>307714</v>
      </c>
      <c r="AX42" s="382">
        <f>ROUND(AX102*Содержание!$H$8*(1+$H$13)*(1-$H$14)*(1-$H$15),0)</f>
        <v>310223</v>
      </c>
      <c r="AY42" s="382">
        <f>ROUND(AY102*Содержание!$H$8*(1+$H$13)*(1-$H$14)*(1-$H$15),0)</f>
        <v>311447</v>
      </c>
      <c r="AZ42" s="382">
        <f>ROUND(AZ102*Содержание!$H$8*(1+$H$13)*(1-$H$14)*(1-$H$15),0)</f>
        <v>318056</v>
      </c>
    </row>
    <row r="43" spans="1:52" x14ac:dyDescent="0.25">
      <c r="A43" s="53">
        <v>4960</v>
      </c>
      <c r="B43" s="382">
        <f>ROUND(B103*Содержание!$H$8*(1+$H$13)*(1-$H$14)*(1-$H$15),0)</f>
        <v>84150</v>
      </c>
      <c r="C43" s="382">
        <f>ROUND(C103*Содержание!$H$8*(1+$H$13)*(1-$H$14)*(1-$H$15),0)</f>
        <v>87638</v>
      </c>
      <c r="D43" s="382">
        <f>ROUND(D103*Содержание!$H$8*(1+$H$13)*(1-$H$14)*(1-$H$15),0)</f>
        <v>91066</v>
      </c>
      <c r="E43" s="388">
        <f>ROUND(E103*Содержание!$H$8*(1+$H$13)*(1-$H$14)*(1-$H$15),0)</f>
        <v>94799</v>
      </c>
      <c r="F43" s="388">
        <f>ROUND(F103*Содержание!$H$8*(1+$H$13)*(1-$H$14)*(1-$H$15),0)</f>
        <v>103979</v>
      </c>
      <c r="G43" s="388">
        <f>ROUND(G103*Содержание!$H$8*(1+$H$13)*(1-$H$14)*(1-$H$15),0)</f>
        <v>104346</v>
      </c>
      <c r="H43" s="388">
        <f>ROUND(H103*Содержание!$H$8*(1+$H$13)*(1-$H$14)*(1-$H$15),0)</f>
        <v>108018</v>
      </c>
      <c r="I43" s="388">
        <f>ROUND(I103*Содержание!$H$8*(1+$H$13)*(1-$H$14)*(1-$H$15),0)</f>
        <v>111568</v>
      </c>
      <c r="J43" s="388">
        <f>ROUND(J103*Содержание!$H$8*(1+$H$13)*(1-$H$14)*(1-$H$15),0)</f>
        <v>118667</v>
      </c>
      <c r="K43" s="388">
        <f>ROUND(K103*Содержание!$H$8*(1+$H$13)*(1-$H$14)*(1-$H$15),0)</f>
        <v>122216</v>
      </c>
      <c r="L43" s="388">
        <f>ROUND(L103*Содержание!$H$8*(1+$H$13)*(1-$H$14)*(1-$H$15),0)</f>
        <v>118606</v>
      </c>
      <c r="M43" s="388">
        <f>ROUND(M103*Содержание!$H$8*(1+$H$13)*(1-$H$14)*(1-$H$15),0)</f>
        <v>119524</v>
      </c>
      <c r="N43" s="388">
        <f>ROUND(N103*Содержание!$H$8*(1+$H$13)*(1-$H$14)*(1-$H$15),0)</f>
        <v>126256</v>
      </c>
      <c r="O43" s="388">
        <f>ROUND(O103*Содержание!$H$8*(1+$H$13)*(1-$H$14)*(1-$H$15),0)</f>
        <v>129622</v>
      </c>
      <c r="P43" s="388">
        <f>ROUND(P103*Содержание!$H$8*(1+$H$13)*(1-$H$14)*(1-$H$15),0)</f>
        <v>132988</v>
      </c>
      <c r="Q43" s="388">
        <f>ROUND(Q103*Содержание!$H$8*(1+$H$13)*(1-$H$14)*(1-$H$15),0)</f>
        <v>134946</v>
      </c>
      <c r="R43" s="388">
        <f>ROUND(R103*Содержание!$H$8*(1+$H$13)*(1-$H$14)*(1-$H$15),0)</f>
        <v>138680</v>
      </c>
      <c r="S43" s="388">
        <f>ROUND(S103*Содержание!$H$8*(1+$H$13)*(1-$H$14)*(1-$H$15),0)</f>
        <v>141862</v>
      </c>
      <c r="T43" s="388">
        <f>ROUND(T103*Содержание!$H$8*(1+$H$13)*(1-$H$14)*(1-$H$15),0)</f>
        <v>144983</v>
      </c>
      <c r="U43" s="388">
        <f>ROUND(U103*Содержание!$H$8*(1+$H$13)*(1-$H$14)*(1-$H$15),0)</f>
        <v>143820</v>
      </c>
      <c r="V43" s="388">
        <f>ROUND(V103*Содержание!$H$8*(1+$H$13)*(1-$H$14)*(1-$H$15),0)</f>
        <v>150062</v>
      </c>
      <c r="W43" s="388">
        <f>ROUND(W103*Содержание!$H$8*(1+$H$13)*(1-$H$14)*(1-$H$15),0)</f>
        <v>153000</v>
      </c>
      <c r="X43" s="388">
        <f>ROUND(X103*Содержание!$H$8*(1+$H$13)*(1-$H$14)*(1-$H$15),0)</f>
        <v>156244</v>
      </c>
      <c r="Y43" s="388">
        <f>ROUND(Y103*Содержание!$H$8*(1+$H$13)*(1-$H$14)*(1-$H$15),0)</f>
        <v>159242</v>
      </c>
      <c r="Z43" s="388">
        <f>ROUND(Z103*Содержание!$H$8*(1+$H$13)*(1-$H$14)*(1-$H$15),0)</f>
        <v>165668</v>
      </c>
      <c r="AA43" s="388">
        <f>ROUND(AA103*Содержание!$H$8*(1+$H$13)*(1-$H$14)*(1-$H$15),0)</f>
        <v>168606</v>
      </c>
      <c r="AB43" s="388">
        <f>ROUND(AB103*Содержание!$H$8*(1+$H$13)*(1-$H$14)*(1-$H$15),0)</f>
        <v>171788</v>
      </c>
      <c r="AC43" s="388">
        <f>ROUND(AC103*Содержание!$H$8*(1+$H$13)*(1-$H$14)*(1-$H$15),0)</f>
        <v>192230</v>
      </c>
      <c r="AD43" s="388">
        <f>ROUND(AD103*Содержание!$H$8*(1+$H$13)*(1-$H$14)*(1-$H$15),0)</f>
        <v>190760</v>
      </c>
      <c r="AE43" s="388">
        <f>ROUND(AE103*Содержание!$H$8*(1+$H$13)*(1-$H$14)*(1-$H$15),0)</f>
        <v>192474</v>
      </c>
      <c r="AF43" s="388">
        <f>ROUND(AF103*Содержание!$H$8*(1+$H$13)*(1-$H$14)*(1-$H$15),0)</f>
        <v>194494</v>
      </c>
      <c r="AG43" s="388">
        <f>ROUND(AG103*Содержание!$H$8*(1+$H$13)*(1-$H$14)*(1-$H$15),0)</f>
        <v>196268</v>
      </c>
      <c r="AH43" s="388">
        <f>ROUND(AH103*Содержание!$H$8*(1+$H$13)*(1-$H$14)*(1-$H$15),0)</f>
        <v>198166</v>
      </c>
      <c r="AI43" s="388">
        <f>ROUND(AI103*Содержание!$H$8*(1+$H$13)*(1-$H$14)*(1-$H$15),0)</f>
        <v>204530</v>
      </c>
      <c r="AJ43" s="388">
        <f>ROUND(AJ103*Содержание!$H$8*(1+$H$13)*(1-$H$14)*(1-$H$15),0)</f>
        <v>204714</v>
      </c>
      <c r="AK43" s="388">
        <f>ROUND(AK103*Содержание!$H$8*(1+$H$13)*(1-$H$14)*(1-$H$15),0)</f>
        <v>268178</v>
      </c>
      <c r="AL43" s="388">
        <f>ROUND(AL103*Содержание!$H$8*(1+$H$13)*(1-$H$14)*(1-$H$15),0)</f>
        <v>275400</v>
      </c>
      <c r="AM43" s="388">
        <f>ROUND(AM103*Содержание!$H$8*(1+$H$13)*(1-$H$14)*(1-$H$15),0)</f>
        <v>275768</v>
      </c>
      <c r="AN43" s="388">
        <f>ROUND(AN103*Содержание!$H$8*(1+$H$13)*(1-$H$14)*(1-$H$15),0)</f>
        <v>280174</v>
      </c>
      <c r="AO43" s="388">
        <f>ROUND(AO103*Содержание!$H$8*(1+$H$13)*(1-$H$14)*(1-$H$15),0)</f>
        <v>289476</v>
      </c>
      <c r="AP43" s="388">
        <f>ROUND(AP103*Содержание!$H$8*(1+$H$13)*(1-$H$14)*(1-$H$15),0)</f>
        <v>291496</v>
      </c>
      <c r="AQ43" s="388">
        <f>ROUND(AQ103*Содержание!$H$8*(1+$H$13)*(1-$H$14)*(1-$H$15),0)</f>
        <v>294128</v>
      </c>
      <c r="AR43" s="388">
        <f>ROUND(AR103*Содержание!$H$8*(1+$H$13)*(1-$H$14)*(1-$H$15),0)</f>
        <v>294434</v>
      </c>
      <c r="AS43" s="382">
        <f>ROUND(AS103*Содержание!$H$8*(1+$H$13)*(1-$H$14)*(1-$H$15),0)</f>
        <v>302512</v>
      </c>
      <c r="AT43" s="382">
        <f>ROUND(AT103*Содержание!$H$8*(1+$H$13)*(1-$H$14)*(1-$H$15),0)</f>
        <v>304042</v>
      </c>
      <c r="AU43" s="382">
        <f>ROUND(AU103*Содержание!$H$8*(1+$H$13)*(1-$H$14)*(1-$H$15),0)</f>
        <v>305510</v>
      </c>
      <c r="AV43" s="382">
        <f>ROUND(AV103*Содержание!$H$8*(1+$H$13)*(1-$H$14)*(1-$H$15),0)</f>
        <v>307898</v>
      </c>
      <c r="AW43" s="382">
        <f>ROUND(AW103*Содержание!$H$8*(1+$H$13)*(1-$H$14)*(1-$H$15),0)</f>
        <v>307898</v>
      </c>
      <c r="AX43" s="382">
        <f>ROUND(AX103*Содержание!$H$8*(1+$H$13)*(1-$H$14)*(1-$H$15),0)</f>
        <v>317996</v>
      </c>
      <c r="AY43" s="382">
        <f>ROUND(AY103*Содержание!$H$8*(1+$H$13)*(1-$H$14)*(1-$H$15),0)</f>
        <v>320994</v>
      </c>
      <c r="AZ43" s="382">
        <f>ROUND(AZ103*Содержание!$H$8*(1+$H$13)*(1-$H$14)*(1-$H$15),0)</f>
        <v>325768</v>
      </c>
    </row>
    <row r="44" spans="1:52" x14ac:dyDescent="0.25">
      <c r="A44" s="53">
        <v>5085</v>
      </c>
      <c r="B44" s="382">
        <f>ROUND(B104*Содержание!$H$8*(1+$H$13)*(1-$H$14)*(1-$H$15),0)</f>
        <v>86292</v>
      </c>
      <c r="C44" s="382">
        <f>ROUND(C104*Содержание!$H$8*(1+$H$13)*(1-$H$14)*(1-$H$15),0)</f>
        <v>89658</v>
      </c>
      <c r="D44" s="382">
        <f>ROUND(D104*Содержание!$H$8*(1+$H$13)*(1-$H$14)*(1-$H$15),0)</f>
        <v>93146</v>
      </c>
      <c r="E44" s="388">
        <f>ROUND(E104*Содержание!$H$8*(1+$H$13)*(1-$H$14)*(1-$H$15),0)</f>
        <v>96696</v>
      </c>
      <c r="F44" s="388">
        <f>ROUND(F104*Содержание!$H$8*(1+$H$13)*(1-$H$14)*(1-$H$15),0)</f>
        <v>106060</v>
      </c>
      <c r="G44" s="388">
        <f>ROUND(G104*Содержание!$H$8*(1+$H$13)*(1-$H$14)*(1-$H$15),0)</f>
        <v>106427</v>
      </c>
      <c r="H44" s="388">
        <f>ROUND(H104*Содержание!$H$8*(1+$H$13)*(1-$H$14)*(1-$H$15),0)</f>
        <v>109976</v>
      </c>
      <c r="I44" s="388">
        <f>ROUND(I104*Содержание!$H$8*(1+$H$13)*(1-$H$14)*(1-$H$15),0)</f>
        <v>113526</v>
      </c>
      <c r="J44" s="388">
        <f>ROUND(J104*Содержание!$H$8*(1+$H$13)*(1-$H$14)*(1-$H$15),0)</f>
        <v>120809</v>
      </c>
      <c r="K44" s="388">
        <f>ROUND(K104*Содержание!$H$8*(1+$H$13)*(1-$H$14)*(1-$H$15),0)</f>
        <v>124358</v>
      </c>
      <c r="L44" s="388">
        <f>ROUND(L104*Содержание!$H$8*(1+$H$13)*(1-$H$14)*(1-$H$15),0)</f>
        <v>120809</v>
      </c>
      <c r="M44" s="388">
        <f>ROUND(M104*Содержание!$H$8*(1+$H$13)*(1-$H$14)*(1-$H$15),0)</f>
        <v>121850</v>
      </c>
      <c r="N44" s="388">
        <f>ROUND(N104*Содержание!$H$8*(1+$H$13)*(1-$H$14)*(1-$H$15),0)</f>
        <v>128642</v>
      </c>
      <c r="O44" s="388">
        <f>ROUND(O104*Содержание!$H$8*(1+$H$13)*(1-$H$14)*(1-$H$15),0)</f>
        <v>129316</v>
      </c>
      <c r="P44" s="388">
        <f>ROUND(P104*Содержание!$H$8*(1+$H$13)*(1-$H$14)*(1-$H$15),0)</f>
        <v>131274</v>
      </c>
      <c r="Q44" s="388">
        <f>ROUND(Q104*Содержание!$H$8*(1+$H$13)*(1-$H$14)*(1-$H$15),0)</f>
        <v>133172</v>
      </c>
      <c r="R44" s="388">
        <f>ROUND(R104*Содержание!$H$8*(1+$H$13)*(1-$H$14)*(1-$H$15),0)</f>
        <v>142596</v>
      </c>
      <c r="S44" s="388">
        <f>ROUND(S104*Содержание!$H$8*(1+$H$13)*(1-$H$14)*(1-$H$15),0)</f>
        <v>145901</v>
      </c>
      <c r="T44" s="388">
        <f>ROUND(T104*Содержание!$H$8*(1+$H$13)*(1-$H$14)*(1-$H$15),0)</f>
        <v>149022</v>
      </c>
      <c r="U44" s="388">
        <f>ROUND(U104*Содержание!$H$8*(1+$H$13)*(1-$H$14)*(1-$H$15),0)</f>
        <v>152450</v>
      </c>
      <c r="V44" s="388">
        <f>ROUND(V104*Содержание!$H$8*(1+$H$13)*(1-$H$14)*(1-$H$15),0)</f>
        <v>158998</v>
      </c>
      <c r="W44" s="388">
        <f>ROUND(W104*Содержание!$H$8*(1+$H$13)*(1-$H$14)*(1-$H$15),0)</f>
        <v>162242</v>
      </c>
      <c r="X44" s="388">
        <f>ROUND(X104*Содержание!$H$8*(1+$H$13)*(1-$H$14)*(1-$H$15),0)</f>
        <v>165791</v>
      </c>
      <c r="Y44" s="388">
        <f>ROUND(Y104*Содержание!$H$8*(1+$H$13)*(1-$H$14)*(1-$H$15),0)</f>
        <v>168912</v>
      </c>
      <c r="Z44" s="388">
        <f>ROUND(Z104*Содержание!$H$8*(1+$H$13)*(1-$H$14)*(1-$H$15),0)</f>
        <v>175706</v>
      </c>
      <c r="AA44" s="388">
        <f>ROUND(AA104*Содержание!$H$8*(1+$H$13)*(1-$H$14)*(1-$H$15),0)</f>
        <v>178949</v>
      </c>
      <c r="AB44" s="388">
        <f>ROUND(AB104*Содержание!$H$8*(1+$H$13)*(1-$H$14)*(1-$H$15),0)</f>
        <v>182132</v>
      </c>
      <c r="AC44" s="388">
        <f>ROUND(AC104*Содержание!$H$8*(1+$H$13)*(1-$H$14)*(1-$H$15),0)</f>
        <v>204286</v>
      </c>
      <c r="AD44" s="388">
        <f>ROUND(AD104*Содержание!$H$8*(1+$H$13)*(1-$H$14)*(1-$H$15),0)</f>
        <v>200858</v>
      </c>
      <c r="AE44" s="388">
        <f>ROUND(AE104*Содержание!$H$8*(1+$H$13)*(1-$H$14)*(1-$H$15),0)</f>
        <v>202634</v>
      </c>
      <c r="AF44" s="388">
        <f>ROUND(AF104*Содержание!$H$8*(1+$H$13)*(1-$H$14)*(1-$H$15),0)</f>
        <v>204592</v>
      </c>
      <c r="AG44" s="388">
        <f>ROUND(AG104*Содержание!$H$8*(1+$H$13)*(1-$H$14)*(1-$H$15),0)</f>
        <v>206918</v>
      </c>
      <c r="AH44" s="388">
        <f>ROUND(AH104*Содержание!$H$8*(1+$H$13)*(1-$H$14)*(1-$H$15),0)</f>
        <v>208754</v>
      </c>
      <c r="AI44" s="388">
        <f>ROUND(AI104*Содержание!$H$8*(1+$H$13)*(1-$H$14)*(1-$H$15),0)</f>
        <v>213344</v>
      </c>
      <c r="AJ44" s="388">
        <f>ROUND(AJ104*Содержание!$H$8*(1+$H$13)*(1-$H$14)*(1-$H$15),0)</f>
        <v>219402</v>
      </c>
      <c r="AK44" s="388">
        <f>ROUND(AK104*Содержание!$H$8*(1+$H$13)*(1-$H$14)*(1-$H$15),0)</f>
        <v>270994</v>
      </c>
      <c r="AL44" s="388">
        <f>ROUND(AL104*Содержание!$H$8*(1+$H$13)*(1-$H$14)*(1-$H$15),0)</f>
        <v>275522</v>
      </c>
      <c r="AM44" s="388">
        <f>ROUND(AM104*Содержание!$H$8*(1+$H$13)*(1-$H$14)*(1-$H$15),0)</f>
        <v>281030</v>
      </c>
      <c r="AN44" s="388">
        <f>ROUND(AN104*Содержание!$H$8*(1+$H$13)*(1-$H$14)*(1-$H$15),0)</f>
        <v>281642</v>
      </c>
      <c r="AO44" s="388">
        <f>ROUND(AO104*Содержание!$H$8*(1+$H$13)*(1-$H$14)*(1-$H$15),0)</f>
        <v>292292</v>
      </c>
      <c r="AP44" s="388">
        <f>ROUND(AP104*Содержание!$H$8*(1+$H$13)*(1-$H$14)*(1-$H$15),0)</f>
        <v>294862</v>
      </c>
      <c r="AQ44" s="388">
        <f>ROUND(AQ104*Содержание!$H$8*(1+$H$13)*(1-$H$14)*(1-$H$15),0)</f>
        <v>295229</v>
      </c>
      <c r="AR44" s="388">
        <f>ROUND(AR104*Содержание!$H$8*(1+$H$13)*(1-$H$14)*(1-$H$15),0)</f>
        <v>299024</v>
      </c>
      <c r="AS44" s="382">
        <f>ROUND(AS104*Содержание!$H$8*(1+$H$13)*(1-$H$14)*(1-$H$15),0)</f>
        <v>312916</v>
      </c>
      <c r="AT44" s="382">
        <f>ROUND(AT104*Содержание!$H$8*(1+$H$13)*(1-$H$14)*(1-$H$15),0)</f>
        <v>315976</v>
      </c>
      <c r="AU44" s="382">
        <f>ROUND(AU104*Содержание!$H$8*(1+$H$13)*(1-$H$14)*(1-$H$15),0)</f>
        <v>318730</v>
      </c>
      <c r="AV44" s="382">
        <f>ROUND(AV104*Содержание!$H$8*(1+$H$13)*(1-$H$14)*(1-$H$15),0)</f>
        <v>333908</v>
      </c>
      <c r="AW44" s="382">
        <f>ROUND(AW104*Содержание!$H$8*(1+$H$13)*(1-$H$14)*(1-$H$15),0)</f>
        <v>336784</v>
      </c>
      <c r="AX44" s="382">
        <f>ROUND(AX104*Содержание!$H$8*(1+$H$13)*(1-$H$14)*(1-$H$15),0)</f>
        <v>339293</v>
      </c>
      <c r="AY44" s="382">
        <f>ROUND(AY104*Содержание!$H$8*(1+$H$13)*(1-$H$14)*(1-$H$15),0)</f>
        <v>342904</v>
      </c>
      <c r="AZ44" s="382">
        <f>ROUND(AZ104*Содержание!$H$8*(1+$H$13)*(1-$H$14)*(1-$H$15),0)</f>
        <v>346820</v>
      </c>
    </row>
    <row r="45" spans="1:52" x14ac:dyDescent="0.25">
      <c r="A45" s="53">
        <v>5210</v>
      </c>
      <c r="B45" s="382">
        <f>ROUND(B105*Содержание!$H$8*(1+$H$13)*(1-$H$14)*(1-$H$15),0)</f>
        <v>90760</v>
      </c>
      <c r="C45" s="382">
        <f>ROUND(C105*Содержание!$H$8*(1+$H$13)*(1-$H$14)*(1-$H$15),0)</f>
        <v>93942</v>
      </c>
      <c r="D45" s="382">
        <f>ROUND(D105*Содержание!$H$8*(1+$H$13)*(1-$H$14)*(1-$H$15),0)</f>
        <v>97247</v>
      </c>
      <c r="E45" s="382">
        <f>ROUND(E105*Содержание!$H$8*(1+$H$13)*(1-$H$14)*(1-$H$15),0)</f>
        <v>100613</v>
      </c>
      <c r="F45" s="382">
        <f>ROUND(F105*Содержание!$H$8*(1+$H$13)*(1-$H$14)*(1-$H$15),0)</f>
        <v>105264</v>
      </c>
      <c r="G45" s="382">
        <f>ROUND(G105*Содержание!$H$8*(1+$H$13)*(1-$H$14)*(1-$H$15),0)</f>
        <v>114322</v>
      </c>
      <c r="H45" s="382">
        <f>ROUND(H105*Содержание!$H$8*(1+$H$13)*(1-$H$14)*(1-$H$15),0)</f>
        <v>118178</v>
      </c>
      <c r="I45" s="382">
        <f>ROUND(I105*Содержание!$H$8*(1+$H$13)*(1-$H$14)*(1-$H$15),0)</f>
        <v>123869</v>
      </c>
      <c r="J45" s="382">
        <f>ROUND(J105*Содержание!$H$8*(1+$H$13)*(1-$H$14)*(1-$H$15),0)</f>
        <v>128826</v>
      </c>
      <c r="K45" s="382">
        <f>ROUND(K105*Содержание!$H$8*(1+$H$13)*(1-$H$14)*(1-$H$15),0)</f>
        <v>127174</v>
      </c>
      <c r="L45" s="382">
        <f>ROUND(L105*Содержание!$H$8*(1+$H$13)*(1-$H$14)*(1-$H$15),0)</f>
        <v>140944</v>
      </c>
      <c r="M45" s="382">
        <f>ROUND(M105*Содержание!$H$8*(1+$H$13)*(1-$H$14)*(1-$H$15),0)</f>
        <v>140148</v>
      </c>
      <c r="N45" s="382">
        <f>ROUND(N105*Содержание!$H$8*(1+$H$13)*(1-$H$14)*(1-$H$15),0)</f>
        <v>145289</v>
      </c>
      <c r="O45" s="382">
        <f>ROUND(O105*Содержание!$H$8*(1+$H$13)*(1-$H$14)*(1-$H$15),0)</f>
        <v>144738</v>
      </c>
      <c r="P45" s="382">
        <f>ROUND(P105*Содержание!$H$8*(1+$H$13)*(1-$H$14)*(1-$H$15),0)</f>
        <v>151286</v>
      </c>
      <c r="Q45" s="382">
        <f>ROUND(Q105*Содержание!$H$8*(1+$H$13)*(1-$H$14)*(1-$H$15),0)</f>
        <v>156672</v>
      </c>
      <c r="R45" s="382">
        <f>ROUND(R105*Содержание!$H$8*(1+$H$13)*(1-$H$14)*(1-$H$15),0)</f>
        <v>159916</v>
      </c>
      <c r="S45" s="388">
        <f>ROUND(S105*Содержание!$H$8*(1+$H$13)*(1-$H$14)*(1-$H$15),0)</f>
        <v>166097</v>
      </c>
      <c r="T45" s="388">
        <f>ROUND(T105*Содержание!$H$8*(1+$H$13)*(1-$H$14)*(1-$H$15),0)</f>
        <v>167076</v>
      </c>
      <c r="U45" s="388">
        <f>ROUND(U105*Содержание!$H$8*(1+$H$13)*(1-$H$14)*(1-$H$15),0)</f>
        <v>169218</v>
      </c>
      <c r="V45" s="388">
        <f>ROUND(V105*Содержание!$H$8*(1+$H$13)*(1-$H$14)*(1-$H$15),0)</f>
        <v>173380</v>
      </c>
      <c r="W45" s="388">
        <f>ROUND(W105*Содержание!$H$8*(1+$H$13)*(1-$H$14)*(1-$H$15),0)</f>
        <v>177542</v>
      </c>
      <c r="X45" s="388">
        <f>ROUND(X105*Содержание!$H$8*(1+$H$13)*(1-$H$14)*(1-$H$15),0)</f>
        <v>181886</v>
      </c>
      <c r="Y45" s="388">
        <f>ROUND(Y105*Содержание!$H$8*(1+$H$13)*(1-$H$14)*(1-$H$15),0)</f>
        <v>183784</v>
      </c>
      <c r="Z45" s="388">
        <f>ROUND(Z105*Содержание!$H$8*(1+$H$13)*(1-$H$14)*(1-$H$15),0)</f>
        <v>188252</v>
      </c>
      <c r="AA45" s="388">
        <f>ROUND(AA105*Содержание!$H$8*(1+$H$13)*(1-$H$14)*(1-$H$15),0)</f>
        <v>193086</v>
      </c>
      <c r="AB45" s="388">
        <f>ROUND(AB105*Содержание!$H$8*(1+$H$13)*(1-$H$14)*(1-$H$15),0)</f>
        <v>195167</v>
      </c>
      <c r="AC45" s="388">
        <f>ROUND(AC105*Содержание!$H$8*(1+$H$13)*(1-$H$14)*(1-$H$15),0)</f>
        <v>226808</v>
      </c>
      <c r="AD45" s="388">
        <f>ROUND(AD105*Содержание!$H$8*(1+$H$13)*(1-$H$14)*(1-$H$15),0)</f>
        <v>219218</v>
      </c>
      <c r="AE45" s="388">
        <f>ROUND(AE105*Содержание!$H$8*(1+$H$13)*(1-$H$14)*(1-$H$15),0)</f>
        <v>221422</v>
      </c>
      <c r="AF45" s="388">
        <f>ROUND(AF105*Содержание!$H$8*(1+$H$13)*(1-$H$14)*(1-$H$15),0)</f>
        <v>221422</v>
      </c>
      <c r="AG45" s="388">
        <f>ROUND(AG105*Содержание!$H$8*(1+$H$13)*(1-$H$14)*(1-$H$15),0)</f>
        <v>228521</v>
      </c>
      <c r="AH45" s="388">
        <f>ROUND(AH105*Содержание!$H$8*(1+$H$13)*(1-$H$14)*(1-$H$15),0)</f>
        <v>230846</v>
      </c>
      <c r="AI45" s="388">
        <f>ROUND(AI105*Содержание!$H$8*(1+$H$13)*(1-$H$14)*(1-$H$15),0)</f>
        <v>233111</v>
      </c>
      <c r="AJ45" s="382">
        <f>ROUND(AJ105*Содержание!$H$8*(1+$H$13)*(1-$H$14)*(1-$H$15),0)</f>
        <v>233294</v>
      </c>
      <c r="AK45" s="382">
        <f>ROUND(AK105*Содержание!$H$8*(1+$H$13)*(1-$H$14)*(1-$H$15),0)</f>
        <v>302022</v>
      </c>
      <c r="AL45" s="382">
        <f>ROUND(AL105*Содержание!$H$8*(1+$H$13)*(1-$H$14)*(1-$H$15),0)</f>
        <v>307408</v>
      </c>
      <c r="AM45" s="382">
        <f>ROUND(AM105*Содержание!$H$8*(1+$H$13)*(1-$H$14)*(1-$H$15),0)</f>
        <v>312182</v>
      </c>
      <c r="AN45" s="382">
        <f>ROUND(AN105*Содержание!$H$8*(1+$H$13)*(1-$H$14)*(1-$H$15),0)</f>
        <v>316466</v>
      </c>
      <c r="AO45" s="382">
        <f>ROUND(AO105*Содержание!$H$8*(1+$H$13)*(1-$H$14)*(1-$H$15),0)</f>
        <v>323136</v>
      </c>
      <c r="AP45" s="382">
        <f>ROUND(AP105*Содержание!$H$8*(1+$H$13)*(1-$H$14)*(1-$H$15),0)</f>
        <v>328766</v>
      </c>
      <c r="AQ45" s="382">
        <f>ROUND(AQ105*Содержание!$H$8*(1+$H$13)*(1-$H$14)*(1-$H$15),0)</f>
        <v>330970</v>
      </c>
      <c r="AR45" s="382">
        <f>ROUND(AR105*Содержание!$H$8*(1+$H$13)*(1-$H$14)*(1-$H$15),0)</f>
        <v>329072</v>
      </c>
      <c r="AS45" s="382">
        <f>ROUND(AS105*Содержание!$H$8*(1+$H$13)*(1-$H$14)*(1-$H$15),0)</f>
        <v>330602</v>
      </c>
      <c r="AT45" s="382">
        <f>ROUND(AT105*Содержание!$H$8*(1+$H$13)*(1-$H$14)*(1-$H$15),0)</f>
        <v>336968</v>
      </c>
      <c r="AU45" s="382">
        <f>ROUND(AU105*Содержание!$H$8*(1+$H$13)*(1-$H$14)*(1-$H$15),0)</f>
        <v>348840</v>
      </c>
      <c r="AV45" s="382">
        <f>ROUND(AV105*Содержание!$H$8*(1+$H$13)*(1-$H$14)*(1-$H$15),0)</f>
        <v>351778</v>
      </c>
      <c r="AW45" s="382">
        <f>ROUND(AW105*Содержание!$H$8*(1+$H$13)*(1-$H$14)*(1-$H$15),0)</f>
        <v>355022</v>
      </c>
      <c r="AX45" s="382">
        <f>ROUND(AX105*Содержание!$H$8*(1+$H$13)*(1-$H$14)*(1-$H$15),0)</f>
        <v>360284</v>
      </c>
      <c r="AY45" s="382">
        <f>ROUND(AY105*Содержание!$H$8*(1+$H$13)*(1-$H$14)*(1-$H$15),0)</f>
        <v>363284</v>
      </c>
      <c r="AZ45" s="382">
        <f>ROUND(AZ105*Содержание!$H$8*(1+$H$13)*(1-$H$14)*(1-$H$15),0)</f>
        <v>366221</v>
      </c>
    </row>
    <row r="46" spans="1:52" x14ac:dyDescent="0.25">
      <c r="A46" s="53">
        <v>5335</v>
      </c>
      <c r="B46" s="382">
        <f>ROUND(B106*Содержание!$H$8*(1+$H$13)*(1-$H$14)*(1-$H$15),0)</f>
        <v>91984</v>
      </c>
      <c r="C46" s="382">
        <f>ROUND(C106*Содержание!$H$8*(1+$H$13)*(1-$H$14)*(1-$H$15),0)</f>
        <v>95472</v>
      </c>
      <c r="D46" s="382">
        <f>ROUND(D106*Содержание!$H$8*(1+$H$13)*(1-$H$14)*(1-$H$15),0)</f>
        <v>98960</v>
      </c>
      <c r="E46" s="382">
        <f>ROUND(E106*Содержание!$H$8*(1+$H$13)*(1-$H$14)*(1-$H$15),0)</f>
        <v>102694</v>
      </c>
      <c r="F46" s="382">
        <f>ROUND(F106*Содержание!$H$8*(1+$H$13)*(1-$H$14)*(1-$H$15),0)</f>
        <v>106672</v>
      </c>
      <c r="G46" s="382">
        <f>ROUND(G106*Содержание!$H$8*(1+$H$13)*(1-$H$14)*(1-$H$15),0)</f>
        <v>116954</v>
      </c>
      <c r="H46" s="382">
        <f>ROUND(H106*Содержание!$H$8*(1+$H$13)*(1-$H$14)*(1-$H$15),0)</f>
        <v>120992</v>
      </c>
      <c r="I46" s="382">
        <f>ROUND(I106*Содержание!$H$8*(1+$H$13)*(1-$H$14)*(1-$H$15),0)</f>
        <v>125828</v>
      </c>
      <c r="J46" s="382">
        <f>ROUND(J106*Содержание!$H$8*(1+$H$13)*(1-$H$14)*(1-$H$15),0)</f>
        <v>130601</v>
      </c>
      <c r="K46" s="382">
        <f>ROUND(K106*Содержание!$H$8*(1+$H$13)*(1-$H$14)*(1-$H$15),0)</f>
        <v>131336</v>
      </c>
      <c r="L46" s="382">
        <f>ROUND(L106*Содержание!$H$8*(1+$H$13)*(1-$H$14)*(1-$H$15),0)</f>
        <v>142474</v>
      </c>
      <c r="M46" s="382">
        <f>ROUND(M106*Содержание!$H$8*(1+$H$13)*(1-$H$14)*(1-$H$15),0)</f>
        <v>141311</v>
      </c>
      <c r="N46" s="382">
        <f>ROUND(N106*Содержание!$H$8*(1+$H$13)*(1-$H$14)*(1-$H$15),0)</f>
        <v>147248</v>
      </c>
      <c r="O46" s="382">
        <f>ROUND(O106*Содержание!$H$8*(1+$H$13)*(1-$H$14)*(1-$H$15),0)</f>
        <v>149450</v>
      </c>
      <c r="P46" s="382">
        <f>ROUND(P106*Содержание!$H$8*(1+$H$13)*(1-$H$14)*(1-$H$15),0)</f>
        <v>155632</v>
      </c>
      <c r="Q46" s="382">
        <f>ROUND(Q106*Содержание!$H$8*(1+$H$13)*(1-$H$14)*(1-$H$15),0)</f>
        <v>159548</v>
      </c>
      <c r="R46" s="382">
        <f>ROUND(R106*Содержание!$H$8*(1+$H$13)*(1-$H$14)*(1-$H$15),0)</f>
        <v>162058</v>
      </c>
      <c r="S46" s="388">
        <f>ROUND(S106*Содержание!$H$8*(1+$H$13)*(1-$H$14)*(1-$H$15),0)</f>
        <v>168239</v>
      </c>
      <c r="T46" s="388">
        <f>ROUND(T106*Содержание!$H$8*(1+$H$13)*(1-$H$14)*(1-$H$15),0)</f>
        <v>170564</v>
      </c>
      <c r="U46" s="388">
        <f>ROUND(U106*Содержание!$H$8*(1+$H$13)*(1-$H$14)*(1-$H$15),0)</f>
        <v>172584</v>
      </c>
      <c r="V46" s="388">
        <f>ROUND(V106*Содержание!$H$8*(1+$H$13)*(1-$H$14)*(1-$H$15),0)</f>
        <v>177725</v>
      </c>
      <c r="W46" s="388">
        <f>ROUND(W106*Содержание!$H$8*(1+$H$13)*(1-$H$14)*(1-$H$15),0)</f>
        <v>179990</v>
      </c>
      <c r="X46" s="388">
        <f>ROUND(X106*Содержание!$H$8*(1+$H$13)*(1-$H$14)*(1-$H$15),0)</f>
        <v>184640</v>
      </c>
      <c r="Y46" s="388">
        <f>ROUND(Y106*Содержание!$H$8*(1+$H$13)*(1-$H$14)*(1-$H$15),0)</f>
        <v>185804</v>
      </c>
      <c r="Z46" s="388">
        <f>ROUND(Z106*Содержание!$H$8*(1+$H$13)*(1-$H$14)*(1-$H$15),0)</f>
        <v>192719</v>
      </c>
      <c r="AA46" s="388">
        <f>ROUND(AA106*Содержание!$H$8*(1+$H$13)*(1-$H$14)*(1-$H$15),0)</f>
        <v>195167</v>
      </c>
      <c r="AB46" s="388">
        <f>ROUND(AB106*Содержание!$H$8*(1+$H$13)*(1-$H$14)*(1-$H$15),0)</f>
        <v>197309</v>
      </c>
      <c r="AC46" s="388">
        <f>ROUND(AC106*Содержание!$H$8*(1+$H$13)*(1-$H$14)*(1-$H$15),0)</f>
        <v>229194</v>
      </c>
      <c r="AD46" s="388">
        <f>ROUND(AD106*Содержание!$H$8*(1+$H$13)*(1-$H$14)*(1-$H$15),0)</f>
        <v>221422</v>
      </c>
      <c r="AE46" s="388">
        <f>ROUND(AE106*Содержание!$H$8*(1+$H$13)*(1-$H$14)*(1-$H$15),0)</f>
        <v>223564</v>
      </c>
      <c r="AF46" s="388">
        <f>ROUND(AF106*Содержание!$H$8*(1+$H$13)*(1-$H$14)*(1-$H$15),0)</f>
        <v>226930</v>
      </c>
      <c r="AG46" s="388">
        <f>ROUND(AG106*Содержание!$H$8*(1+$H$13)*(1-$H$14)*(1-$H$15),0)</f>
        <v>231458</v>
      </c>
      <c r="AH46" s="388">
        <f>ROUND(AH106*Содержание!$H$8*(1+$H$13)*(1-$H$14)*(1-$H$15),0)</f>
        <v>233234</v>
      </c>
      <c r="AI46" s="388">
        <f>ROUND(AI106*Содержание!$H$8*(1+$H$13)*(1-$H$14)*(1-$H$15),0)</f>
        <v>238619</v>
      </c>
      <c r="AJ46" s="382">
        <f>ROUND(AJ106*Содержание!$H$8*(1+$H$13)*(1-$H$14)*(1-$H$15),0)</f>
        <v>238680</v>
      </c>
      <c r="AK46" s="382">
        <f>ROUND(AK106*Содержание!$H$8*(1+$H$13)*(1-$H$14)*(1-$H$15),0)</f>
        <v>305510</v>
      </c>
      <c r="AL46" s="382">
        <f>ROUND(AL106*Содержание!$H$8*(1+$H$13)*(1-$H$14)*(1-$H$15),0)</f>
        <v>311630</v>
      </c>
      <c r="AM46" s="382">
        <f>ROUND(AM106*Содержание!$H$8*(1+$H$13)*(1-$H$14)*(1-$H$15),0)</f>
        <v>317996</v>
      </c>
      <c r="AN46" s="382">
        <f>ROUND(AN106*Содержание!$H$8*(1+$H$13)*(1-$H$14)*(1-$H$15),0)</f>
        <v>320688</v>
      </c>
      <c r="AO46" s="382">
        <f>ROUND(AO106*Содержание!$H$8*(1+$H$13)*(1-$H$14)*(1-$H$15),0)</f>
        <v>325646</v>
      </c>
      <c r="AP46" s="382">
        <f>ROUND(AP106*Содержание!$H$8*(1+$H$13)*(1-$H$14)*(1-$H$15),0)</f>
        <v>331460</v>
      </c>
      <c r="AQ46" s="382">
        <f>ROUND(AQ106*Содержание!$H$8*(1+$H$13)*(1-$H$14)*(1-$H$15),0)</f>
        <v>334642</v>
      </c>
      <c r="AR46" s="382">
        <f>ROUND(AR106*Содержание!$H$8*(1+$H$13)*(1-$H$14)*(1-$H$15),0)</f>
        <v>339293</v>
      </c>
      <c r="AS46" s="382">
        <f>ROUND(AS106*Содержание!$H$8*(1+$H$13)*(1-$H$14)*(1-$H$15),0)</f>
        <v>340456</v>
      </c>
      <c r="AT46" s="382">
        <f>ROUND(AT106*Содержание!$H$8*(1+$H$13)*(1-$H$14)*(1-$H$15),0)</f>
        <v>340578</v>
      </c>
      <c r="AU46" s="382">
        <f>ROUND(AU106*Содержание!$H$8*(1+$H$13)*(1-$H$14)*(1-$H$15),0)</f>
        <v>352696</v>
      </c>
      <c r="AV46" s="382">
        <f>ROUND(AV106*Содержание!$H$8*(1+$H$13)*(1-$H$14)*(1-$H$15),0)</f>
        <v>356000</v>
      </c>
      <c r="AW46" s="382">
        <f>ROUND(AW106*Содержание!$H$8*(1+$H$13)*(1-$H$14)*(1-$H$15),0)</f>
        <v>360774</v>
      </c>
      <c r="AX46" s="382">
        <f>ROUND(AX106*Содержание!$H$8*(1+$H$13)*(1-$H$14)*(1-$H$15),0)</f>
        <v>363467</v>
      </c>
      <c r="AY46" s="382">
        <f>ROUND(AY106*Содержание!$H$8*(1+$H$13)*(1-$H$14)*(1-$H$15),0)</f>
        <v>366650</v>
      </c>
      <c r="AZ46" s="382">
        <f>ROUND(AZ106*Содержание!$H$8*(1+$H$13)*(1-$H$14)*(1-$H$15),0)</f>
        <v>370811</v>
      </c>
    </row>
    <row r="47" spans="1:52" x14ac:dyDescent="0.25">
      <c r="A47" s="53">
        <v>5460</v>
      </c>
      <c r="B47" s="382">
        <f>ROUND(B107*Содержание!$H$8*(1+$H$13)*(1-$H$14)*(1-$H$15),0)</f>
        <v>96574</v>
      </c>
      <c r="C47" s="382">
        <f>ROUND(C107*Содержание!$H$8*(1+$H$13)*(1-$H$14)*(1-$H$15),0)</f>
        <v>100246</v>
      </c>
      <c r="D47" s="382">
        <f>ROUND(D107*Содержание!$H$8*(1+$H$13)*(1-$H$14)*(1-$H$15),0)</f>
        <v>103918</v>
      </c>
      <c r="E47" s="382">
        <f>ROUND(E107*Содержание!$H$8*(1+$H$13)*(1-$H$14)*(1-$H$15),0)</f>
        <v>107712</v>
      </c>
      <c r="F47" s="382">
        <f>ROUND(F107*Содержание!$H$8*(1+$H$13)*(1-$H$14)*(1-$H$15),0)</f>
        <v>107774</v>
      </c>
      <c r="G47" s="382">
        <f>ROUND(G107*Содержание!$H$8*(1+$H$13)*(1-$H$14)*(1-$H$15),0)</f>
        <v>118300</v>
      </c>
      <c r="H47" s="382">
        <f>ROUND(H107*Содержание!$H$8*(1+$H$13)*(1-$H$14)*(1-$H$15),0)</f>
        <v>122216</v>
      </c>
      <c r="I47" s="382">
        <f>ROUND(I107*Содержание!$H$8*(1+$H$13)*(1-$H$14)*(1-$H$15),0)</f>
        <v>127052</v>
      </c>
      <c r="J47" s="382">
        <f>ROUND(J107*Содержание!$H$8*(1+$H$13)*(1-$H$14)*(1-$H$15),0)</f>
        <v>132070</v>
      </c>
      <c r="K47" s="382">
        <f>ROUND(K107*Содержание!$H$8*(1+$H$13)*(1-$H$14)*(1-$H$15),0)</f>
        <v>132804</v>
      </c>
      <c r="L47" s="382">
        <f>ROUND(L107*Содержание!$H$8*(1+$H$13)*(1-$H$14)*(1-$H$15),0)</f>
        <v>144371</v>
      </c>
      <c r="M47" s="382">
        <f>ROUND(M107*Содержание!$H$8*(1+$H$13)*(1-$H$14)*(1-$H$15),0)</f>
        <v>143576</v>
      </c>
      <c r="N47" s="382">
        <f>ROUND(N107*Содержание!$H$8*(1+$H$13)*(1-$H$14)*(1-$H$15),0)</f>
        <v>148961</v>
      </c>
      <c r="O47" s="382">
        <f>ROUND(O107*Содержание!$H$8*(1+$H$13)*(1-$H$14)*(1-$H$15),0)</f>
        <v>151042</v>
      </c>
      <c r="P47" s="382">
        <f>ROUND(P107*Содержание!$H$8*(1+$H$13)*(1-$H$14)*(1-$H$15),0)</f>
        <v>157652</v>
      </c>
      <c r="Q47" s="382">
        <f>ROUND(Q107*Содержание!$H$8*(1+$H$13)*(1-$H$14)*(1-$H$15),0)</f>
        <v>161384</v>
      </c>
      <c r="R47" s="382">
        <f>ROUND(R107*Содержание!$H$8*(1+$H$13)*(1-$H$14)*(1-$H$15),0)</f>
        <v>164322</v>
      </c>
      <c r="S47" s="382">
        <f>ROUND(S107*Содержание!$H$8*(1+$H$13)*(1-$H$14)*(1-$H$15),0)</f>
        <v>171054</v>
      </c>
      <c r="T47" s="382">
        <f>ROUND(T107*Содержание!$H$8*(1+$H$13)*(1-$H$14)*(1-$H$15),0)</f>
        <v>172462</v>
      </c>
      <c r="U47" s="382">
        <f>ROUND(U107*Содержание!$H$8*(1+$H$13)*(1-$H$14)*(1-$H$15),0)</f>
        <v>178704</v>
      </c>
      <c r="V47" s="382">
        <f>ROUND(V107*Содержание!$H$8*(1+$H$13)*(1-$H$14)*(1-$H$15),0)</f>
        <v>180968</v>
      </c>
      <c r="W47" s="382">
        <f>ROUND(W107*Содержание!$H$8*(1+$H$13)*(1-$H$14)*(1-$H$15),0)</f>
        <v>182376</v>
      </c>
      <c r="X47" s="382">
        <f>ROUND(X107*Содержание!$H$8*(1+$H$13)*(1-$H$14)*(1-$H$15),0)</f>
        <v>191250</v>
      </c>
      <c r="Y47" s="382">
        <f>ROUND(Y107*Содержание!$H$8*(1+$H$13)*(1-$H$14)*(1-$H$15),0)</f>
        <v>193454</v>
      </c>
      <c r="Z47" s="382">
        <f>ROUND(Z107*Содержание!$H$8*(1+$H$13)*(1-$H$14)*(1-$H$15),0)</f>
        <v>193637</v>
      </c>
      <c r="AA47" s="382">
        <f>ROUND(AA107*Содержание!$H$8*(1+$H$13)*(1-$H$14)*(1-$H$15),0)</f>
        <v>196391</v>
      </c>
      <c r="AB47" s="382">
        <f>ROUND(AB107*Содержание!$H$8*(1+$H$13)*(1-$H$14)*(1-$H$15),0)</f>
        <v>199328</v>
      </c>
      <c r="AC47" s="382">
        <f>ROUND(AC107*Содержание!$H$8*(1+$H$13)*(1-$H$14)*(1-$H$15),0)</f>
        <v>233172</v>
      </c>
      <c r="AD47" s="382">
        <f>ROUND(AD107*Содержание!$H$8*(1+$H$13)*(1-$H$14)*(1-$H$15),0)</f>
        <v>235742</v>
      </c>
      <c r="AE47" s="382">
        <f>ROUND(AE107*Содержание!$H$8*(1+$H$13)*(1-$H$14)*(1-$H$15),0)</f>
        <v>237762</v>
      </c>
      <c r="AF47" s="382">
        <f>ROUND(AF107*Содержание!$H$8*(1+$H$13)*(1-$H$14)*(1-$H$15),0)</f>
        <v>239843</v>
      </c>
      <c r="AG47" s="382">
        <f>ROUND(AG107*Содержание!$H$8*(1+$H$13)*(1-$H$14)*(1-$H$15),0)</f>
        <v>244616</v>
      </c>
      <c r="AH47" s="382">
        <f>ROUND(AH107*Содержание!$H$8*(1+$H$13)*(1-$H$14)*(1-$H$15),0)</f>
        <v>247554</v>
      </c>
      <c r="AI47" s="382">
        <f>ROUND(AI107*Содержание!$H$8*(1+$H$13)*(1-$H$14)*(1-$H$15),0)</f>
        <v>253001</v>
      </c>
      <c r="AJ47" s="382">
        <f>ROUND(AJ107*Содержание!$H$8*(1+$H$13)*(1-$H$14)*(1-$H$15),0)</f>
        <v>257102</v>
      </c>
      <c r="AK47" s="382">
        <f>ROUND(AK107*Содержание!$H$8*(1+$H$13)*(1-$H$14)*(1-$H$15),0)</f>
        <v>317200</v>
      </c>
      <c r="AL47" s="382">
        <f>ROUND(AL107*Содержание!$H$8*(1+$H$13)*(1-$H$14)*(1-$H$15),0)</f>
        <v>319892</v>
      </c>
      <c r="AM47" s="382">
        <f>ROUND(AM107*Содержание!$H$8*(1+$H$13)*(1-$H$14)*(1-$H$15),0)</f>
        <v>321422</v>
      </c>
      <c r="AN47" s="382">
        <f>ROUND(AN107*Содержание!$H$8*(1+$H$13)*(1-$H$14)*(1-$H$15),0)</f>
        <v>327298</v>
      </c>
      <c r="AO47" s="382">
        <f>ROUND(AO107*Содержание!$H$8*(1+$H$13)*(1-$H$14)*(1-$H$15),0)</f>
        <v>332194</v>
      </c>
      <c r="AP47" s="382">
        <f>ROUND(AP107*Содержание!$H$8*(1+$H$13)*(1-$H$14)*(1-$H$15),0)</f>
        <v>334948</v>
      </c>
      <c r="AQ47" s="382">
        <f>ROUND(AQ107*Содержание!$H$8*(1+$H$13)*(1-$H$14)*(1-$H$15),0)</f>
        <v>343088</v>
      </c>
      <c r="AR47" s="382">
        <f>ROUND(AR107*Содержание!$H$8*(1+$H$13)*(1-$H$14)*(1-$H$15),0)</f>
        <v>342782</v>
      </c>
      <c r="AS47" s="382">
        <f>ROUND(AS107*Содержание!$H$8*(1+$H$13)*(1-$H$14)*(1-$H$15),0)</f>
        <v>344618</v>
      </c>
      <c r="AT47" s="382">
        <f>ROUND(AT107*Содержание!$H$8*(1+$H$13)*(1-$H$14)*(1-$H$15),0)</f>
        <v>352940</v>
      </c>
      <c r="AU47" s="382">
        <f>ROUND(AU107*Содержание!$H$8*(1+$H$13)*(1-$H$14)*(1-$H$15),0)</f>
        <v>356000</v>
      </c>
      <c r="AV47" s="382">
        <f>ROUND(AV107*Содержание!$H$8*(1+$H$13)*(1-$H$14)*(1-$H$15),0)</f>
        <v>361692</v>
      </c>
      <c r="AW47" s="382">
        <f>ROUND(AW107*Содержание!$H$8*(1+$H$13)*(1-$H$14)*(1-$H$15),0)</f>
        <v>364385</v>
      </c>
      <c r="AX47" s="382">
        <f>ROUND(AX107*Содержание!$H$8*(1+$H$13)*(1-$H$14)*(1-$H$15),0)</f>
        <v>367445</v>
      </c>
      <c r="AY47" s="382">
        <f>ROUND(AY107*Содержание!$H$8*(1+$H$13)*(1-$H$14)*(1-$H$15),0)</f>
        <v>370322</v>
      </c>
      <c r="AZ47" s="382">
        <f>ROUND(AZ107*Содержание!$H$8*(1+$H$13)*(1-$H$14)*(1-$H$15),0)</f>
        <v>374666</v>
      </c>
    </row>
    <row r="48" spans="1:52" x14ac:dyDescent="0.25">
      <c r="A48" s="53">
        <v>5585</v>
      </c>
      <c r="B48" s="382">
        <f>ROUND(B108*Содержание!$H$8*(1+$H$13)*(1-$H$14)*(1-$H$15),0)</f>
        <v>99022</v>
      </c>
      <c r="C48" s="382">
        <f>ROUND(C108*Содержание!$H$8*(1+$H$13)*(1-$H$14)*(1-$H$15),0)</f>
        <v>102510</v>
      </c>
      <c r="D48" s="382">
        <f>ROUND(D108*Содержание!$H$8*(1+$H$13)*(1-$H$14)*(1-$H$15),0)</f>
        <v>106060</v>
      </c>
      <c r="E48" s="382">
        <f>ROUND(E108*Содержание!$H$8*(1+$H$13)*(1-$H$14)*(1-$H$15),0)</f>
        <v>109854</v>
      </c>
      <c r="F48" s="382">
        <f>ROUND(F108*Содержание!$H$8*(1+$H$13)*(1-$H$14)*(1-$H$15),0)</f>
        <v>114383</v>
      </c>
      <c r="G48" s="382">
        <f>ROUND(G108*Содержание!$H$8*(1+$H$13)*(1-$H$14)*(1-$H$15),0)</f>
        <v>122033</v>
      </c>
      <c r="H48" s="382">
        <f>ROUND(H108*Содержание!$H$8*(1+$H$13)*(1-$H$14)*(1-$H$15),0)</f>
        <v>127358</v>
      </c>
      <c r="I48" s="382">
        <f>ROUND(I108*Содержание!$H$8*(1+$H$13)*(1-$H$14)*(1-$H$15),0)</f>
        <v>132254</v>
      </c>
      <c r="J48" s="382">
        <f>ROUND(J108*Содержание!$H$8*(1+$H$13)*(1-$H$14)*(1-$H$15),0)</f>
        <v>137333</v>
      </c>
      <c r="K48" s="382">
        <f>ROUND(K108*Содержание!$H$8*(1+$H$13)*(1-$H$14)*(1-$H$15),0)</f>
        <v>138496</v>
      </c>
      <c r="L48" s="382">
        <f>ROUND(L108*Содержание!$H$8*(1+$H$13)*(1-$H$14)*(1-$H$15),0)</f>
        <v>147064</v>
      </c>
      <c r="M48" s="382">
        <f>ROUND(M108*Содержание!$H$8*(1+$H$13)*(1-$H$14)*(1-$H$15),0)</f>
        <v>145840</v>
      </c>
      <c r="N48" s="382">
        <f>ROUND(N108*Содержание!$H$8*(1+$H$13)*(1-$H$14)*(1-$H$15),0)</f>
        <v>153674</v>
      </c>
      <c r="O48" s="382">
        <f>ROUND(O108*Содержание!$H$8*(1+$H$13)*(1-$H$14)*(1-$H$15),0)</f>
        <v>154469</v>
      </c>
      <c r="P48" s="382">
        <f>ROUND(P108*Содержание!$H$8*(1+$H$13)*(1-$H$14)*(1-$H$15),0)</f>
        <v>160406</v>
      </c>
      <c r="Q48" s="382">
        <f>ROUND(Q108*Содержание!$H$8*(1+$H$13)*(1-$H$14)*(1-$H$15),0)</f>
        <v>164934</v>
      </c>
      <c r="R48" s="382">
        <f>ROUND(R108*Содержание!$H$8*(1+$H$13)*(1-$H$14)*(1-$H$15),0)</f>
        <v>169402</v>
      </c>
      <c r="S48" s="382">
        <f>ROUND(S108*Содержание!$H$8*(1+$H$13)*(1-$H$14)*(1-$H$15),0)</f>
        <v>173196</v>
      </c>
      <c r="T48" s="382">
        <f>ROUND(T108*Содержание!$H$8*(1+$H$13)*(1-$H$14)*(1-$H$15),0)</f>
        <v>177358</v>
      </c>
      <c r="U48" s="382">
        <f>ROUND(U108*Содержание!$H$8*(1+$H$13)*(1-$H$14)*(1-$H$15),0)</f>
        <v>179744</v>
      </c>
      <c r="V48" s="382">
        <f>ROUND(V108*Содержание!$H$8*(1+$H$13)*(1-$H$14)*(1-$H$15),0)</f>
        <v>182254</v>
      </c>
      <c r="W48" s="382">
        <f>ROUND(W108*Содержание!$H$8*(1+$H$13)*(1-$H$14)*(1-$H$15),0)</f>
        <v>187640</v>
      </c>
      <c r="X48" s="382">
        <f>ROUND(X108*Содержание!$H$8*(1+$H$13)*(1-$H$14)*(1-$H$15),0)</f>
        <v>192046</v>
      </c>
      <c r="Y48" s="382">
        <f>ROUND(Y108*Содержание!$H$8*(1+$H$13)*(1-$H$14)*(1-$H$15),0)</f>
        <v>196820</v>
      </c>
      <c r="Z48" s="382">
        <f>ROUND(Z108*Содержание!$H$8*(1+$H$13)*(1-$H$14)*(1-$H$15),0)</f>
        <v>195473</v>
      </c>
      <c r="AA48" s="382">
        <f>ROUND(AA108*Содержание!$H$8*(1+$H$13)*(1-$H$14)*(1-$H$15),0)</f>
        <v>198472</v>
      </c>
      <c r="AB48" s="382">
        <f>ROUND(AB108*Содержание!$H$8*(1+$H$13)*(1-$H$14)*(1-$H$15),0)</f>
        <v>201654</v>
      </c>
      <c r="AC48" s="382">
        <f>ROUND(AC108*Содержание!$H$8*(1+$H$13)*(1-$H$14)*(1-$H$15),0)</f>
        <v>230786</v>
      </c>
      <c r="AD48" s="382">
        <f>ROUND(AD108*Содержание!$H$8*(1+$H$13)*(1-$H$14)*(1-$H$15),0)</f>
        <v>233294</v>
      </c>
      <c r="AE48" s="382">
        <f>ROUND(AE108*Содержание!$H$8*(1+$H$13)*(1-$H$14)*(1-$H$15),0)</f>
        <v>235376</v>
      </c>
      <c r="AF48" s="382">
        <f>ROUND(AF108*Содержание!$H$8*(1+$H$13)*(1-$H$14)*(1-$H$15),0)</f>
        <v>237272</v>
      </c>
      <c r="AG48" s="382">
        <f>ROUND(AG108*Содержание!$H$8*(1+$H$13)*(1-$H$14)*(1-$H$15),0)</f>
        <v>242474</v>
      </c>
      <c r="AH48" s="382">
        <f>ROUND(AH108*Содержание!$H$8*(1+$H$13)*(1-$H$14)*(1-$H$15),0)</f>
        <v>245412</v>
      </c>
      <c r="AI48" s="382">
        <f>ROUND(AI108*Содержание!$H$8*(1+$H$13)*(1-$H$14)*(1-$H$15),0)</f>
        <v>249452</v>
      </c>
      <c r="AJ48" s="382">
        <f>ROUND(AJ108*Содержание!$H$8*(1+$H$13)*(1-$H$14)*(1-$H$15),0)</f>
        <v>255572</v>
      </c>
      <c r="AK48" s="382">
        <f>ROUND(AK108*Содержание!$H$8*(1+$H$13)*(1-$H$14)*(1-$H$15),0)</f>
        <v>319158</v>
      </c>
      <c r="AL48" s="382">
        <f>ROUND(AL108*Содержание!$H$8*(1+$H$13)*(1-$H$14)*(1-$H$15),0)</f>
        <v>323136</v>
      </c>
      <c r="AM48" s="382">
        <f>ROUND(AM108*Содержание!$H$8*(1+$H$13)*(1-$H$14)*(1-$H$15),0)</f>
        <v>329990</v>
      </c>
      <c r="AN48" s="382">
        <f>ROUND(AN108*Содержание!$H$8*(1+$H$13)*(1-$H$14)*(1-$H$15),0)</f>
        <v>331154</v>
      </c>
      <c r="AO48" s="382">
        <f>ROUND(AO108*Содержание!$H$8*(1+$H$13)*(1-$H$14)*(1-$H$15),0)</f>
        <v>335498</v>
      </c>
      <c r="AP48" s="382">
        <f>ROUND(AP108*Содержание!$H$8*(1+$H$13)*(1-$H$14)*(1-$H$15),0)</f>
        <v>340272</v>
      </c>
      <c r="AQ48" s="382">
        <f>ROUND(AQ108*Содержание!$H$8*(1+$H$13)*(1-$H$14)*(1-$H$15),0)</f>
        <v>346514</v>
      </c>
      <c r="AR48" s="382">
        <f>ROUND(AR108*Содержание!$H$8*(1+$H$13)*(1-$H$14)*(1-$H$15),0)</f>
        <v>351044</v>
      </c>
      <c r="AS48" s="382">
        <f>ROUND(AS108*Содержание!$H$8*(1+$H$13)*(1-$H$14)*(1-$H$15),0)</f>
        <v>353430</v>
      </c>
      <c r="AT48" s="382">
        <f>ROUND(AT108*Содержание!$H$8*(1+$H$13)*(1-$H$14)*(1-$H$15),0)</f>
        <v>357102</v>
      </c>
      <c r="AU48" s="382">
        <f>ROUND(AU108*Содержание!$H$8*(1+$H$13)*(1-$H$14)*(1-$H$15),0)</f>
        <v>362549</v>
      </c>
      <c r="AV48" s="382">
        <f>ROUND(AV108*Содержание!$H$8*(1+$H$13)*(1-$H$14)*(1-$H$15),0)</f>
        <v>363100</v>
      </c>
      <c r="AW48" s="382">
        <f>ROUND(AW108*Содержание!$H$8*(1+$H$13)*(1-$H$14)*(1-$H$15),0)</f>
        <v>366221</v>
      </c>
      <c r="AX48" s="382">
        <f>ROUND(AX108*Содержание!$H$8*(1+$H$13)*(1-$H$14)*(1-$H$15),0)</f>
        <v>373565</v>
      </c>
      <c r="AY48" s="382">
        <f>ROUND(AY108*Содержание!$H$8*(1+$H$13)*(1-$H$14)*(1-$H$15),0)</f>
        <v>377054</v>
      </c>
      <c r="AZ48" s="382">
        <f>ROUND(AZ108*Содержание!$H$8*(1+$H$13)*(1-$H$14)*(1-$H$15),0)</f>
        <v>380114</v>
      </c>
    </row>
    <row r="49" spans="1:52" x14ac:dyDescent="0.25">
      <c r="A49" s="53">
        <v>5710</v>
      </c>
      <c r="B49" s="382">
        <f>ROUND(B109*Содержание!$H$8*(1+$H$13)*(1-$H$14)*(1-$H$15),0)</f>
        <v>102755</v>
      </c>
      <c r="C49" s="382">
        <f>ROUND(C109*Содержание!$H$8*(1+$H$13)*(1-$H$14)*(1-$H$15),0)</f>
        <v>106427</v>
      </c>
      <c r="D49" s="382">
        <f>ROUND(D109*Содержание!$H$8*(1+$H$13)*(1-$H$14)*(1-$H$15),0)</f>
        <v>110038</v>
      </c>
      <c r="E49" s="382">
        <f>ROUND(E109*Содержание!$H$8*(1+$H$13)*(1-$H$14)*(1-$H$15),0)</f>
        <v>113894</v>
      </c>
      <c r="F49" s="382">
        <f>ROUND(F109*Содержание!$H$8*(1+$H$13)*(1-$H$14)*(1-$H$15),0)</f>
        <v>118178</v>
      </c>
      <c r="G49" s="382">
        <f>ROUND(G109*Содержание!$H$8*(1+$H$13)*(1-$H$14)*(1-$H$15),0)</f>
        <v>126194</v>
      </c>
      <c r="H49" s="382">
        <f>ROUND(H109*Содержание!$H$8*(1+$H$13)*(1-$H$14)*(1-$H$15),0)</f>
        <v>130662</v>
      </c>
      <c r="I49" s="382">
        <f>ROUND(I109*Содержание!$H$8*(1+$H$13)*(1-$H$14)*(1-$H$15),0)</f>
        <v>135926</v>
      </c>
      <c r="J49" s="382">
        <f>ROUND(J109*Содержание!$H$8*(1+$H$13)*(1-$H$14)*(1-$H$15),0)</f>
        <v>141250</v>
      </c>
      <c r="K49" s="382">
        <f>ROUND(K109*Содержание!$H$8*(1+$H$13)*(1-$H$14)*(1-$H$15),0)</f>
        <v>142718</v>
      </c>
      <c r="L49" s="382">
        <f>ROUND(L109*Содержание!$H$8*(1+$H$13)*(1-$H$14)*(1-$H$15),0)</f>
        <v>152756</v>
      </c>
      <c r="M49" s="382">
        <f>ROUND(M109*Содержание!$H$8*(1+$H$13)*(1-$H$14)*(1-$H$15),0)</f>
        <v>156060</v>
      </c>
      <c r="N49" s="382">
        <f>ROUND(N109*Содержание!$H$8*(1+$H$13)*(1-$H$14)*(1-$H$15),0)</f>
        <v>159120</v>
      </c>
      <c r="O49" s="382">
        <f>ROUND(O109*Содержание!$H$8*(1+$H$13)*(1-$H$14)*(1-$H$15),0)</f>
        <v>159488</v>
      </c>
      <c r="P49" s="382">
        <f>ROUND(P109*Содержание!$H$8*(1+$H$13)*(1-$H$14)*(1-$H$15),0)</f>
        <v>167627</v>
      </c>
      <c r="Q49" s="382">
        <f>ROUND(Q109*Содержание!$H$8*(1+$H$13)*(1-$H$14)*(1-$H$15),0)</f>
        <v>172829</v>
      </c>
      <c r="R49" s="382">
        <f>ROUND(R109*Содержание!$H$8*(1+$H$13)*(1-$H$14)*(1-$H$15),0)</f>
        <v>175338</v>
      </c>
      <c r="S49" s="382">
        <f>ROUND(S109*Содержание!$H$8*(1+$H$13)*(1-$H$14)*(1-$H$15),0)</f>
        <v>181764</v>
      </c>
      <c r="T49" s="382">
        <f>ROUND(T109*Содержание!$H$8*(1+$H$13)*(1-$H$14)*(1-$H$15),0)</f>
        <v>184028</v>
      </c>
      <c r="U49" s="382">
        <f>ROUND(U109*Содержание!$H$8*(1+$H$13)*(1-$H$14)*(1-$H$15),0)</f>
        <v>186905</v>
      </c>
      <c r="V49" s="382">
        <f>ROUND(V109*Содержание!$H$8*(1+$H$13)*(1-$H$14)*(1-$H$15),0)</f>
        <v>192046</v>
      </c>
      <c r="W49" s="382">
        <f>ROUND(W109*Содержание!$H$8*(1+$H$13)*(1-$H$14)*(1-$H$15),0)</f>
        <v>197615</v>
      </c>
      <c r="X49" s="382">
        <f>ROUND(X109*Содержание!$H$8*(1+$H$13)*(1-$H$14)*(1-$H$15),0)</f>
        <v>199696</v>
      </c>
      <c r="Y49" s="382">
        <f>ROUND(Y109*Содержание!$H$8*(1+$H$13)*(1-$H$14)*(1-$H$15),0)</f>
        <v>202328</v>
      </c>
      <c r="Z49" s="382">
        <f>ROUND(Z109*Содержание!$H$8*(1+$H$13)*(1-$H$14)*(1-$H$15),0)</f>
        <v>207284</v>
      </c>
      <c r="AA49" s="382">
        <f>ROUND(AA109*Содержание!$H$8*(1+$H$13)*(1-$H$14)*(1-$H$15),0)</f>
        <v>208325</v>
      </c>
      <c r="AB49" s="382">
        <f>ROUND(AB109*Содержание!$H$8*(1+$H$13)*(1-$H$14)*(1-$H$15),0)</f>
        <v>210650</v>
      </c>
      <c r="AC49" s="382">
        <f>ROUND(AC109*Содержание!$H$8*(1+$H$13)*(1-$H$14)*(1-$H$15),0)</f>
        <v>236722</v>
      </c>
      <c r="AD49" s="382">
        <f>ROUND(AD109*Содержание!$H$8*(1+$H$13)*(1-$H$14)*(1-$H$15),0)</f>
        <v>238313</v>
      </c>
      <c r="AE49" s="382">
        <f>ROUND(AE109*Содержание!$H$8*(1+$H$13)*(1-$H$14)*(1-$H$15),0)</f>
        <v>245045</v>
      </c>
      <c r="AF49" s="382">
        <f>ROUND(AF109*Содержание!$H$8*(1+$H$13)*(1-$H$14)*(1-$H$15),0)</f>
        <v>250553</v>
      </c>
      <c r="AG49" s="382">
        <f>ROUND(AG109*Содержание!$H$8*(1+$H$13)*(1-$H$14)*(1-$H$15),0)</f>
        <v>253430</v>
      </c>
      <c r="AH49" s="382">
        <f>ROUND(AH109*Содержание!$H$8*(1+$H$13)*(1-$H$14)*(1-$H$15),0)</f>
        <v>256122</v>
      </c>
      <c r="AI49" s="382">
        <f>ROUND(AI109*Содержание!$H$8*(1+$H$13)*(1-$H$14)*(1-$H$15),0)</f>
        <v>262426</v>
      </c>
      <c r="AJ49" s="382">
        <f>ROUND(AJ109*Содержание!$H$8*(1+$H$13)*(1-$H$14)*(1-$H$15),0)</f>
        <v>267812</v>
      </c>
      <c r="AK49" s="382">
        <f>ROUND(AK109*Содержание!$H$8*(1+$H$13)*(1-$H$14)*(1-$H$15),0)</f>
        <v>330480</v>
      </c>
      <c r="AL49" s="382">
        <f>ROUND(AL109*Содержание!$H$8*(1+$H$13)*(1-$H$14)*(1-$H$15),0)</f>
        <v>333662</v>
      </c>
      <c r="AM49" s="382">
        <f>ROUND(AM109*Содержание!$H$8*(1+$H$13)*(1-$H$14)*(1-$H$15),0)</f>
        <v>342108</v>
      </c>
      <c r="AN49" s="382">
        <f>ROUND(AN109*Содержание!$H$8*(1+$H$13)*(1-$H$14)*(1-$H$15),0)</f>
        <v>344495</v>
      </c>
      <c r="AO49" s="382">
        <f>ROUND(AO109*Содержание!$H$8*(1+$H$13)*(1-$H$14)*(1-$H$15),0)</f>
        <v>349758</v>
      </c>
      <c r="AP49" s="382">
        <f>ROUND(AP109*Содержание!$H$8*(1+$H$13)*(1-$H$14)*(1-$H$15),0)</f>
        <v>361142</v>
      </c>
      <c r="AQ49" s="382">
        <f>ROUND(AQ109*Содержание!$H$8*(1+$H$13)*(1-$H$14)*(1-$H$15),0)</f>
        <v>362916</v>
      </c>
      <c r="AR49" s="382">
        <f>ROUND(AR109*Содержание!$H$8*(1+$H$13)*(1-$H$14)*(1-$H$15),0)</f>
        <v>362916</v>
      </c>
      <c r="AS49" s="382">
        <f>ROUND(AS109*Содержание!$H$8*(1+$H$13)*(1-$H$14)*(1-$H$15),0)</f>
        <v>366894</v>
      </c>
      <c r="AT49" s="382">
        <f>ROUND(AT109*Содержание!$H$8*(1+$H$13)*(1-$H$14)*(1-$H$15),0)</f>
        <v>370811</v>
      </c>
      <c r="AU49" s="382">
        <f>ROUND(AU109*Содержание!$H$8*(1+$H$13)*(1-$H$14)*(1-$H$15),0)</f>
        <v>373748</v>
      </c>
      <c r="AV49" s="382">
        <f>ROUND(AV109*Содержание!$H$8*(1+$H$13)*(1-$H$14)*(1-$H$15),0)</f>
        <v>380848</v>
      </c>
      <c r="AW49" s="382">
        <f>ROUND(AW109*Содержание!$H$8*(1+$H$13)*(1-$H$14)*(1-$H$15),0)</f>
        <v>390150</v>
      </c>
      <c r="AX49" s="382">
        <f>ROUND(AX109*Содержание!$H$8*(1+$H$13)*(1-$H$14)*(1-$H$15),0)</f>
        <v>393455</v>
      </c>
      <c r="AY49" s="382">
        <f>ROUND(AY109*Содержание!$H$8*(1+$H$13)*(1-$H$14)*(1-$H$15),0)</f>
        <v>396576</v>
      </c>
      <c r="AZ49" s="382">
        <f>ROUND(AZ109*Содержание!$H$8*(1+$H$13)*(1-$H$14)*(1-$H$15),0)</f>
        <v>408266</v>
      </c>
    </row>
    <row r="50" spans="1:52" x14ac:dyDescent="0.25">
      <c r="A50" s="53">
        <v>5835</v>
      </c>
      <c r="B50" s="382">
        <f>ROUND(B110*Содержание!$H$8*(1+$H$13)*(1-$H$14)*(1-$H$15),0)</f>
        <v>105203</v>
      </c>
      <c r="C50" s="382">
        <f>ROUND(C110*Содержание!$H$8*(1+$H$13)*(1-$H$14)*(1-$H$15),0)</f>
        <v>108569</v>
      </c>
      <c r="D50" s="382">
        <f>ROUND(D110*Содержание!$H$8*(1+$H$13)*(1-$H$14)*(1-$H$15),0)</f>
        <v>112241</v>
      </c>
      <c r="E50" s="382">
        <f>ROUND(E110*Содержание!$H$8*(1+$H$13)*(1-$H$14)*(1-$H$15),0)</f>
        <v>115852</v>
      </c>
      <c r="F50" s="382">
        <f>ROUND(F110*Содержание!$H$8*(1+$H$13)*(1-$H$14)*(1-$H$15),0)</f>
        <v>119340</v>
      </c>
      <c r="G50" s="382">
        <f>ROUND(G110*Содержание!$H$8*(1+$H$13)*(1-$H$14)*(1-$H$15),0)</f>
        <v>127358</v>
      </c>
      <c r="H50" s="382">
        <f>ROUND(H110*Содержание!$H$8*(1+$H$13)*(1-$H$14)*(1-$H$15),0)</f>
        <v>132008</v>
      </c>
      <c r="I50" s="382">
        <f>ROUND(I110*Содержание!$H$8*(1+$H$13)*(1-$H$14)*(1-$H$15),0)</f>
        <v>139414</v>
      </c>
      <c r="J50" s="382">
        <f>ROUND(J110*Содержание!$H$8*(1+$H$13)*(1-$H$14)*(1-$H$15),0)</f>
        <v>143698</v>
      </c>
      <c r="K50" s="382">
        <f>ROUND(K110*Содержание!$H$8*(1+$H$13)*(1-$H$14)*(1-$H$15),0)</f>
        <v>145106</v>
      </c>
      <c r="L50" s="382">
        <f>ROUND(L110*Содержание!$H$8*(1+$H$13)*(1-$H$14)*(1-$H$15),0)</f>
        <v>154040</v>
      </c>
      <c r="M50" s="382">
        <f>ROUND(M110*Содержание!$H$8*(1+$H$13)*(1-$H$14)*(1-$H$15),0)</f>
        <v>157468</v>
      </c>
      <c r="N50" s="382">
        <f>ROUND(N110*Содержание!$H$8*(1+$H$13)*(1-$H$14)*(1-$H$15),0)</f>
        <v>160650</v>
      </c>
      <c r="O50" s="382">
        <f>ROUND(O110*Содержание!$H$8*(1+$H$13)*(1-$H$14)*(1-$H$15),0)</f>
        <v>163160</v>
      </c>
      <c r="P50" s="382">
        <f>ROUND(P110*Содержание!$H$8*(1+$H$13)*(1-$H$14)*(1-$H$15),0)</f>
        <v>169218</v>
      </c>
      <c r="Q50" s="382">
        <f>ROUND(Q110*Содержание!$H$8*(1+$H$13)*(1-$H$14)*(1-$H$15),0)</f>
        <v>174726</v>
      </c>
      <c r="R50" s="382">
        <f>ROUND(R110*Содержание!$H$8*(1+$H$13)*(1-$H$14)*(1-$H$15),0)</f>
        <v>179132</v>
      </c>
      <c r="S50" s="382">
        <f>ROUND(S110*Содержание!$H$8*(1+$H$13)*(1-$H$14)*(1-$H$15),0)</f>
        <v>183539</v>
      </c>
      <c r="T50" s="382">
        <f>ROUND(T110*Содержание!$H$8*(1+$H$13)*(1-$H$14)*(1-$H$15),0)</f>
        <v>185742</v>
      </c>
      <c r="U50" s="382">
        <f>ROUND(U110*Содержание!$H$8*(1+$H$13)*(1-$H$14)*(1-$H$15),0)</f>
        <v>189904</v>
      </c>
      <c r="V50" s="382">
        <f>ROUND(V110*Содержание!$H$8*(1+$H$13)*(1-$H$14)*(1-$H$15),0)</f>
        <v>194188</v>
      </c>
      <c r="W50" s="382">
        <f>ROUND(W110*Содержание!$H$8*(1+$H$13)*(1-$H$14)*(1-$H$15),0)</f>
        <v>199574</v>
      </c>
      <c r="X50" s="382">
        <f>ROUND(X110*Содержание!$H$8*(1+$H$13)*(1-$H$14)*(1-$H$15),0)</f>
        <v>201776</v>
      </c>
      <c r="Y50" s="382">
        <f>ROUND(Y110*Содержание!$H$8*(1+$H$13)*(1-$H$14)*(1-$H$15),0)</f>
        <v>204408</v>
      </c>
      <c r="Z50" s="382">
        <f>ROUND(Z110*Содержание!$H$8*(1+$H$13)*(1-$H$14)*(1-$H$15),0)</f>
        <v>208631</v>
      </c>
      <c r="AA50" s="382">
        <f>ROUND(AA110*Содержание!$H$8*(1+$H$13)*(1-$H$14)*(1-$H$15),0)</f>
        <v>210467</v>
      </c>
      <c r="AB50" s="382">
        <f>ROUND(AB110*Содержание!$H$8*(1+$H$13)*(1-$H$14)*(1-$H$15),0)</f>
        <v>213404</v>
      </c>
      <c r="AC50" s="382">
        <f>ROUND(AC110*Содержание!$H$8*(1+$H$13)*(1-$H$14)*(1-$H$15),0)</f>
        <v>239476</v>
      </c>
      <c r="AD50" s="382">
        <f>ROUND(AD110*Содержание!$H$8*(1+$H$13)*(1-$H$14)*(1-$H$15),0)</f>
        <v>246208</v>
      </c>
      <c r="AE50" s="382">
        <f>ROUND(AE110*Содержание!$H$8*(1+$H$13)*(1-$H$14)*(1-$H$15),0)</f>
        <v>248594</v>
      </c>
      <c r="AF50" s="382">
        <f>ROUND(AF110*Содержание!$H$8*(1+$H$13)*(1-$H$14)*(1-$H$15),0)</f>
        <v>255388</v>
      </c>
      <c r="AG50" s="382">
        <f>ROUND(AG110*Содержание!$H$8*(1+$H$13)*(1-$H$14)*(1-$H$15),0)</f>
        <v>261263</v>
      </c>
      <c r="AH50" s="382">
        <f>ROUND(AH110*Содержание!$H$8*(1+$H$13)*(1-$H$14)*(1-$H$15),0)</f>
        <v>263956</v>
      </c>
      <c r="AI50" s="382">
        <f>ROUND(AI110*Содержание!$H$8*(1+$H$13)*(1-$H$14)*(1-$H$15),0)</f>
        <v>271544</v>
      </c>
      <c r="AJ50" s="382">
        <f>ROUND(AJ110*Содержание!$H$8*(1+$H$13)*(1-$H$14)*(1-$H$15),0)</f>
        <v>272891</v>
      </c>
      <c r="AK50" s="382">
        <f>ROUND(AK110*Содержание!$H$8*(1+$H$13)*(1-$H$14)*(1-$H$15),0)</f>
        <v>337396</v>
      </c>
      <c r="AL50" s="382">
        <f>ROUND(AL110*Содержание!$H$8*(1+$H$13)*(1-$H$14)*(1-$H$15),0)</f>
        <v>339905</v>
      </c>
      <c r="AM50" s="382">
        <f>ROUND(AM110*Содержание!$H$8*(1+$H$13)*(1-$H$14)*(1-$H$15),0)</f>
        <v>345290</v>
      </c>
      <c r="AN50" s="382">
        <f>ROUND(AN110*Содержание!$H$8*(1+$H$13)*(1-$H$14)*(1-$H$15),0)</f>
        <v>353246</v>
      </c>
      <c r="AO50" s="382">
        <f>ROUND(AO110*Содержание!$H$8*(1+$H$13)*(1-$H$14)*(1-$H$15),0)</f>
        <v>356429</v>
      </c>
      <c r="AP50" s="382">
        <f>ROUND(AP110*Содержание!$H$8*(1+$H$13)*(1-$H$14)*(1-$H$15),0)</f>
        <v>367445</v>
      </c>
      <c r="AQ50" s="382">
        <f>ROUND(AQ110*Содержание!$H$8*(1+$H$13)*(1-$H$14)*(1-$H$15),0)</f>
        <v>369464</v>
      </c>
      <c r="AR50" s="382">
        <f>ROUND(AR110*Содержание!$H$8*(1+$H$13)*(1-$H$14)*(1-$H$15),0)</f>
        <v>367934</v>
      </c>
      <c r="AS50" s="382">
        <f>ROUND(AS110*Содержание!$H$8*(1+$H$13)*(1-$H$14)*(1-$H$15),0)</f>
        <v>372218</v>
      </c>
      <c r="AT50" s="382">
        <f>ROUND(AT110*Содержание!$H$8*(1+$H$13)*(1-$H$14)*(1-$H$15),0)</f>
        <v>374972</v>
      </c>
      <c r="AU50" s="382">
        <f>ROUND(AU110*Содержание!$H$8*(1+$H$13)*(1-$H$14)*(1-$H$15),0)</f>
        <v>377237</v>
      </c>
      <c r="AV50" s="382">
        <f>ROUND(AV110*Содержание!$H$8*(1+$H$13)*(1-$H$14)*(1-$H$15),0)</f>
        <v>391374</v>
      </c>
      <c r="AW50" s="382">
        <f>ROUND(AW110*Содержание!$H$8*(1+$H$13)*(1-$H$14)*(1-$H$15),0)</f>
        <v>403186</v>
      </c>
      <c r="AX50" s="382">
        <f>ROUND(AX110*Содержание!$H$8*(1+$H$13)*(1-$H$14)*(1-$H$15),0)</f>
        <v>405450</v>
      </c>
      <c r="AY50" s="382">
        <f>ROUND(AY110*Содержание!$H$8*(1+$H$13)*(1-$H$14)*(1-$H$15),0)</f>
        <v>409122</v>
      </c>
      <c r="AZ50" s="382">
        <f>ROUND(AZ110*Содержание!$H$8*(1+$H$13)*(1-$H$14)*(1-$H$15),0)</f>
        <v>412610</v>
      </c>
    </row>
    <row r="51" spans="1:52" x14ac:dyDescent="0.25">
      <c r="A51" s="53">
        <v>5960</v>
      </c>
      <c r="B51" s="382">
        <f>ROUND(B111*Содержание!$H$8*(1+$H$13)*(1-$H$14)*(1-$H$15),0)</f>
        <v>107222</v>
      </c>
      <c r="C51" s="382">
        <f>ROUND(C111*Содержание!$H$8*(1+$H$13)*(1-$H$14)*(1-$H$15),0)</f>
        <v>110711</v>
      </c>
      <c r="D51" s="382">
        <f>ROUND(D111*Содержание!$H$8*(1+$H$13)*(1-$H$14)*(1-$H$15),0)</f>
        <v>114383</v>
      </c>
      <c r="E51" s="382">
        <f>ROUND(E111*Содержание!$H$8*(1+$H$13)*(1-$H$14)*(1-$H$15),0)</f>
        <v>118178</v>
      </c>
      <c r="F51" s="382">
        <f>ROUND(F111*Содержание!$H$8*(1+$H$13)*(1-$H$14)*(1-$H$15),0)</f>
        <v>122951</v>
      </c>
      <c r="G51" s="382">
        <f>ROUND(G111*Содержание!$H$8*(1+$H$13)*(1-$H$14)*(1-$H$15),0)</f>
        <v>130050</v>
      </c>
      <c r="H51" s="382">
        <f>ROUND(H111*Содержание!$H$8*(1+$H$13)*(1-$H$14)*(1-$H$15),0)</f>
        <v>133172</v>
      </c>
      <c r="I51" s="382">
        <f>ROUND(I111*Содержание!$H$8*(1+$H$13)*(1-$H$14)*(1-$H$15),0)</f>
        <v>142106</v>
      </c>
      <c r="J51" s="382">
        <f>ROUND(J111*Содержание!$H$8*(1+$H$13)*(1-$H$14)*(1-$H$15),0)</f>
        <v>147002</v>
      </c>
      <c r="K51" s="382">
        <f>ROUND(K111*Содержание!$H$8*(1+$H$13)*(1-$H$14)*(1-$H$15),0)</f>
        <v>147186</v>
      </c>
      <c r="L51" s="382">
        <f>ROUND(L111*Содержание!$H$8*(1+$H$13)*(1-$H$14)*(1-$H$15),0)</f>
        <v>158447</v>
      </c>
      <c r="M51" s="382">
        <f>ROUND(M111*Содержание!$H$8*(1+$H$13)*(1-$H$14)*(1-$H$15),0)</f>
        <v>159120</v>
      </c>
      <c r="N51" s="382">
        <f>ROUND(N111*Содержание!$H$8*(1+$H$13)*(1-$H$14)*(1-$H$15),0)</f>
        <v>163832</v>
      </c>
      <c r="O51" s="382">
        <f>ROUND(O111*Содержание!$H$8*(1+$H$13)*(1-$H$14)*(1-$H$15),0)</f>
        <v>164812</v>
      </c>
      <c r="P51" s="382">
        <f>ROUND(P111*Содержание!$H$8*(1+$H$13)*(1-$H$14)*(1-$H$15),0)</f>
        <v>171972</v>
      </c>
      <c r="Q51" s="382">
        <f>ROUND(Q111*Содержание!$H$8*(1+$H$13)*(1-$H$14)*(1-$H$15),0)</f>
        <v>176440</v>
      </c>
      <c r="R51" s="382">
        <f>ROUND(R111*Содержание!$H$8*(1+$H$13)*(1-$H$14)*(1-$H$15),0)</f>
        <v>182621</v>
      </c>
      <c r="S51" s="382">
        <f>ROUND(S111*Содержание!$H$8*(1+$H$13)*(1-$H$14)*(1-$H$15),0)</f>
        <v>185314</v>
      </c>
      <c r="T51" s="382">
        <f>ROUND(T111*Содержание!$H$8*(1+$H$13)*(1-$H$14)*(1-$H$15),0)</f>
        <v>187762</v>
      </c>
      <c r="U51" s="382">
        <f>ROUND(U111*Содержание!$H$8*(1+$H$13)*(1-$H$14)*(1-$H$15),0)</f>
        <v>193637</v>
      </c>
      <c r="V51" s="382">
        <f>ROUND(V111*Содержание!$H$8*(1+$H$13)*(1-$H$14)*(1-$H$15),0)</f>
        <v>199145</v>
      </c>
      <c r="W51" s="382">
        <f>ROUND(W111*Содержание!$H$8*(1+$H$13)*(1-$H$14)*(1-$H$15),0)</f>
        <v>201654</v>
      </c>
      <c r="X51" s="382">
        <f>ROUND(X111*Содержание!$H$8*(1+$H$13)*(1-$H$14)*(1-$H$15),0)</f>
        <v>203980</v>
      </c>
      <c r="Y51" s="382">
        <f>ROUND(Y111*Содержание!$H$8*(1+$H$13)*(1-$H$14)*(1-$H$15),0)</f>
        <v>207284</v>
      </c>
      <c r="Z51" s="382">
        <f>ROUND(Z111*Содержание!$H$8*(1+$H$13)*(1-$H$14)*(1-$H$15),0)</f>
        <v>209672</v>
      </c>
      <c r="AA51" s="382">
        <f>ROUND(AA111*Содержание!$H$8*(1+$H$13)*(1-$H$14)*(1-$H$15),0)</f>
        <v>212548</v>
      </c>
      <c r="AB51" s="382">
        <f>ROUND(AB111*Содержание!$H$8*(1+$H$13)*(1-$H$14)*(1-$H$15),0)</f>
        <v>218056</v>
      </c>
      <c r="AC51" s="382">
        <f>ROUND(AC111*Содержание!$H$8*(1+$H$13)*(1-$H$14)*(1-$H$15),0)</f>
        <v>241740</v>
      </c>
      <c r="AD51" s="382">
        <f>ROUND(AD111*Содержание!$H$8*(1+$H$13)*(1-$H$14)*(1-$H$15),0)</f>
        <v>248350</v>
      </c>
      <c r="AE51" s="382">
        <f>ROUND(AE111*Содержание!$H$8*(1+$H$13)*(1-$H$14)*(1-$H$15),0)</f>
        <v>256428</v>
      </c>
      <c r="AF51" s="382">
        <f>ROUND(AF111*Содержание!$H$8*(1+$H$13)*(1-$H$14)*(1-$H$15),0)</f>
        <v>259366</v>
      </c>
      <c r="AG51" s="382">
        <f>ROUND(AG111*Содержание!$H$8*(1+$H$13)*(1-$H$14)*(1-$H$15),0)</f>
        <v>266159</v>
      </c>
      <c r="AH51" s="382">
        <f>ROUND(AH111*Содержание!$H$8*(1+$H$13)*(1-$H$14)*(1-$H$15),0)</f>
        <v>270443</v>
      </c>
      <c r="AI51" s="382">
        <f>ROUND(AI111*Содержание!$H$8*(1+$H$13)*(1-$H$14)*(1-$H$15),0)</f>
        <v>273870</v>
      </c>
      <c r="AJ51" s="382">
        <f>ROUND(AJ111*Содержание!$H$8*(1+$H$13)*(1-$H$14)*(1-$H$15),0)</f>
        <v>275278</v>
      </c>
      <c r="AK51" s="382">
        <f>ROUND(AK111*Содержание!$H$8*(1+$H$13)*(1-$H$14)*(1-$H$15),0)</f>
        <v>340394</v>
      </c>
      <c r="AL51" s="382">
        <f>ROUND(AL111*Содержание!$H$8*(1+$H$13)*(1-$H$14)*(1-$H$15),0)</f>
        <v>344740</v>
      </c>
      <c r="AM51" s="382">
        <f>ROUND(AM111*Содержание!$H$8*(1+$H$13)*(1-$H$14)*(1-$H$15),0)</f>
        <v>353675</v>
      </c>
      <c r="AN51" s="382">
        <f>ROUND(AN111*Содержание!$H$8*(1+$H$13)*(1-$H$14)*(1-$H$15),0)</f>
        <v>361754</v>
      </c>
      <c r="AO51" s="382">
        <f>ROUND(AO111*Содержание!$H$8*(1+$H$13)*(1-$H$14)*(1-$H$15),0)</f>
        <v>366404</v>
      </c>
      <c r="AP51" s="382">
        <f>ROUND(AP111*Содержание!$H$8*(1+$H$13)*(1-$H$14)*(1-$H$15),0)</f>
        <v>371362</v>
      </c>
      <c r="AQ51" s="382">
        <f>ROUND(AQ111*Содержание!$H$8*(1+$H$13)*(1-$H$14)*(1-$H$15),0)</f>
        <v>374606</v>
      </c>
      <c r="AR51" s="382">
        <f>ROUND(AR111*Содержание!$H$8*(1+$H$13)*(1-$H$14)*(1-$H$15),0)</f>
        <v>376136</v>
      </c>
      <c r="AS51" s="382">
        <f>ROUND(AS111*Содержание!$H$8*(1+$H$13)*(1-$H$14)*(1-$H$15),0)</f>
        <v>373871</v>
      </c>
      <c r="AT51" s="382">
        <f>ROUND(AT111*Содержание!$H$8*(1+$H$13)*(1-$H$14)*(1-$H$15),0)</f>
        <v>378522</v>
      </c>
      <c r="AU51" s="382">
        <f>ROUND(AU111*Содержание!$H$8*(1+$H$13)*(1-$H$14)*(1-$H$15),0)</f>
        <v>380664</v>
      </c>
      <c r="AV51" s="382">
        <f>ROUND(AV111*Содержание!$H$8*(1+$H$13)*(1-$H$14)*(1-$H$15),0)</f>
        <v>404104</v>
      </c>
      <c r="AW51" s="382">
        <f>ROUND(AW111*Содержание!$H$8*(1+$H$13)*(1-$H$14)*(1-$H$15),0)</f>
        <v>406919</v>
      </c>
      <c r="AX51" s="382">
        <f>ROUND(AX111*Содержание!$H$8*(1+$H$13)*(1-$H$14)*(1-$H$15),0)</f>
        <v>410040</v>
      </c>
      <c r="AY51" s="382">
        <f>ROUND(AY111*Содержание!$H$8*(1+$H$13)*(1-$H$14)*(1-$H$15),0)</f>
        <v>411754</v>
      </c>
      <c r="AZ51" s="382">
        <f>ROUND(AZ111*Содержание!$H$8*(1+$H$13)*(1-$H$14)*(1-$H$15),0)</f>
        <v>416894</v>
      </c>
    </row>
    <row r="52" spans="1:52" x14ac:dyDescent="0.25">
      <c r="A52" s="53">
        <v>6085</v>
      </c>
      <c r="B52" s="382">
        <f>ROUND(B112*Содержание!$H$8*(1+$H$13)*(1-$H$14)*(1-$H$15),0)</f>
        <v>109058</v>
      </c>
      <c r="C52" s="382">
        <f>ROUND(C112*Содержание!$H$8*(1+$H$13)*(1-$H$14)*(1-$H$15),0)</f>
        <v>112670</v>
      </c>
      <c r="D52" s="382">
        <f>ROUND(D112*Содержание!$H$8*(1+$H$13)*(1-$H$14)*(1-$H$15),0)</f>
        <v>116342</v>
      </c>
      <c r="E52" s="382">
        <f>ROUND(E112*Содержание!$H$8*(1+$H$13)*(1-$H$14)*(1-$H$15),0)</f>
        <v>120136</v>
      </c>
      <c r="F52" s="382">
        <f>ROUND(F112*Содержание!$H$8*(1+$H$13)*(1-$H$14)*(1-$H$15),0)</f>
        <v>124726</v>
      </c>
      <c r="G52" s="382">
        <f>ROUND(G112*Содержание!$H$8*(1+$H$13)*(1-$H$14)*(1-$H$15),0)</f>
        <v>132070</v>
      </c>
      <c r="H52" s="382">
        <f>ROUND(H112*Содержание!$H$8*(1+$H$13)*(1-$H$14)*(1-$H$15),0)</f>
        <v>135191</v>
      </c>
      <c r="I52" s="382">
        <f>ROUND(I112*Содержание!$H$8*(1+$H$13)*(1-$H$14)*(1-$H$15),0)</f>
        <v>143759</v>
      </c>
      <c r="J52" s="382">
        <f>ROUND(J112*Содержание!$H$8*(1+$H$13)*(1-$H$14)*(1-$H$15),0)</f>
        <v>149084</v>
      </c>
      <c r="K52" s="382">
        <f>ROUND(K112*Содержание!$H$8*(1+$H$13)*(1-$H$14)*(1-$H$15),0)</f>
        <v>150002</v>
      </c>
      <c r="L52" s="382">
        <f>ROUND(L112*Содержание!$H$8*(1+$H$13)*(1-$H$14)*(1-$H$15),0)</f>
        <v>160650</v>
      </c>
      <c r="M52" s="382">
        <f>ROUND(M112*Содержание!$H$8*(1+$H$13)*(1-$H$14)*(1-$H$15),0)</f>
        <v>161324</v>
      </c>
      <c r="N52" s="382">
        <f>ROUND(N112*Содержание!$H$8*(1+$H$13)*(1-$H$14)*(1-$H$15),0)</f>
        <v>166158</v>
      </c>
      <c r="O52" s="382">
        <f>ROUND(O112*Содержание!$H$8*(1+$H$13)*(1-$H$14)*(1-$H$15),0)</f>
        <v>167933</v>
      </c>
      <c r="P52" s="382">
        <f>ROUND(P112*Содержание!$H$8*(1+$H$13)*(1-$H$14)*(1-$H$15),0)</f>
        <v>174236</v>
      </c>
      <c r="Q52" s="382">
        <f>ROUND(Q112*Содержание!$H$8*(1+$H$13)*(1-$H$14)*(1-$H$15),0)</f>
        <v>178949</v>
      </c>
      <c r="R52" s="382">
        <f>ROUND(R112*Содержание!$H$8*(1+$H$13)*(1-$H$14)*(1-$H$15),0)</f>
        <v>185130</v>
      </c>
      <c r="S52" s="382">
        <f>ROUND(S112*Содержание!$H$8*(1+$H$13)*(1-$H$14)*(1-$H$15),0)</f>
        <v>187762</v>
      </c>
      <c r="T52" s="382">
        <f>ROUND(T112*Содержание!$H$8*(1+$H$13)*(1-$H$14)*(1-$H$15),0)</f>
        <v>190148</v>
      </c>
      <c r="U52" s="382">
        <f>ROUND(U112*Содержание!$H$8*(1+$H$13)*(1-$H$14)*(1-$H$15),0)</f>
        <v>196146</v>
      </c>
      <c r="V52" s="382">
        <f>ROUND(V112*Содержание!$H$8*(1+$H$13)*(1-$H$14)*(1-$H$15),0)</f>
        <v>201776</v>
      </c>
      <c r="W52" s="382">
        <f>ROUND(W112*Содержание!$H$8*(1+$H$13)*(1-$H$14)*(1-$H$15),0)</f>
        <v>204408</v>
      </c>
      <c r="X52" s="382">
        <f>ROUND(X112*Содержание!$H$8*(1+$H$13)*(1-$H$14)*(1-$H$15),0)</f>
        <v>206550</v>
      </c>
      <c r="Y52" s="382">
        <f>ROUND(Y112*Содержание!$H$8*(1+$H$13)*(1-$H$14)*(1-$H$15),0)</f>
        <v>210038</v>
      </c>
      <c r="Z52" s="382">
        <f>ROUND(Z112*Содержание!$H$8*(1+$H$13)*(1-$H$14)*(1-$H$15),0)</f>
        <v>211140</v>
      </c>
      <c r="AA52" s="382">
        <f>ROUND(AA112*Содержание!$H$8*(1+$H$13)*(1-$H$14)*(1-$H$15),0)</f>
        <v>215240</v>
      </c>
      <c r="AB52" s="382">
        <f>ROUND(AB112*Содержание!$H$8*(1+$H$13)*(1-$H$14)*(1-$H$15),0)</f>
        <v>221116</v>
      </c>
      <c r="AC52" s="382">
        <f>ROUND(AC112*Содержание!$H$8*(1+$H$13)*(1-$H$14)*(1-$H$15),0)</f>
        <v>244616</v>
      </c>
      <c r="AD52" s="382">
        <f>ROUND(AD112*Содержание!$H$8*(1+$H$13)*(1-$H$14)*(1-$H$15),0)</f>
        <v>251226</v>
      </c>
      <c r="AE52" s="382">
        <f>ROUND(AE112*Содержание!$H$8*(1+$H$13)*(1-$H$14)*(1-$H$15),0)</f>
        <v>259304</v>
      </c>
      <c r="AF52" s="382">
        <f>ROUND(AF112*Содержание!$H$8*(1+$H$13)*(1-$H$14)*(1-$H$15),0)</f>
        <v>262181</v>
      </c>
      <c r="AG52" s="382">
        <f>ROUND(AG112*Содержание!$H$8*(1+$H$13)*(1-$H$14)*(1-$H$15),0)</f>
        <v>269219</v>
      </c>
      <c r="AH52" s="382">
        <f>ROUND(AH112*Содержание!$H$8*(1+$H$13)*(1-$H$14)*(1-$H$15),0)</f>
        <v>273503</v>
      </c>
      <c r="AI52" s="382">
        <f>ROUND(AI112*Содержание!$H$8*(1+$H$13)*(1-$H$14)*(1-$H$15),0)</f>
        <v>275462</v>
      </c>
      <c r="AJ52" s="382">
        <f>ROUND(AJ112*Содержание!$H$8*(1+$H$13)*(1-$H$14)*(1-$H$15),0)</f>
        <v>276869</v>
      </c>
      <c r="AK52" s="382">
        <f>ROUND(AK112*Содержание!$H$8*(1+$H$13)*(1-$H$14)*(1-$H$15),0)</f>
        <v>340884</v>
      </c>
      <c r="AL52" s="382">
        <f>ROUND(AL112*Содержание!$H$8*(1+$H$13)*(1-$H$14)*(1-$H$15),0)</f>
        <v>345290</v>
      </c>
      <c r="AM52" s="382">
        <f>ROUND(AM112*Содержание!$H$8*(1+$H$13)*(1-$H$14)*(1-$H$15),0)</f>
        <v>354470</v>
      </c>
      <c r="AN52" s="382">
        <f>ROUND(AN112*Содержание!$H$8*(1+$H$13)*(1-$H$14)*(1-$H$15),0)</f>
        <v>362426</v>
      </c>
      <c r="AO52" s="382">
        <f>ROUND(AO112*Содержание!$H$8*(1+$H$13)*(1-$H$14)*(1-$H$15),0)</f>
        <v>365180</v>
      </c>
      <c r="AP52" s="382">
        <f>ROUND(AP112*Содержание!$H$8*(1+$H$13)*(1-$H$14)*(1-$H$15),0)</f>
        <v>371912</v>
      </c>
      <c r="AQ52" s="382">
        <f>ROUND(AQ112*Содержание!$H$8*(1+$H$13)*(1-$H$14)*(1-$H$15),0)</f>
        <v>375218</v>
      </c>
      <c r="AR52" s="382">
        <f>ROUND(AR112*Содержание!$H$8*(1+$H$13)*(1-$H$14)*(1-$H$15),0)</f>
        <v>378400</v>
      </c>
      <c r="AS52" s="382">
        <f>ROUND(AS112*Содержание!$H$8*(1+$H$13)*(1-$H$14)*(1-$H$15),0)</f>
        <v>378522</v>
      </c>
      <c r="AT52" s="382">
        <f>ROUND(AT112*Содержание!$H$8*(1+$H$13)*(1-$H$14)*(1-$H$15),0)</f>
        <v>383908</v>
      </c>
      <c r="AU52" s="382">
        <f>ROUND(AU112*Содержание!$H$8*(1+$H$13)*(1-$H$14)*(1-$H$15),0)</f>
        <v>406307</v>
      </c>
      <c r="AV52" s="382">
        <f>ROUND(AV112*Содержание!$H$8*(1+$H$13)*(1-$H$14)*(1-$H$15),0)</f>
        <v>408755</v>
      </c>
      <c r="AW52" s="382">
        <f>ROUND(AW112*Содержание!$H$8*(1+$H$13)*(1-$H$14)*(1-$H$15),0)</f>
        <v>411754</v>
      </c>
      <c r="AX52" s="382">
        <f>ROUND(AX112*Содержание!$H$8*(1+$H$13)*(1-$H$14)*(1-$H$15),0)</f>
        <v>414263</v>
      </c>
      <c r="AY52" s="382">
        <f>ROUND(AY112*Содержание!$H$8*(1+$H$13)*(1-$H$14)*(1-$H$15),0)</f>
        <v>416834</v>
      </c>
      <c r="AZ52" s="382">
        <f>ROUND(AZ112*Содержание!$H$8*(1+$H$13)*(1-$H$14)*(1-$H$15),0)</f>
        <v>421730</v>
      </c>
    </row>
    <row r="53" spans="1:52" x14ac:dyDescent="0.25">
      <c r="A53" s="53">
        <v>6210</v>
      </c>
      <c r="B53" s="382">
        <f>ROUND(B113*Содержание!$H$8*(1+$H$13)*(1-$H$14)*(1-$H$15),0)</f>
        <v>115178</v>
      </c>
      <c r="C53" s="382">
        <f>ROUND(C113*Содержание!$H$8*(1+$H$13)*(1-$H$14)*(1-$H$15),0)</f>
        <v>121604</v>
      </c>
      <c r="D53" s="382">
        <f>ROUND(D113*Содержание!$H$8*(1+$H$13)*(1-$H$14)*(1-$H$15),0)</f>
        <v>123869</v>
      </c>
      <c r="E53" s="382">
        <f>ROUND(E113*Содержание!$H$8*(1+$H$13)*(1-$H$14)*(1-$H$15),0)</f>
        <v>126440</v>
      </c>
      <c r="F53" s="382">
        <f>ROUND(F113*Содержание!$H$8*(1+$H$13)*(1-$H$14)*(1-$H$15),0)</f>
        <v>134150</v>
      </c>
      <c r="G53" s="382">
        <f>ROUND(G113*Содержание!$H$8*(1+$H$13)*(1-$H$14)*(1-$H$15),0)</f>
        <v>140576</v>
      </c>
      <c r="H53" s="382">
        <f>ROUND(H113*Содержание!$H$8*(1+$H$13)*(1-$H$14)*(1-$H$15),0)</f>
        <v>141617</v>
      </c>
      <c r="I53" s="382">
        <f>ROUND(I113*Содержание!$H$8*(1+$H$13)*(1-$H$14)*(1-$H$15),0)</f>
        <v>144677</v>
      </c>
      <c r="J53" s="382">
        <f>ROUND(J113*Содержание!$H$8*(1+$H$13)*(1-$H$14)*(1-$H$15),0)</f>
        <v>154836</v>
      </c>
      <c r="K53" s="382">
        <f>ROUND(K113*Содержание!$H$8*(1+$H$13)*(1-$H$14)*(1-$H$15),0)</f>
        <v>155448</v>
      </c>
      <c r="L53" s="382">
        <f>ROUND(L113*Содержание!$H$8*(1+$H$13)*(1-$H$14)*(1-$H$15),0)</f>
        <v>161507</v>
      </c>
      <c r="M53" s="382">
        <f>ROUND(M113*Содержание!$H$8*(1+$H$13)*(1-$H$14)*(1-$H$15),0)</f>
        <v>163588</v>
      </c>
      <c r="N53" s="382">
        <f>ROUND(N113*Содержание!$H$8*(1+$H$13)*(1-$H$14)*(1-$H$15),0)</f>
        <v>166280</v>
      </c>
      <c r="O53" s="382">
        <f>ROUND(O113*Содержание!$H$8*(1+$H$13)*(1-$H$14)*(1-$H$15),0)</f>
        <v>173624</v>
      </c>
      <c r="P53" s="382">
        <f>ROUND(P113*Содержание!$H$8*(1+$H$13)*(1-$H$14)*(1-$H$15),0)</f>
        <v>179990</v>
      </c>
      <c r="Q53" s="382">
        <f>ROUND(Q113*Содержание!$H$8*(1+$H$13)*(1-$H$14)*(1-$H$15),0)</f>
        <v>185926</v>
      </c>
      <c r="R53" s="382">
        <f>ROUND(R113*Содержание!$H$8*(1+$H$13)*(1-$H$14)*(1-$H$15),0)</f>
        <v>192536</v>
      </c>
      <c r="S53" s="382">
        <f>ROUND(S113*Содержание!$H$8*(1+$H$13)*(1-$H$14)*(1-$H$15),0)</f>
        <v>194494</v>
      </c>
      <c r="T53" s="382">
        <f>ROUND(T113*Содержание!$H$8*(1+$H$13)*(1-$H$14)*(1-$H$15),0)</f>
        <v>197126</v>
      </c>
      <c r="U53" s="382">
        <f>ROUND(U113*Содержание!$H$8*(1+$H$13)*(1-$H$14)*(1-$H$15),0)</f>
        <v>203000</v>
      </c>
      <c r="V53" s="382">
        <f>ROUND(V113*Содержание!$H$8*(1+$H$13)*(1-$H$14)*(1-$H$15),0)</f>
        <v>208264</v>
      </c>
      <c r="W53" s="382">
        <f>ROUND(W113*Содержание!$H$8*(1+$H$13)*(1-$H$14)*(1-$H$15),0)</f>
        <v>211630</v>
      </c>
      <c r="X53" s="382">
        <f>ROUND(X113*Содержание!$H$8*(1+$H$13)*(1-$H$14)*(1-$H$15),0)</f>
        <v>214874</v>
      </c>
      <c r="Y53" s="382">
        <f>ROUND(Y113*Содержание!$H$8*(1+$H$13)*(1-$H$14)*(1-$H$15),0)</f>
        <v>217505</v>
      </c>
      <c r="Z53" s="382">
        <f>ROUND(Z113*Содержание!$H$8*(1+$H$13)*(1-$H$14)*(1-$H$15),0)</f>
        <v>220810</v>
      </c>
      <c r="AA53" s="382">
        <f>ROUND(AA113*Содержание!$H$8*(1+$H$13)*(1-$H$14)*(1-$H$15),0)</f>
        <v>226256</v>
      </c>
      <c r="AB53" s="382">
        <f>ROUND(AB113*Содержание!$H$8*(1+$H$13)*(1-$H$14)*(1-$H$15),0)</f>
        <v>230234</v>
      </c>
      <c r="AC53" s="382">
        <f>ROUND(AC113*Содержание!$H$8*(1+$H$13)*(1-$H$14)*(1-$H$15),0)</f>
        <v>255816</v>
      </c>
      <c r="AD53" s="382">
        <f>ROUND(AD113*Содержание!$H$8*(1+$H$13)*(1-$H$14)*(1-$H$15),0)</f>
        <v>265853</v>
      </c>
      <c r="AE53" s="382">
        <f>ROUND(AE113*Содержание!$H$8*(1+$H$13)*(1-$H$14)*(1-$H$15),0)</f>
        <v>270994</v>
      </c>
      <c r="AF53" s="382">
        <f>ROUND(AF113*Содержание!$H$8*(1+$H$13)*(1-$H$14)*(1-$H$15),0)</f>
        <v>272952</v>
      </c>
      <c r="AG53" s="382">
        <f>ROUND(AG113*Содержание!$H$8*(1+$H$13)*(1-$H$14)*(1-$H$15),0)</f>
        <v>279317</v>
      </c>
      <c r="AH53" s="382">
        <f>ROUND(AH113*Содержание!$H$8*(1+$H$13)*(1-$H$14)*(1-$H$15),0)</f>
        <v>282928</v>
      </c>
      <c r="AI53" s="382">
        <f>ROUND(AI113*Содержание!$H$8*(1+$H$13)*(1-$H$14)*(1-$H$15),0)</f>
        <v>293638</v>
      </c>
      <c r="AJ53" s="382">
        <f>ROUND(AJ113*Содержание!$H$8*(1+$H$13)*(1-$H$14)*(1-$H$15),0)</f>
        <v>297248</v>
      </c>
      <c r="AK53" s="382">
        <f>ROUND(AK113*Содержание!$H$8*(1+$H$13)*(1-$H$14)*(1-$H$15),0)</f>
        <v>338987</v>
      </c>
      <c r="AL53" s="382">
        <f>ROUND(AL113*Содержание!$H$8*(1+$H$13)*(1-$H$14)*(1-$H$15),0)</f>
        <v>340578</v>
      </c>
      <c r="AM53" s="382">
        <f>ROUND(AM113*Содержание!$H$8*(1+$H$13)*(1-$H$14)*(1-$H$15),0)</f>
        <v>347066</v>
      </c>
      <c r="AN53" s="382">
        <f>ROUND(AN113*Содержание!$H$8*(1+$H$13)*(1-$H$14)*(1-$H$15),0)</f>
        <v>348656</v>
      </c>
      <c r="AO53" s="382">
        <f>ROUND(AO113*Содержание!$H$8*(1+$H$13)*(1-$H$14)*(1-$H$15),0)</f>
        <v>354287</v>
      </c>
      <c r="AP53" s="382">
        <f>ROUND(AP113*Содержание!$H$8*(1+$H$13)*(1-$H$14)*(1-$H$15),0)</f>
        <v>359244</v>
      </c>
      <c r="AQ53" s="382">
        <f>ROUND(AQ113*Содержание!$H$8*(1+$H$13)*(1-$H$14)*(1-$H$15),0)</f>
        <v>364936</v>
      </c>
      <c r="AR53" s="382">
        <f>ROUND(AR113*Содержание!$H$8*(1+$H$13)*(1-$H$14)*(1-$H$15),0)</f>
        <v>372953</v>
      </c>
      <c r="AS53" s="382">
        <f>ROUND(AS113*Содержание!$H$8*(1+$H$13)*(1-$H$14)*(1-$H$15),0)</f>
        <v>381521</v>
      </c>
      <c r="AT53" s="382">
        <f>ROUND(AT113*Содержание!$H$8*(1+$H$13)*(1-$H$14)*(1-$H$15),0)</f>
        <v>394618</v>
      </c>
      <c r="AU53" s="382">
        <f>ROUND(AU113*Содержание!$H$8*(1+$H$13)*(1-$H$14)*(1-$H$15),0)</f>
        <v>408938</v>
      </c>
      <c r="AV53" s="382">
        <f>ROUND(AV113*Содержание!$H$8*(1+$H$13)*(1-$H$14)*(1-$H$15),0)</f>
        <v>412366</v>
      </c>
      <c r="AW53" s="382">
        <f>ROUND(AW113*Содержание!$H$8*(1+$H$13)*(1-$H$14)*(1-$H$15),0)</f>
        <v>415426</v>
      </c>
      <c r="AX53" s="382">
        <f>ROUND(AX113*Содержание!$H$8*(1+$H$13)*(1-$H$14)*(1-$H$15),0)</f>
        <v>416588</v>
      </c>
      <c r="AY53" s="382">
        <f>ROUND(AY113*Содержание!$H$8*(1+$H$13)*(1-$H$14)*(1-$H$15),0)</f>
        <v>421546</v>
      </c>
      <c r="AZ53" s="382">
        <f>ROUND(AZ113*Содержание!$H$8*(1+$H$13)*(1-$H$14)*(1-$H$15),0)</f>
        <v>423872</v>
      </c>
    </row>
    <row r="54" spans="1:52" x14ac:dyDescent="0.25">
      <c r="A54" s="53">
        <v>6335</v>
      </c>
      <c r="B54" s="382">
        <f>ROUND(B114*Содержание!$H$8*(1+$H$13)*(1-$H$14)*(1-$H$15),0)</f>
        <v>119034</v>
      </c>
      <c r="C54" s="382">
        <f>ROUND(C114*Содержание!$H$8*(1+$H$13)*(1-$H$14)*(1-$H$15),0)</f>
        <v>124542</v>
      </c>
      <c r="D54" s="382">
        <f>ROUND(D114*Содержание!$H$8*(1+$H$13)*(1-$H$14)*(1-$H$15),0)</f>
        <v>127052</v>
      </c>
      <c r="E54" s="382">
        <f>ROUND(E114*Содержание!$H$8*(1+$H$13)*(1-$H$14)*(1-$H$15),0)</f>
        <v>135068</v>
      </c>
      <c r="F54" s="382">
        <f>ROUND(F114*Содержание!$H$8*(1+$H$13)*(1-$H$14)*(1-$H$15),0)</f>
        <v>137516</v>
      </c>
      <c r="G54" s="382">
        <f>ROUND(G114*Содержание!$H$8*(1+$H$13)*(1-$H$14)*(1-$H$15),0)</f>
        <v>143208</v>
      </c>
      <c r="H54" s="382">
        <f>ROUND(H114*Содержание!$H$8*(1+$H$13)*(1-$H$14)*(1-$H$15),0)</f>
        <v>146024</v>
      </c>
      <c r="I54" s="382">
        <f>ROUND(I114*Содержание!$H$8*(1+$H$13)*(1-$H$14)*(1-$H$15),0)</f>
        <v>155264</v>
      </c>
      <c r="J54" s="382">
        <f>ROUND(J114*Содержание!$H$8*(1+$H$13)*(1-$H$14)*(1-$H$15),0)</f>
        <v>165485</v>
      </c>
      <c r="K54" s="382">
        <f>ROUND(K114*Содержание!$H$8*(1+$H$13)*(1-$H$14)*(1-$H$15),0)</f>
        <v>162180</v>
      </c>
      <c r="L54" s="382">
        <f>ROUND(L114*Содержание!$H$8*(1+$H$13)*(1-$H$14)*(1-$H$15),0)</f>
        <v>168728</v>
      </c>
      <c r="M54" s="382">
        <f>ROUND(M114*Содержание!$H$8*(1+$H$13)*(1-$H$14)*(1-$H$15),0)</f>
        <v>168178</v>
      </c>
      <c r="N54" s="382">
        <f>ROUND(N114*Содержание!$H$8*(1+$H$13)*(1-$H$14)*(1-$H$15),0)</f>
        <v>170626</v>
      </c>
      <c r="O54" s="382">
        <f>ROUND(O114*Содержание!$H$8*(1+$H$13)*(1-$H$14)*(1-$H$15),0)</f>
        <v>178460</v>
      </c>
      <c r="P54" s="382">
        <f>ROUND(P114*Содержание!$H$8*(1+$H$13)*(1-$H$14)*(1-$H$15),0)</f>
        <v>180846</v>
      </c>
      <c r="Q54" s="382">
        <f>ROUND(Q114*Содержание!$H$8*(1+$H$13)*(1-$H$14)*(1-$H$15),0)</f>
        <v>187456</v>
      </c>
      <c r="R54" s="382">
        <f>ROUND(R114*Содержание!$H$8*(1+$H$13)*(1-$H$14)*(1-$H$15),0)</f>
        <v>194372</v>
      </c>
      <c r="S54" s="382">
        <f>ROUND(S114*Содержание!$H$8*(1+$H$13)*(1-$H$14)*(1-$H$15),0)</f>
        <v>197126</v>
      </c>
      <c r="T54" s="382">
        <f>ROUND(T114*Содержание!$H$8*(1+$H$13)*(1-$H$14)*(1-$H$15),0)</f>
        <v>200798</v>
      </c>
      <c r="U54" s="382">
        <f>ROUND(U114*Содержание!$H$8*(1+$H$13)*(1-$H$14)*(1-$H$15),0)</f>
        <v>204530</v>
      </c>
      <c r="V54" s="382">
        <f>ROUND(V114*Содержание!$H$8*(1+$H$13)*(1-$H$14)*(1-$H$15),0)</f>
        <v>208692</v>
      </c>
      <c r="W54" s="382">
        <f>ROUND(W114*Содержание!$H$8*(1+$H$13)*(1-$H$14)*(1-$H$15),0)</f>
        <v>212426</v>
      </c>
      <c r="X54" s="382">
        <f>ROUND(X114*Содержание!$H$8*(1+$H$13)*(1-$H$14)*(1-$H$15),0)</f>
        <v>216526</v>
      </c>
      <c r="Y54" s="382">
        <f>ROUND(Y114*Содержание!$H$8*(1+$H$13)*(1-$H$14)*(1-$H$15),0)</f>
        <v>218729</v>
      </c>
      <c r="Z54" s="382">
        <f>ROUND(Z114*Содержание!$H$8*(1+$H$13)*(1-$H$14)*(1-$H$15),0)</f>
        <v>223258</v>
      </c>
      <c r="AA54" s="382">
        <f>ROUND(AA114*Содержание!$H$8*(1+$H$13)*(1-$H$14)*(1-$H$15),0)</f>
        <v>229684</v>
      </c>
      <c r="AB54" s="382">
        <f>ROUND(AB114*Содержание!$H$8*(1+$H$13)*(1-$H$14)*(1-$H$15),0)</f>
        <v>232376</v>
      </c>
      <c r="AC54" s="382">
        <f>ROUND(AC114*Содержание!$H$8*(1+$H$13)*(1-$H$14)*(1-$H$15),0)</f>
        <v>274054</v>
      </c>
      <c r="AD54" s="382">
        <f>ROUND(AD114*Содержание!$H$8*(1+$H$13)*(1-$H$14)*(1-$H$15),0)</f>
        <v>275156</v>
      </c>
      <c r="AE54" s="382">
        <f>ROUND(AE114*Содержание!$H$8*(1+$H$13)*(1-$H$14)*(1-$H$15),0)</f>
        <v>279317</v>
      </c>
      <c r="AF54" s="382">
        <f>ROUND(AF114*Содержание!$H$8*(1+$H$13)*(1-$H$14)*(1-$H$15),0)</f>
        <v>279256</v>
      </c>
      <c r="AG54" s="382">
        <f>ROUND(AG114*Содержание!$H$8*(1+$H$13)*(1-$H$14)*(1-$H$15),0)</f>
        <v>280052</v>
      </c>
      <c r="AH54" s="382">
        <f>ROUND(AH114*Содержание!$H$8*(1+$H$13)*(1-$H$14)*(1-$H$15),0)</f>
        <v>284090</v>
      </c>
      <c r="AI54" s="382">
        <f>ROUND(AI114*Содержание!$H$8*(1+$H$13)*(1-$H$14)*(1-$H$15),0)</f>
        <v>298228</v>
      </c>
      <c r="AJ54" s="382">
        <f>ROUND(AJ114*Содержание!$H$8*(1+$H$13)*(1-$H$14)*(1-$H$15),0)</f>
        <v>301104</v>
      </c>
      <c r="AK54" s="382">
        <f>ROUND(AK114*Содержание!$H$8*(1+$H$13)*(1-$H$14)*(1-$H$15),0)</f>
        <v>343760</v>
      </c>
      <c r="AL54" s="382">
        <f>ROUND(AL114*Содержание!$H$8*(1+$H$13)*(1-$H$14)*(1-$H$15),0)</f>
        <v>346820</v>
      </c>
      <c r="AM54" s="382">
        <f>ROUND(AM114*Содержание!$H$8*(1+$H$13)*(1-$H$14)*(1-$H$15),0)</f>
        <v>350186</v>
      </c>
      <c r="AN54" s="382">
        <f>ROUND(AN114*Содержание!$H$8*(1+$H$13)*(1-$H$14)*(1-$H$15),0)</f>
        <v>353246</v>
      </c>
      <c r="AO54" s="382">
        <f>ROUND(AO114*Содержание!$H$8*(1+$H$13)*(1-$H$14)*(1-$H$15),0)</f>
        <v>357470</v>
      </c>
      <c r="AP54" s="382">
        <f>ROUND(AP114*Содержание!$H$8*(1+$H$13)*(1-$H$14)*(1-$H$15),0)</f>
        <v>361080</v>
      </c>
      <c r="AQ54" s="382">
        <f>ROUND(AQ114*Содержание!$H$8*(1+$H$13)*(1-$H$14)*(1-$H$15),0)</f>
        <v>380664</v>
      </c>
      <c r="AR54" s="382">
        <f>ROUND(AR114*Содержание!$H$8*(1+$H$13)*(1-$H$14)*(1-$H$15),0)</f>
        <v>384764</v>
      </c>
      <c r="AS54" s="382">
        <f>ROUND(AS114*Содержание!$H$8*(1+$H$13)*(1-$H$14)*(1-$H$15),0)</f>
        <v>414263</v>
      </c>
      <c r="AT54" s="382">
        <f>ROUND(AT114*Содержание!$H$8*(1+$H$13)*(1-$H$14)*(1-$H$15),0)</f>
        <v>416894</v>
      </c>
      <c r="AU54" s="382">
        <f>ROUND(AU114*Содержание!$H$8*(1+$H$13)*(1-$H$14)*(1-$H$15),0)</f>
        <v>422280</v>
      </c>
      <c r="AV54" s="382">
        <f>ROUND(AV114*Содержание!$H$8*(1+$H$13)*(1-$H$14)*(1-$H$15),0)</f>
        <v>423382</v>
      </c>
      <c r="AW54" s="382">
        <f>ROUND(AW114*Содержание!$H$8*(1+$H$13)*(1-$H$14)*(1-$H$15),0)</f>
        <v>426870</v>
      </c>
      <c r="AX54" s="382">
        <f>ROUND(AX114*Содержание!$H$8*(1+$H$13)*(1-$H$14)*(1-$H$15),0)</f>
        <v>431093</v>
      </c>
      <c r="AY54" s="382">
        <f>ROUND(AY114*Содержание!$H$8*(1+$H$13)*(1-$H$14)*(1-$H$15),0)</f>
        <v>434765</v>
      </c>
      <c r="AZ54" s="382">
        <f>ROUND(AZ114*Содержание!$H$8*(1+$H$13)*(1-$H$14)*(1-$H$15),0)</f>
        <v>439844</v>
      </c>
    </row>
    <row r="55" spans="1:52" x14ac:dyDescent="0.25">
      <c r="A55" s="53">
        <v>6460</v>
      </c>
      <c r="B55" s="382">
        <f>ROUND(B115*Содержание!$H$8*(1+$H$13)*(1-$H$14)*(1-$H$15),0)</f>
        <v>120564</v>
      </c>
      <c r="C55" s="382">
        <f>ROUND(C115*Содержание!$H$8*(1+$H$13)*(1-$H$14)*(1-$H$15),0)</f>
        <v>125828</v>
      </c>
      <c r="D55" s="382">
        <f>ROUND(D115*Содержание!$H$8*(1+$H$13)*(1-$H$14)*(1-$H$15),0)</f>
        <v>128276</v>
      </c>
      <c r="E55" s="382">
        <f>ROUND(E115*Содержание!$H$8*(1+$H$13)*(1-$H$14)*(1-$H$15),0)</f>
        <v>136415</v>
      </c>
      <c r="F55" s="382">
        <f>ROUND(F115*Содержание!$H$8*(1+$H$13)*(1-$H$14)*(1-$H$15),0)</f>
        <v>138680</v>
      </c>
      <c r="G55" s="382">
        <f>ROUND(G115*Содержание!$H$8*(1+$H$13)*(1-$H$14)*(1-$H$15),0)</f>
        <v>145778</v>
      </c>
      <c r="H55" s="382">
        <f>ROUND(H115*Содержание!$H$8*(1+$H$13)*(1-$H$14)*(1-$H$15),0)</f>
        <v>153980</v>
      </c>
      <c r="I55" s="382">
        <f>ROUND(I115*Содержание!$H$8*(1+$H$13)*(1-$H$14)*(1-$H$15),0)</f>
        <v>156550</v>
      </c>
      <c r="J55" s="382">
        <f>ROUND(J115*Содержание!$H$8*(1+$H$13)*(1-$H$14)*(1-$H$15),0)</f>
        <v>166220</v>
      </c>
      <c r="K55" s="382">
        <f>ROUND(K115*Содержание!$H$8*(1+$H$13)*(1-$H$14)*(1-$H$15),0)</f>
        <v>163588</v>
      </c>
      <c r="L55" s="382">
        <f>ROUND(L115*Содержание!$H$8*(1+$H$13)*(1-$H$14)*(1-$H$15),0)</f>
        <v>170258</v>
      </c>
      <c r="M55" s="382">
        <f>ROUND(M115*Содержание!$H$8*(1+$H$13)*(1-$H$14)*(1-$H$15),0)</f>
        <v>169586</v>
      </c>
      <c r="N55" s="382">
        <f>ROUND(N115*Содержание!$H$8*(1+$H$13)*(1-$H$14)*(1-$H$15),0)</f>
        <v>172156</v>
      </c>
      <c r="O55" s="382">
        <f>ROUND(O115*Содержание!$H$8*(1+$H$13)*(1-$H$14)*(1-$H$15),0)</f>
        <v>178520</v>
      </c>
      <c r="P55" s="382">
        <f>ROUND(P115*Содержание!$H$8*(1+$H$13)*(1-$H$14)*(1-$H$15),0)</f>
        <v>182682</v>
      </c>
      <c r="Q55" s="382">
        <f>ROUND(Q115*Содержание!$H$8*(1+$H$13)*(1-$H$14)*(1-$H$15),0)</f>
        <v>188558</v>
      </c>
      <c r="R55" s="382">
        <f>ROUND(R115*Содержание!$H$8*(1+$H$13)*(1-$H$14)*(1-$H$15),0)</f>
        <v>195350</v>
      </c>
      <c r="S55" s="382">
        <f>ROUND(S115*Содержание!$H$8*(1+$H$13)*(1-$H$14)*(1-$H$15),0)</f>
        <v>198778</v>
      </c>
      <c r="T55" s="382">
        <f>ROUND(T115*Содержание!$H$8*(1+$H$13)*(1-$H$14)*(1-$H$15),0)</f>
        <v>202144</v>
      </c>
      <c r="U55" s="382">
        <f>ROUND(U115*Содержание!$H$8*(1+$H$13)*(1-$H$14)*(1-$H$15),0)</f>
        <v>208264</v>
      </c>
      <c r="V55" s="382">
        <f>ROUND(V115*Содержание!$H$8*(1+$H$13)*(1-$H$14)*(1-$H$15),0)</f>
        <v>209304</v>
      </c>
      <c r="W55" s="382">
        <f>ROUND(W115*Содержание!$H$8*(1+$H$13)*(1-$H$14)*(1-$H$15),0)</f>
        <v>212670</v>
      </c>
      <c r="X55" s="382">
        <f>ROUND(X115*Содержание!$H$8*(1+$H$13)*(1-$H$14)*(1-$H$15),0)</f>
        <v>218300</v>
      </c>
      <c r="Y55" s="382">
        <f>ROUND(Y115*Содержание!$H$8*(1+$H$13)*(1-$H$14)*(1-$H$15),0)</f>
        <v>220810</v>
      </c>
      <c r="Z55" s="382">
        <f>ROUND(Z115*Содержание!$H$8*(1+$H$13)*(1-$H$14)*(1-$H$15),0)</f>
        <v>224543</v>
      </c>
      <c r="AA55" s="382">
        <f>ROUND(AA115*Содержание!$H$8*(1+$H$13)*(1-$H$14)*(1-$H$15),0)</f>
        <v>231520</v>
      </c>
      <c r="AB55" s="382">
        <f>ROUND(AB115*Содержание!$H$8*(1+$H$13)*(1-$H$14)*(1-$H$15),0)</f>
        <v>233172</v>
      </c>
      <c r="AC55" s="382">
        <f>ROUND(AC115*Содержание!$H$8*(1+$H$13)*(1-$H$14)*(1-$H$15),0)</f>
        <v>276318</v>
      </c>
      <c r="AD55" s="382">
        <f>ROUND(AD115*Содержание!$H$8*(1+$H$13)*(1-$H$14)*(1-$H$15),0)</f>
        <v>279317</v>
      </c>
      <c r="AE55" s="382">
        <f>ROUND(AE115*Содержание!$H$8*(1+$H$13)*(1-$H$14)*(1-$H$15),0)</f>
        <v>281826</v>
      </c>
      <c r="AF55" s="382">
        <f>ROUND(AF115*Содержание!$H$8*(1+$H$13)*(1-$H$14)*(1-$H$15),0)</f>
        <v>281704</v>
      </c>
      <c r="AG55" s="382">
        <f>ROUND(AG115*Содержание!$H$8*(1+$H$13)*(1-$H$14)*(1-$H$15),0)</f>
        <v>283418</v>
      </c>
      <c r="AH55" s="382">
        <f>ROUND(AH115*Содержание!$H$8*(1+$H$13)*(1-$H$14)*(1-$H$15),0)</f>
        <v>286538</v>
      </c>
      <c r="AI55" s="382">
        <f>ROUND(AI115*Содержание!$H$8*(1+$H$13)*(1-$H$14)*(1-$H$15),0)</f>
        <v>300860</v>
      </c>
      <c r="AJ55" s="382">
        <f>ROUND(AJ115*Содержание!$H$8*(1+$H$13)*(1-$H$14)*(1-$H$15),0)</f>
        <v>303674</v>
      </c>
      <c r="AK55" s="382">
        <f>ROUND(AK115*Содержание!$H$8*(1+$H$13)*(1-$H$14)*(1-$H$15),0)</f>
        <v>346820</v>
      </c>
      <c r="AL55" s="382">
        <f>ROUND(AL115*Содержание!$H$8*(1+$H$13)*(1-$H$14)*(1-$H$15),0)</f>
        <v>349758</v>
      </c>
      <c r="AM55" s="382">
        <f>ROUND(AM115*Содержание!$H$8*(1+$H$13)*(1-$H$14)*(1-$H$15),0)</f>
        <v>353246</v>
      </c>
      <c r="AN55" s="382">
        <f>ROUND(AN115*Содержание!$H$8*(1+$H$13)*(1-$H$14)*(1-$H$15),0)</f>
        <v>356368</v>
      </c>
      <c r="AO55" s="382">
        <f>ROUND(AO115*Содержание!$H$8*(1+$H$13)*(1-$H$14)*(1-$H$15),0)</f>
        <v>368057</v>
      </c>
      <c r="AP55" s="382">
        <f>ROUND(AP115*Содержание!$H$8*(1+$H$13)*(1-$H$14)*(1-$H$15),0)</f>
        <v>380848</v>
      </c>
      <c r="AQ55" s="382">
        <f>ROUND(AQ115*Содержание!$H$8*(1+$H$13)*(1-$H$14)*(1-$H$15),0)</f>
        <v>383908</v>
      </c>
      <c r="AR55" s="382">
        <f>ROUND(AR115*Содержание!$H$8*(1+$H$13)*(1-$H$14)*(1-$H$15),0)</f>
        <v>387886</v>
      </c>
      <c r="AS55" s="382">
        <f>ROUND(AS115*Содержание!$H$8*(1+$H$13)*(1-$H$14)*(1-$H$15),0)</f>
        <v>416894</v>
      </c>
      <c r="AT55" s="382">
        <f>ROUND(AT115*Содержание!$H$8*(1+$H$13)*(1-$H$14)*(1-$H$15),0)</f>
        <v>420444</v>
      </c>
      <c r="AU55" s="382">
        <f>ROUND(AU115*Содержание!$H$8*(1+$H$13)*(1-$H$14)*(1-$H$15),0)</f>
        <v>424973</v>
      </c>
      <c r="AV55" s="382">
        <f>ROUND(AV115*Содержание!$H$8*(1+$H$13)*(1-$H$14)*(1-$H$15),0)</f>
        <v>428584</v>
      </c>
      <c r="AW55" s="382">
        <f>ROUND(AW115*Содержание!$H$8*(1+$H$13)*(1-$H$14)*(1-$H$15),0)</f>
        <v>430298</v>
      </c>
      <c r="AX55" s="382">
        <f>ROUND(AX115*Содержание!$H$8*(1+$H$13)*(1-$H$14)*(1-$H$15),0)</f>
        <v>434520</v>
      </c>
      <c r="AY55" s="382">
        <f>ROUND(AY115*Содержание!$H$8*(1+$H$13)*(1-$H$14)*(1-$H$15),0)</f>
        <v>438498</v>
      </c>
      <c r="AZ55" s="382">
        <f>ROUND(AZ115*Содержание!$H$8*(1+$H$13)*(1-$H$14)*(1-$H$15),0)</f>
        <v>442966</v>
      </c>
    </row>
    <row r="56" spans="1:52" x14ac:dyDescent="0.25">
      <c r="A56" s="53">
        <v>6585</v>
      </c>
      <c r="B56" s="382">
        <f>ROUND(B116*Содержание!$H$8*(1+$H$13)*(1-$H$14)*(1-$H$15),0)</f>
        <v>121788</v>
      </c>
      <c r="C56" s="382">
        <f>ROUND(C116*Содержание!$H$8*(1+$H$13)*(1-$H$14)*(1-$H$15),0)</f>
        <v>126929</v>
      </c>
      <c r="D56" s="382">
        <f>ROUND(D116*Содержание!$H$8*(1+$H$13)*(1-$H$14)*(1-$H$15),0)</f>
        <v>131519</v>
      </c>
      <c r="E56" s="382">
        <f>ROUND(E116*Содержание!$H$8*(1+$H$13)*(1-$H$14)*(1-$H$15),0)</f>
        <v>137333</v>
      </c>
      <c r="F56" s="382">
        <f>ROUND(F116*Содержание!$H$8*(1+$H$13)*(1-$H$14)*(1-$H$15),0)</f>
        <v>140087</v>
      </c>
      <c r="G56" s="382">
        <f>ROUND(G116*Содержание!$H$8*(1+$H$13)*(1-$H$14)*(1-$H$15),0)</f>
        <v>146819</v>
      </c>
      <c r="H56" s="382">
        <f>ROUND(H116*Содержание!$H$8*(1+$H$13)*(1-$H$14)*(1-$H$15),0)</f>
        <v>155264</v>
      </c>
      <c r="I56" s="382">
        <f>ROUND(I116*Содержание!$H$8*(1+$H$13)*(1-$H$14)*(1-$H$15),0)</f>
        <v>157896</v>
      </c>
      <c r="J56" s="382">
        <f>ROUND(J116*Содержание!$H$8*(1+$H$13)*(1-$H$14)*(1-$H$15),0)</f>
        <v>168178</v>
      </c>
      <c r="K56" s="382">
        <f>ROUND(K116*Содержание!$H$8*(1+$H$13)*(1-$H$14)*(1-$H$15),0)</f>
        <v>165791</v>
      </c>
      <c r="L56" s="382">
        <f>ROUND(L116*Содержание!$H$8*(1+$H$13)*(1-$H$14)*(1-$H$15),0)</f>
        <v>171728</v>
      </c>
      <c r="M56" s="382">
        <f>ROUND(M116*Содержание!$H$8*(1+$H$13)*(1-$H$14)*(1-$H$15),0)</f>
        <v>171238</v>
      </c>
      <c r="N56" s="382">
        <f>ROUND(N116*Содержание!$H$8*(1+$H$13)*(1-$H$14)*(1-$H$15),0)</f>
        <v>173624</v>
      </c>
      <c r="O56" s="382">
        <f>ROUND(O116*Содержание!$H$8*(1+$H$13)*(1-$H$14)*(1-$H$15),0)</f>
        <v>181580</v>
      </c>
      <c r="P56" s="382">
        <f>ROUND(P116*Содержание!$H$8*(1+$H$13)*(1-$H$14)*(1-$H$15),0)</f>
        <v>184334</v>
      </c>
      <c r="Q56" s="382">
        <f>ROUND(Q116*Содержание!$H$8*(1+$H$13)*(1-$H$14)*(1-$H$15),0)</f>
        <v>189659</v>
      </c>
      <c r="R56" s="382">
        <f>ROUND(R116*Содержание!$H$8*(1+$H$13)*(1-$H$14)*(1-$H$15),0)</f>
        <v>197126</v>
      </c>
      <c r="S56" s="382">
        <f>ROUND(S116*Содержание!$H$8*(1+$H$13)*(1-$H$14)*(1-$H$15),0)</f>
        <v>200675</v>
      </c>
      <c r="T56" s="382">
        <f>ROUND(T116*Содержание!$H$8*(1+$H$13)*(1-$H$14)*(1-$H$15),0)</f>
        <v>203858</v>
      </c>
      <c r="U56" s="382">
        <f>ROUND(U116*Содержание!$H$8*(1+$H$13)*(1-$H$14)*(1-$H$15),0)</f>
        <v>208692</v>
      </c>
      <c r="V56" s="382">
        <f>ROUND(V116*Содержание!$H$8*(1+$H$13)*(1-$H$14)*(1-$H$15),0)</f>
        <v>209426</v>
      </c>
      <c r="W56" s="382">
        <f>ROUND(W116*Содержание!$H$8*(1+$H$13)*(1-$H$14)*(1-$H$15),0)</f>
        <v>213650</v>
      </c>
      <c r="X56" s="382">
        <f>ROUND(X116*Содержание!$H$8*(1+$H$13)*(1-$H$14)*(1-$H$15),0)</f>
        <v>220136</v>
      </c>
      <c r="Y56" s="382">
        <f>ROUND(Y116*Содержание!$H$8*(1+$H$13)*(1-$H$14)*(1-$H$15),0)</f>
        <v>228092</v>
      </c>
      <c r="Z56" s="382">
        <f>ROUND(Z116*Содержание!$H$8*(1+$H$13)*(1-$H$14)*(1-$H$15),0)</f>
        <v>231336</v>
      </c>
      <c r="AA56" s="382">
        <f>ROUND(AA116*Содержание!$H$8*(1+$H$13)*(1-$H$14)*(1-$H$15),0)</f>
        <v>233784</v>
      </c>
      <c r="AB56" s="382">
        <f>ROUND(AB116*Содержание!$H$8*(1+$H$13)*(1-$H$14)*(1-$H$15),0)</f>
        <v>235192</v>
      </c>
      <c r="AC56" s="382">
        <f>ROUND(AC116*Содержание!$H$8*(1+$H$13)*(1-$H$14)*(1-$H$15),0)</f>
        <v>278828</v>
      </c>
      <c r="AD56" s="382">
        <f>ROUND(AD116*Содержание!$H$8*(1+$H$13)*(1-$H$14)*(1-$H$15),0)</f>
        <v>281948</v>
      </c>
      <c r="AE56" s="382">
        <f>ROUND(AE116*Содержание!$H$8*(1+$H$13)*(1-$H$14)*(1-$H$15),0)</f>
        <v>283846</v>
      </c>
      <c r="AF56" s="382">
        <f>ROUND(AF116*Содержание!$H$8*(1+$H$13)*(1-$H$14)*(1-$H$15),0)</f>
        <v>283968</v>
      </c>
      <c r="AG56" s="382">
        <f>ROUND(AG116*Содержание!$H$8*(1+$H$13)*(1-$H$14)*(1-$H$15),0)</f>
        <v>285866</v>
      </c>
      <c r="AH56" s="382">
        <f>ROUND(AH116*Содержание!$H$8*(1+$H$13)*(1-$H$14)*(1-$H$15),0)</f>
        <v>288620</v>
      </c>
      <c r="AI56" s="382">
        <f>ROUND(AI116*Содержание!$H$8*(1+$H$13)*(1-$H$14)*(1-$H$15),0)</f>
        <v>303430</v>
      </c>
      <c r="AJ56" s="382">
        <f>ROUND(AJ116*Содержание!$H$8*(1+$H$13)*(1-$H$14)*(1-$H$15),0)</f>
        <v>306306</v>
      </c>
      <c r="AK56" s="382">
        <f>ROUND(AK116*Содержание!$H$8*(1+$H$13)*(1-$H$14)*(1-$H$15),0)</f>
        <v>349758</v>
      </c>
      <c r="AL56" s="382">
        <f>ROUND(AL116*Содержание!$H$8*(1+$H$13)*(1-$H$14)*(1-$H$15),0)</f>
        <v>352940</v>
      </c>
      <c r="AM56" s="382">
        <f>ROUND(AM116*Содержание!$H$8*(1+$H$13)*(1-$H$14)*(1-$H$15),0)</f>
        <v>356368</v>
      </c>
      <c r="AN56" s="382">
        <f>ROUND(AN116*Содержание!$H$8*(1+$H$13)*(1-$H$14)*(1-$H$15),0)</f>
        <v>359612</v>
      </c>
      <c r="AO56" s="382">
        <f>ROUND(AO116*Содержание!$H$8*(1+$H$13)*(1-$H$14)*(1-$H$15),0)</f>
        <v>372953</v>
      </c>
      <c r="AP56" s="382">
        <f>ROUND(AP116*Содержание!$H$8*(1+$H$13)*(1-$H$14)*(1-$H$15),0)</f>
        <v>384030</v>
      </c>
      <c r="AQ56" s="382">
        <f>ROUND(AQ116*Содержание!$H$8*(1+$H$13)*(1-$H$14)*(1-$H$15),0)</f>
        <v>387702</v>
      </c>
      <c r="AR56" s="382">
        <f>ROUND(AR116*Содержание!$H$8*(1+$H$13)*(1-$H$14)*(1-$H$15),0)</f>
        <v>390946</v>
      </c>
      <c r="AS56" s="382">
        <f>ROUND(AS116*Содержание!$H$8*(1+$H$13)*(1-$H$14)*(1-$H$15),0)</f>
        <v>420444</v>
      </c>
      <c r="AT56" s="382">
        <f>ROUND(AT116*Содержание!$H$8*(1+$H$13)*(1-$H$14)*(1-$H$15),0)</f>
        <v>423872</v>
      </c>
      <c r="AU56" s="382">
        <f>ROUND(AU116*Содержание!$H$8*(1+$H$13)*(1-$H$14)*(1-$H$15),0)</f>
        <v>428584</v>
      </c>
      <c r="AV56" s="382">
        <f>ROUND(AV116*Содержание!$H$8*(1+$H$13)*(1-$H$14)*(1-$H$15),0)</f>
        <v>432256</v>
      </c>
      <c r="AW56" s="382">
        <f>ROUND(AW116*Содержание!$H$8*(1+$H$13)*(1-$H$14)*(1-$H$15),0)</f>
        <v>435500</v>
      </c>
      <c r="AX56" s="382">
        <f>ROUND(AX116*Содержание!$H$8*(1+$H$13)*(1-$H$14)*(1-$H$15),0)</f>
        <v>438498</v>
      </c>
      <c r="AY56" s="382">
        <f>ROUND(AY116*Содержание!$H$8*(1+$H$13)*(1-$H$14)*(1-$H$15),0)</f>
        <v>442109</v>
      </c>
      <c r="AZ56" s="382">
        <f>ROUND(AZ116*Содержание!$H$8*(1+$H$13)*(1-$H$14)*(1-$H$15),0)</f>
        <v>446760</v>
      </c>
    </row>
    <row r="57" spans="1:52" x14ac:dyDescent="0.25">
      <c r="A57" s="53">
        <v>6710</v>
      </c>
      <c r="B57" s="382">
        <f>ROUND(B117*Содержание!$H$8*(1+$H$13)*(1-$H$14)*(1-$H$15),0)</f>
        <v>122768</v>
      </c>
      <c r="C57" s="382">
        <f>ROUND(C117*Содержание!$H$8*(1+$H$13)*(1-$H$14)*(1-$H$15),0)</f>
        <v>128153</v>
      </c>
      <c r="D57" s="382">
        <f>ROUND(D117*Содержание!$H$8*(1+$H$13)*(1-$H$14)*(1-$H$15),0)</f>
        <v>136415</v>
      </c>
      <c r="E57" s="382">
        <f>ROUND(E117*Содержание!$H$8*(1+$H$13)*(1-$H$14)*(1-$H$15),0)</f>
        <v>138802</v>
      </c>
      <c r="F57" s="382">
        <f>ROUND(F117*Содержание!$H$8*(1+$H$13)*(1-$H$14)*(1-$H$15),0)</f>
        <v>141066</v>
      </c>
      <c r="G57" s="382">
        <f>ROUND(G117*Содержание!$H$8*(1+$H$13)*(1-$H$14)*(1-$H$15),0)</f>
        <v>148532</v>
      </c>
      <c r="H57" s="382">
        <f>ROUND(H117*Содержание!$H$8*(1+$H$13)*(1-$H$14)*(1-$H$15),0)</f>
        <v>156734</v>
      </c>
      <c r="I57" s="382">
        <f>ROUND(I117*Содержание!$H$8*(1+$H$13)*(1-$H$14)*(1-$H$15),0)</f>
        <v>160100</v>
      </c>
      <c r="J57" s="382">
        <f>ROUND(J117*Содержание!$H$8*(1+$H$13)*(1-$H$14)*(1-$H$15),0)</f>
        <v>169218</v>
      </c>
      <c r="K57" s="382">
        <f>ROUND(K117*Содержание!$H$8*(1+$H$13)*(1-$H$14)*(1-$H$15),0)</f>
        <v>167321</v>
      </c>
      <c r="L57" s="382">
        <f>ROUND(L117*Содержание!$H$8*(1+$H$13)*(1-$H$14)*(1-$H$15),0)</f>
        <v>173318</v>
      </c>
      <c r="M57" s="382">
        <f>ROUND(M117*Содержание!$H$8*(1+$H$13)*(1-$H$14)*(1-$H$15),0)</f>
        <v>172890</v>
      </c>
      <c r="N57" s="382">
        <f>ROUND(N117*Содержание!$H$8*(1+$H$13)*(1-$H$14)*(1-$H$15),0)</f>
        <v>175277</v>
      </c>
      <c r="O57" s="382">
        <f>ROUND(O117*Содержание!$H$8*(1+$H$13)*(1-$H$14)*(1-$H$15),0)</f>
        <v>183294</v>
      </c>
      <c r="P57" s="382">
        <f>ROUND(P117*Содержание!$H$8*(1+$H$13)*(1-$H$14)*(1-$H$15),0)</f>
        <v>185926</v>
      </c>
      <c r="Q57" s="382">
        <f>ROUND(Q117*Содержание!$H$8*(1+$H$13)*(1-$H$14)*(1-$H$15),0)</f>
        <v>192046</v>
      </c>
      <c r="R57" s="382">
        <f>ROUND(R117*Содержание!$H$8*(1+$H$13)*(1-$H$14)*(1-$H$15),0)</f>
        <v>199818</v>
      </c>
      <c r="S57" s="382">
        <f>ROUND(S117*Содержание!$H$8*(1+$H$13)*(1-$H$14)*(1-$H$15),0)</f>
        <v>202388</v>
      </c>
      <c r="T57" s="382">
        <f>ROUND(T117*Содержание!$H$8*(1+$H$13)*(1-$H$14)*(1-$H$15),0)</f>
        <v>205694</v>
      </c>
      <c r="U57" s="382">
        <f>ROUND(U117*Содержание!$H$8*(1+$H$13)*(1-$H$14)*(1-$H$15),0)</f>
        <v>211324</v>
      </c>
      <c r="V57" s="382">
        <f>ROUND(V117*Содержание!$H$8*(1+$H$13)*(1-$H$14)*(1-$H$15),0)</f>
        <v>215730</v>
      </c>
      <c r="W57" s="382">
        <f>ROUND(W117*Содержание!$H$8*(1+$H$13)*(1-$H$14)*(1-$H$15),0)</f>
        <v>218484</v>
      </c>
      <c r="X57" s="382">
        <f>ROUND(X117*Содержание!$H$8*(1+$H$13)*(1-$H$14)*(1-$H$15),0)</f>
        <v>222095</v>
      </c>
      <c r="Y57" s="382">
        <f>ROUND(Y117*Содержание!$H$8*(1+$H$13)*(1-$H$14)*(1-$H$15),0)</f>
        <v>230234</v>
      </c>
      <c r="Z57" s="382">
        <f>ROUND(Z117*Содержание!$H$8*(1+$H$13)*(1-$H$14)*(1-$H$15),0)</f>
        <v>233172</v>
      </c>
      <c r="AA57" s="382">
        <f>ROUND(AA117*Содержание!$H$8*(1+$H$13)*(1-$H$14)*(1-$H$15),0)</f>
        <v>234580</v>
      </c>
      <c r="AB57" s="382">
        <f>ROUND(AB117*Содержание!$H$8*(1+$H$13)*(1-$H$14)*(1-$H$15),0)</f>
        <v>238068</v>
      </c>
      <c r="AC57" s="382">
        <f>ROUND(AC117*Содержание!$H$8*(1+$H$13)*(1-$H$14)*(1-$H$15),0)</f>
        <v>281582</v>
      </c>
      <c r="AD57" s="382">
        <f>ROUND(AD117*Содержание!$H$8*(1+$H$13)*(1-$H$14)*(1-$H$15),0)</f>
        <v>282071</v>
      </c>
      <c r="AE57" s="382">
        <f>ROUND(AE117*Содержание!$H$8*(1+$H$13)*(1-$H$14)*(1-$H$15),0)</f>
        <v>286416</v>
      </c>
      <c r="AF57" s="382">
        <f>ROUND(AF117*Содержание!$H$8*(1+$H$13)*(1-$H$14)*(1-$H$15),0)</f>
        <v>287090</v>
      </c>
      <c r="AG57" s="382">
        <f>ROUND(AG117*Содержание!$H$8*(1+$H$13)*(1-$H$14)*(1-$H$15),0)</f>
        <v>288314</v>
      </c>
      <c r="AH57" s="382">
        <f>ROUND(AH117*Содержание!$H$8*(1+$H$13)*(1-$H$14)*(1-$H$15),0)</f>
        <v>290150</v>
      </c>
      <c r="AI57" s="382">
        <f>ROUND(AI117*Содержание!$H$8*(1+$H$13)*(1-$H$14)*(1-$H$15),0)</f>
        <v>306122</v>
      </c>
      <c r="AJ57" s="382">
        <f>ROUND(AJ117*Содержание!$H$8*(1+$H$13)*(1-$H$14)*(1-$H$15),0)</f>
        <v>309122</v>
      </c>
      <c r="AK57" s="382">
        <f>ROUND(AK117*Содержание!$H$8*(1+$H$13)*(1-$H$14)*(1-$H$15),0)</f>
        <v>352512</v>
      </c>
      <c r="AL57" s="382">
        <f>ROUND(AL117*Содержание!$H$8*(1+$H$13)*(1-$H$14)*(1-$H$15),0)</f>
        <v>355756</v>
      </c>
      <c r="AM57" s="382">
        <f>ROUND(AM117*Содержание!$H$8*(1+$H$13)*(1-$H$14)*(1-$H$15),0)</f>
        <v>359612</v>
      </c>
      <c r="AN57" s="382">
        <f>ROUND(AN117*Содержание!$H$8*(1+$H$13)*(1-$H$14)*(1-$H$15),0)</f>
        <v>362794</v>
      </c>
      <c r="AO57" s="382">
        <f>ROUND(AO117*Содержание!$H$8*(1+$H$13)*(1-$H$14)*(1-$H$15),0)</f>
        <v>384764</v>
      </c>
      <c r="AP57" s="382">
        <f>ROUND(AP117*Содержание!$H$8*(1+$H$13)*(1-$H$14)*(1-$H$15),0)</f>
        <v>387886</v>
      </c>
      <c r="AQ57" s="382">
        <f>ROUND(AQ117*Содержание!$H$8*(1+$H$13)*(1-$H$14)*(1-$H$15),0)</f>
        <v>390701</v>
      </c>
      <c r="AR57" s="382">
        <f>ROUND(AR117*Содержание!$H$8*(1+$H$13)*(1-$H$14)*(1-$H$15),0)</f>
        <v>394618</v>
      </c>
      <c r="AS57" s="382">
        <f>ROUND(AS117*Содержание!$H$8*(1+$H$13)*(1-$H$14)*(1-$H$15),0)</f>
        <v>424544</v>
      </c>
      <c r="AT57" s="382">
        <f>ROUND(AT117*Содержание!$H$8*(1+$H$13)*(1-$H$14)*(1-$H$15),0)</f>
        <v>427482</v>
      </c>
      <c r="AU57" s="382">
        <f>ROUND(AU117*Содержание!$H$8*(1+$H$13)*(1-$H$14)*(1-$H$15),0)</f>
        <v>432256</v>
      </c>
      <c r="AV57" s="382">
        <f>ROUND(AV117*Содержание!$H$8*(1+$H$13)*(1-$H$14)*(1-$H$15),0)</f>
        <v>435316</v>
      </c>
      <c r="AW57" s="382">
        <f>ROUND(AW117*Содержание!$H$8*(1+$H$13)*(1-$H$14)*(1-$H$15),0)</f>
        <v>439172</v>
      </c>
      <c r="AX57" s="382">
        <f>ROUND(AX117*Содержание!$H$8*(1+$H$13)*(1-$H$14)*(1-$H$15),0)</f>
        <v>442782</v>
      </c>
      <c r="AY57" s="382">
        <f>ROUND(AY117*Содержание!$H$8*(1+$H$13)*(1-$H$14)*(1-$H$15),0)</f>
        <v>445964</v>
      </c>
      <c r="AZ57" s="382">
        <f>ROUND(AZ117*Содержание!$H$8*(1+$H$13)*(1-$H$14)*(1-$H$15),0)</f>
        <v>451289</v>
      </c>
    </row>
    <row r="58" spans="1:52" x14ac:dyDescent="0.25">
      <c r="A58" s="53">
        <v>6835</v>
      </c>
      <c r="B58" s="382">
        <f>ROUND(B118*Содержание!$H$8*(1+$H$13)*(1-$H$14)*(1-$H$15),0)</f>
        <v>123869</v>
      </c>
      <c r="C58" s="382">
        <f>ROUND(C118*Содержание!$H$8*(1+$H$13)*(1-$H$14)*(1-$H$15),0)</f>
        <v>129316</v>
      </c>
      <c r="D58" s="382">
        <f>ROUND(D118*Содержание!$H$8*(1+$H$13)*(1-$H$14)*(1-$H$15),0)</f>
        <v>137516</v>
      </c>
      <c r="E58" s="382">
        <f>ROUND(E118*Содержание!$H$8*(1+$H$13)*(1-$H$14)*(1-$H$15),0)</f>
        <v>140087</v>
      </c>
      <c r="F58" s="382">
        <f>ROUND(F118*Содержание!$H$8*(1+$H$13)*(1-$H$14)*(1-$H$15),0)</f>
        <v>142535</v>
      </c>
      <c r="G58" s="382">
        <f>ROUND(G118*Содержание!$H$8*(1+$H$13)*(1-$H$14)*(1-$H$15),0)</f>
        <v>155448</v>
      </c>
      <c r="H58" s="382">
        <f>ROUND(H118*Содержание!$H$8*(1+$H$13)*(1-$H$14)*(1-$H$15),0)</f>
        <v>158324</v>
      </c>
      <c r="I58" s="382">
        <f>ROUND(I118*Содержание!$H$8*(1+$H$13)*(1-$H$14)*(1-$H$15),0)</f>
        <v>160895</v>
      </c>
      <c r="J58" s="382">
        <f>ROUND(J118*Содержание!$H$8*(1+$H$13)*(1-$H$14)*(1-$H$15),0)</f>
        <v>171482</v>
      </c>
      <c r="K58" s="382">
        <f>ROUND(K118*Содержание!$H$8*(1+$H$13)*(1-$H$14)*(1-$H$15),0)</f>
        <v>168974</v>
      </c>
      <c r="L58" s="382">
        <f>ROUND(L118*Содержание!$H$8*(1+$H$13)*(1-$H$14)*(1-$H$15),0)</f>
        <v>175032</v>
      </c>
      <c r="M58" s="382">
        <f>ROUND(M118*Содержание!$H$8*(1+$H$13)*(1-$H$14)*(1-$H$15),0)</f>
        <v>174236</v>
      </c>
      <c r="N58" s="382">
        <f>ROUND(N118*Содержание!$H$8*(1+$H$13)*(1-$H$14)*(1-$H$15),0)</f>
        <v>176807</v>
      </c>
      <c r="O58" s="382">
        <f>ROUND(O118*Содержание!$H$8*(1+$H$13)*(1-$H$14)*(1-$H$15),0)</f>
        <v>185926</v>
      </c>
      <c r="P58" s="382">
        <f>ROUND(P118*Содержание!$H$8*(1+$H$13)*(1-$H$14)*(1-$H$15),0)</f>
        <v>187640</v>
      </c>
      <c r="Q58" s="382">
        <f>ROUND(Q118*Содержание!$H$8*(1+$H$13)*(1-$H$14)*(1-$H$15),0)</f>
        <v>193576</v>
      </c>
      <c r="R58" s="382">
        <f>ROUND(R118*Содержание!$H$8*(1+$H$13)*(1-$H$14)*(1-$H$15),0)</f>
        <v>201226</v>
      </c>
      <c r="S58" s="382">
        <f>ROUND(S118*Содержание!$H$8*(1+$H$13)*(1-$H$14)*(1-$H$15),0)</f>
        <v>204041</v>
      </c>
      <c r="T58" s="382">
        <f>ROUND(T118*Содержание!$H$8*(1+$H$13)*(1-$H$14)*(1-$H$15),0)</f>
        <v>207590</v>
      </c>
      <c r="U58" s="382">
        <f>ROUND(U118*Содержание!$H$8*(1+$H$13)*(1-$H$14)*(1-$H$15),0)</f>
        <v>219402</v>
      </c>
      <c r="V58" s="382">
        <f>ROUND(V118*Содержание!$H$8*(1+$H$13)*(1-$H$14)*(1-$H$15),0)</f>
        <v>221544</v>
      </c>
      <c r="W58" s="382">
        <f>ROUND(W118*Содержание!$H$8*(1+$H$13)*(1-$H$14)*(1-$H$15),0)</f>
        <v>225706</v>
      </c>
      <c r="X58" s="382">
        <f>ROUND(X118*Содержание!$H$8*(1+$H$13)*(1-$H$14)*(1-$H$15),0)</f>
        <v>229378</v>
      </c>
      <c r="Y58" s="382">
        <f>ROUND(Y118*Содержание!$H$8*(1+$H$13)*(1-$H$14)*(1-$H$15),0)</f>
        <v>235682</v>
      </c>
      <c r="Z58" s="382">
        <f>ROUND(Z118*Содержание!$H$8*(1+$H$13)*(1-$H$14)*(1-$H$15),0)</f>
        <v>235008</v>
      </c>
      <c r="AA58" s="382">
        <f>ROUND(AA118*Содержание!$H$8*(1+$H$13)*(1-$H$14)*(1-$H$15),0)</f>
        <v>236844</v>
      </c>
      <c r="AB58" s="382">
        <f>ROUND(AB118*Содержание!$H$8*(1+$H$13)*(1-$H$14)*(1-$H$15),0)</f>
        <v>239966</v>
      </c>
      <c r="AC58" s="382">
        <f>ROUND(AC118*Содержание!$H$8*(1+$H$13)*(1-$H$14)*(1-$H$15),0)</f>
        <v>283601</v>
      </c>
      <c r="AD58" s="382">
        <f>ROUND(AD118*Содержание!$H$8*(1+$H$13)*(1-$H$14)*(1-$H$15),0)</f>
        <v>284580</v>
      </c>
      <c r="AE58" s="382">
        <f>ROUND(AE118*Содержание!$H$8*(1+$H$13)*(1-$H$14)*(1-$H$15),0)</f>
        <v>288742</v>
      </c>
      <c r="AF58" s="382">
        <f>ROUND(AF118*Содержание!$H$8*(1+$H$13)*(1-$H$14)*(1-$H$15),0)</f>
        <v>294923</v>
      </c>
      <c r="AG58" s="382">
        <f>ROUND(AG118*Содержание!$H$8*(1+$H$13)*(1-$H$14)*(1-$H$15),0)</f>
        <v>293638</v>
      </c>
      <c r="AH58" s="382">
        <f>ROUND(AH118*Содержание!$H$8*(1+$H$13)*(1-$H$14)*(1-$H$15),0)</f>
        <v>298044</v>
      </c>
      <c r="AI58" s="382">
        <f>ROUND(AI118*Содержание!$H$8*(1+$H$13)*(1-$H$14)*(1-$H$15),0)</f>
        <v>308754</v>
      </c>
      <c r="AJ58" s="382">
        <f>ROUND(AJ118*Содержание!$H$8*(1+$H$13)*(1-$H$14)*(1-$H$15),0)</f>
        <v>311324</v>
      </c>
      <c r="AK58" s="382">
        <f>ROUND(AK118*Содержание!$H$8*(1+$H$13)*(1-$H$14)*(1-$H$15),0)</f>
        <v>355450</v>
      </c>
      <c r="AL58" s="382">
        <f>ROUND(AL118*Содержание!$H$8*(1+$H$13)*(1-$H$14)*(1-$H$15),0)</f>
        <v>358632</v>
      </c>
      <c r="AM58" s="382">
        <f>ROUND(AM118*Содержание!$H$8*(1+$H$13)*(1-$H$14)*(1-$H$15),0)</f>
        <v>362120</v>
      </c>
      <c r="AN58" s="382">
        <f>ROUND(AN118*Содержание!$H$8*(1+$H$13)*(1-$H$14)*(1-$H$15),0)</f>
        <v>366221</v>
      </c>
      <c r="AO58" s="382">
        <f>ROUND(AO118*Содержание!$H$8*(1+$H$13)*(1-$H$14)*(1-$H$15),0)</f>
        <v>387580</v>
      </c>
      <c r="AP58" s="382">
        <f>ROUND(AP118*Содержание!$H$8*(1+$H$13)*(1-$H$14)*(1-$H$15),0)</f>
        <v>390334</v>
      </c>
      <c r="AQ58" s="382">
        <f>ROUND(AQ118*Содержание!$H$8*(1+$H$13)*(1-$H$14)*(1-$H$15),0)</f>
        <v>393884</v>
      </c>
      <c r="AR58" s="382">
        <f>ROUND(AR118*Содержание!$H$8*(1+$H$13)*(1-$H$14)*(1-$H$15),0)</f>
        <v>397862</v>
      </c>
      <c r="AS58" s="382">
        <f>ROUND(AS118*Содержание!$H$8*(1+$H$13)*(1-$H$14)*(1-$H$15),0)</f>
        <v>427972</v>
      </c>
      <c r="AT58" s="382">
        <f>ROUND(AT118*Содержание!$H$8*(1+$H$13)*(1-$H$14)*(1-$H$15),0)</f>
        <v>431338</v>
      </c>
      <c r="AU58" s="382">
        <f>ROUND(AU118*Содержание!$H$8*(1+$H$13)*(1-$H$14)*(1-$H$15),0)</f>
        <v>434153</v>
      </c>
      <c r="AV58" s="382">
        <f>ROUND(AV118*Содержание!$H$8*(1+$H$13)*(1-$H$14)*(1-$H$15),0)</f>
        <v>438192</v>
      </c>
      <c r="AW58" s="382">
        <f>ROUND(AW118*Содержание!$H$8*(1+$H$13)*(1-$H$14)*(1-$H$15),0)</f>
        <v>442782</v>
      </c>
      <c r="AX58" s="382">
        <f>ROUND(AX118*Содержание!$H$8*(1+$H$13)*(1-$H$14)*(1-$H$15),0)</f>
        <v>445964</v>
      </c>
      <c r="AY58" s="382">
        <f>ROUND(AY118*Содержание!$H$8*(1+$H$13)*(1-$H$14)*(1-$H$15),0)</f>
        <v>449208</v>
      </c>
      <c r="AZ58" s="382">
        <f>ROUND(AZ118*Содержание!$H$8*(1+$H$13)*(1-$H$14)*(1-$H$15),0)</f>
        <v>454472</v>
      </c>
    </row>
    <row r="59" spans="1:52" x14ac:dyDescent="0.25">
      <c r="A59" s="53">
        <v>6960</v>
      </c>
      <c r="B59" s="382">
        <f>ROUND(B119*Содержание!$H$8*(1+$H$13)*(1-$H$14)*(1-$H$15),0)</f>
        <v>129316</v>
      </c>
      <c r="C59" s="382">
        <f>ROUND(C119*Содержание!$H$8*(1+$H$13)*(1-$H$14)*(1-$H$15),0)</f>
        <v>135497</v>
      </c>
      <c r="D59" s="382">
        <f>ROUND(D119*Содержание!$H$8*(1+$H$13)*(1-$H$14)*(1-$H$15),0)</f>
        <v>140699</v>
      </c>
      <c r="E59" s="382">
        <f>ROUND(E119*Содержание!$H$8*(1+$H$13)*(1-$H$14)*(1-$H$15),0)</f>
        <v>143453</v>
      </c>
      <c r="F59" s="382">
        <f>ROUND(F119*Содержание!$H$8*(1+$H$13)*(1-$H$14)*(1-$H$15),0)</f>
        <v>151776</v>
      </c>
      <c r="G59" s="382">
        <f>ROUND(G119*Содержание!$H$8*(1+$H$13)*(1-$H$14)*(1-$H$15),0)</f>
        <v>158876</v>
      </c>
      <c r="H59" s="382">
        <f>ROUND(H119*Содержание!$H$8*(1+$H$13)*(1-$H$14)*(1-$H$15),0)</f>
        <v>161813</v>
      </c>
      <c r="I59" s="382">
        <f>ROUND(I119*Содержание!$H$8*(1+$H$13)*(1-$H$14)*(1-$H$15),0)</f>
        <v>164750</v>
      </c>
      <c r="J59" s="382">
        <f>ROUND(J119*Содержание!$H$8*(1+$H$13)*(1-$H$14)*(1-$H$15),0)</f>
        <v>175338</v>
      </c>
      <c r="K59" s="382">
        <f>ROUND(K119*Содержание!$H$8*(1+$H$13)*(1-$H$14)*(1-$H$15),0)</f>
        <v>172706</v>
      </c>
      <c r="L59" s="382">
        <f>ROUND(L119*Содержание!$H$8*(1+$H$13)*(1-$H$14)*(1-$H$15),0)</f>
        <v>179255</v>
      </c>
      <c r="M59" s="382">
        <f>ROUND(M119*Содержание!$H$8*(1+$H$13)*(1-$H$14)*(1-$H$15),0)</f>
        <v>178643</v>
      </c>
      <c r="N59" s="382">
        <f>ROUND(N119*Содержание!$H$8*(1+$H$13)*(1-$H$14)*(1-$H$15),0)</f>
        <v>186354</v>
      </c>
      <c r="O59" s="382">
        <f>ROUND(O119*Содержание!$H$8*(1+$H$13)*(1-$H$14)*(1-$H$15),0)</f>
        <v>189292</v>
      </c>
      <c r="P59" s="382">
        <f>ROUND(P119*Содержание!$H$8*(1+$H$13)*(1-$H$14)*(1-$H$15),0)</f>
        <v>196024</v>
      </c>
      <c r="Q59" s="382">
        <f>ROUND(Q119*Содержание!$H$8*(1+$H$13)*(1-$H$14)*(1-$H$15),0)</f>
        <v>198350</v>
      </c>
      <c r="R59" s="382">
        <f>ROUND(R119*Содержание!$H$8*(1+$H$13)*(1-$H$14)*(1-$H$15),0)</f>
        <v>206306</v>
      </c>
      <c r="S59" s="382">
        <f>ROUND(S119*Содержание!$H$8*(1+$H$13)*(1-$H$14)*(1-$H$15),0)</f>
        <v>208998</v>
      </c>
      <c r="T59" s="382">
        <f>ROUND(T119*Содержание!$H$8*(1+$H$13)*(1-$H$14)*(1-$H$15),0)</f>
        <v>212854</v>
      </c>
      <c r="U59" s="382">
        <f>ROUND(U119*Содержание!$H$8*(1+$H$13)*(1-$H$14)*(1-$H$15),0)</f>
        <v>220382</v>
      </c>
      <c r="V59" s="382">
        <f>ROUND(V119*Содержание!$H$8*(1+$H$13)*(1-$H$14)*(1-$H$15),0)</f>
        <v>228521</v>
      </c>
      <c r="W59" s="382">
        <f>ROUND(W119*Содержание!$H$8*(1+$H$13)*(1-$H$14)*(1-$H$15),0)</f>
        <v>236294</v>
      </c>
      <c r="X59" s="382">
        <f>ROUND(X119*Содержание!$H$8*(1+$H$13)*(1-$H$14)*(1-$H$15),0)</f>
        <v>239231</v>
      </c>
      <c r="Y59" s="382">
        <f>ROUND(Y119*Содержание!$H$8*(1+$H$13)*(1-$H$14)*(1-$H$15),0)</f>
        <v>241556</v>
      </c>
      <c r="Z59" s="382">
        <f>ROUND(Z119*Содержание!$H$8*(1+$H$13)*(1-$H$14)*(1-$H$15),0)</f>
        <v>240332</v>
      </c>
      <c r="AA59" s="382">
        <f>ROUND(AA119*Содержание!$H$8*(1+$H$13)*(1-$H$14)*(1-$H$15),0)</f>
        <v>243454</v>
      </c>
      <c r="AB59" s="382">
        <f>ROUND(AB119*Содержание!$H$8*(1+$H$13)*(1-$H$14)*(1-$H$15),0)</f>
        <v>254348</v>
      </c>
      <c r="AC59" s="382">
        <f>ROUND(AC119*Содержание!$H$8*(1+$H$13)*(1-$H$14)*(1-$H$15),0)</f>
        <v>291190</v>
      </c>
      <c r="AD59" s="382">
        <f>ROUND(AD119*Содержание!$H$8*(1+$H$13)*(1-$H$14)*(1-$H$15),0)</f>
        <v>293087</v>
      </c>
      <c r="AE59" s="382">
        <f>ROUND(AE119*Содержание!$H$8*(1+$H$13)*(1-$H$14)*(1-$H$15),0)</f>
        <v>297554</v>
      </c>
      <c r="AF59" s="382">
        <f>ROUND(AF119*Содержание!$H$8*(1+$H$13)*(1-$H$14)*(1-$H$15),0)</f>
        <v>298840</v>
      </c>
      <c r="AG59" s="382">
        <f>ROUND(AG119*Содержание!$H$8*(1+$H$13)*(1-$H$14)*(1-$H$15),0)</f>
        <v>298228</v>
      </c>
      <c r="AH59" s="382">
        <f>ROUND(AH119*Содержание!$H$8*(1+$H$13)*(1-$H$14)*(1-$H$15),0)</f>
        <v>314446</v>
      </c>
      <c r="AI59" s="382">
        <f>ROUND(AI119*Содержание!$H$8*(1+$H$13)*(1-$H$14)*(1-$H$15),0)</f>
        <v>317384</v>
      </c>
      <c r="AJ59" s="382">
        <f>ROUND(AJ119*Содержание!$H$8*(1+$H$13)*(1-$H$14)*(1-$H$15),0)</f>
        <v>319586</v>
      </c>
      <c r="AK59" s="382">
        <f>ROUND(AK119*Содержание!$H$8*(1+$H$13)*(1-$H$14)*(1-$H$15),0)</f>
        <v>365976</v>
      </c>
      <c r="AL59" s="382">
        <f>ROUND(AL119*Содержание!$H$8*(1+$H$13)*(1-$H$14)*(1-$H$15),0)</f>
        <v>368975</v>
      </c>
      <c r="AM59" s="382">
        <f>ROUND(AM119*Содержание!$H$8*(1+$H$13)*(1-$H$14)*(1-$H$15),0)</f>
        <v>390701</v>
      </c>
      <c r="AN59" s="382">
        <f>ROUND(AN119*Содержание!$H$8*(1+$H$13)*(1-$H$14)*(1-$H$15),0)</f>
        <v>393638</v>
      </c>
      <c r="AO59" s="382">
        <f>ROUND(AO119*Содержание!$H$8*(1+$H$13)*(1-$H$14)*(1-$H$15),0)</f>
        <v>398412</v>
      </c>
      <c r="AP59" s="382">
        <f>ROUND(AP119*Содержание!$H$8*(1+$H$13)*(1-$H$14)*(1-$H$15),0)</f>
        <v>401534</v>
      </c>
      <c r="AQ59" s="382">
        <f>ROUND(AQ119*Содержание!$H$8*(1+$H$13)*(1-$H$14)*(1-$H$15),0)</f>
        <v>404654</v>
      </c>
      <c r="AR59" s="382">
        <f>ROUND(AR119*Содержание!$H$8*(1+$H$13)*(1-$H$14)*(1-$H$15),0)</f>
        <v>430726</v>
      </c>
      <c r="AS59" s="382">
        <f>ROUND(AS119*Содержание!$H$8*(1+$H$13)*(1-$H$14)*(1-$H$15),0)</f>
        <v>439844</v>
      </c>
      <c r="AT59" s="382">
        <f>ROUND(AT119*Содержание!$H$8*(1+$H$13)*(1-$H$14)*(1-$H$15),0)</f>
        <v>443516</v>
      </c>
      <c r="AU59" s="382">
        <f>ROUND(AU119*Содержание!$H$8*(1+$H$13)*(1-$H$14)*(1-$H$15),0)</f>
        <v>449024</v>
      </c>
      <c r="AV59" s="382">
        <f>ROUND(AV119*Содержание!$H$8*(1+$H$13)*(1-$H$14)*(1-$H$15),0)</f>
        <v>452084</v>
      </c>
      <c r="AW59" s="382">
        <f>ROUND(AW119*Содержание!$H$8*(1+$H$13)*(1-$H$14)*(1-$H$15),0)</f>
        <v>455818</v>
      </c>
      <c r="AX59" s="382">
        <f>ROUND(AX119*Содержание!$H$8*(1+$H$13)*(1-$H$14)*(1-$H$15),0)</f>
        <v>459796</v>
      </c>
      <c r="AY59" s="382">
        <f>ROUND(AY119*Содержание!$H$8*(1+$H$13)*(1-$H$14)*(1-$H$15),0)</f>
        <v>463774</v>
      </c>
      <c r="AZ59" s="382">
        <f>ROUND(AZ119*Содержание!$H$8*(1+$H$13)*(1-$H$14)*(1-$H$15),0)</f>
        <v>469098</v>
      </c>
    </row>
    <row r="60" spans="1:52" x14ac:dyDescent="0.25">
      <c r="A60" s="53">
        <v>7000</v>
      </c>
      <c r="B60" s="382">
        <f>ROUND(B120*Содержание!$H$8*(1+$H$13)*(1-$H$14)*(1-$H$15),0)</f>
        <v>130601</v>
      </c>
      <c r="C60" s="382">
        <f>ROUND(C120*Содержание!$H$8*(1+$H$13)*(1-$H$14)*(1-$H$15),0)</f>
        <v>137578</v>
      </c>
      <c r="D60" s="382">
        <f>ROUND(D120*Содержание!$H$8*(1+$H$13)*(1-$H$14)*(1-$H$15),0)</f>
        <v>141984</v>
      </c>
      <c r="E60" s="382">
        <f>ROUND(E120*Содержание!$H$8*(1+$H$13)*(1-$H$14)*(1-$H$15),0)</f>
        <v>144432</v>
      </c>
      <c r="F60" s="382">
        <f>ROUND(F120*Содержание!$H$8*(1+$H$13)*(1-$H$14)*(1-$H$15),0)</f>
        <v>153062</v>
      </c>
      <c r="G60" s="382">
        <f>ROUND(G120*Содержание!$H$8*(1+$H$13)*(1-$H$14)*(1-$H$15),0)</f>
        <v>160466</v>
      </c>
      <c r="H60" s="382">
        <f>ROUND(H120*Содержание!$H$8*(1+$H$13)*(1-$H$14)*(1-$H$15),0)</f>
        <v>163098</v>
      </c>
      <c r="I60" s="382">
        <f>ROUND(I120*Содержание!$H$8*(1+$H$13)*(1-$H$14)*(1-$H$15),0)</f>
        <v>166036</v>
      </c>
      <c r="J60" s="382">
        <f>ROUND(J120*Содержание!$H$8*(1+$H$13)*(1-$H$14)*(1-$H$15),0)</f>
        <v>176868</v>
      </c>
      <c r="K60" s="382">
        <f>ROUND(K120*Содержание!$H$8*(1+$H$13)*(1-$H$14)*(1-$H$15),0)</f>
        <v>174420</v>
      </c>
      <c r="L60" s="382">
        <f>ROUND(L120*Содержание!$H$8*(1+$H$13)*(1-$H$14)*(1-$H$15),0)</f>
        <v>180908</v>
      </c>
      <c r="M60" s="382">
        <f>ROUND(M120*Содержание!$H$8*(1+$H$13)*(1-$H$14)*(1-$H$15),0)</f>
        <v>180540</v>
      </c>
      <c r="N60" s="382">
        <f>ROUND(N120*Содержание!$H$8*(1+$H$13)*(1-$H$14)*(1-$H$15),0)</f>
        <v>187456</v>
      </c>
      <c r="O60" s="382">
        <f>ROUND(O120*Содержание!$H$8*(1+$H$13)*(1-$H$14)*(1-$H$15),0)</f>
        <v>190822</v>
      </c>
      <c r="P60" s="382">
        <f>ROUND(P120*Содержание!$H$8*(1+$H$13)*(1-$H$14)*(1-$H$15),0)</f>
        <v>197554</v>
      </c>
      <c r="Q60" s="382">
        <f>ROUND(Q120*Содержание!$H$8*(1+$H$13)*(1-$H$14)*(1-$H$15),0)</f>
        <v>200430</v>
      </c>
      <c r="R60" s="382">
        <f>ROUND(R120*Содержание!$H$8*(1+$H$13)*(1-$H$14)*(1-$H$15),0)</f>
        <v>207774</v>
      </c>
      <c r="S60" s="382">
        <f>ROUND(S120*Содержание!$H$8*(1+$H$13)*(1-$H$14)*(1-$H$15),0)</f>
        <v>210956</v>
      </c>
      <c r="T60" s="382">
        <f>ROUND(T120*Содержание!$H$8*(1+$H$13)*(1-$H$14)*(1-$H$15),0)</f>
        <v>215180</v>
      </c>
      <c r="U60" s="382">
        <f>ROUND(U120*Содержание!$H$8*(1+$H$13)*(1-$H$14)*(1-$H$15),0)</f>
        <v>228338</v>
      </c>
      <c r="V60" s="382">
        <f>ROUND(V120*Содержание!$H$8*(1+$H$13)*(1-$H$14)*(1-$H$15),0)</f>
        <v>235926</v>
      </c>
      <c r="W60" s="382">
        <f>ROUND(W120*Содержание!$H$8*(1+$H$13)*(1-$H$14)*(1-$H$15),0)</f>
        <v>238313</v>
      </c>
      <c r="X60" s="382">
        <f>ROUND(X120*Содержание!$H$8*(1+$H$13)*(1-$H$14)*(1-$H$15),0)</f>
        <v>241312</v>
      </c>
      <c r="Y60" s="382">
        <f>ROUND(Y120*Содержание!$H$8*(1+$H$13)*(1-$H$14)*(1-$H$15),0)</f>
        <v>244250</v>
      </c>
      <c r="Z60" s="382">
        <f>ROUND(Z120*Содержание!$H$8*(1+$H$13)*(1-$H$14)*(1-$H$15),0)</f>
        <v>242597</v>
      </c>
      <c r="AA60" s="382">
        <f>ROUND(AA120*Содержание!$H$8*(1+$H$13)*(1-$H$14)*(1-$H$15),0)</f>
        <v>249818</v>
      </c>
      <c r="AB60" s="382">
        <f>ROUND(AB120*Содержание!$H$8*(1+$H$13)*(1-$H$14)*(1-$H$15),0)</f>
        <v>256184</v>
      </c>
      <c r="AC60" s="382">
        <f>ROUND(AC120*Содержание!$H$8*(1+$H$13)*(1-$H$14)*(1-$H$15),0)</f>
        <v>293638</v>
      </c>
      <c r="AD60" s="382">
        <f>ROUND(AD120*Содержание!$H$8*(1+$H$13)*(1-$H$14)*(1-$H$15),0)</f>
        <v>295352</v>
      </c>
      <c r="AE60" s="382">
        <f>ROUND(AE120*Содержание!$H$8*(1+$H$13)*(1-$H$14)*(1-$H$15),0)</f>
        <v>301288</v>
      </c>
      <c r="AF60" s="382">
        <f>ROUND(AF120*Содержание!$H$8*(1+$H$13)*(1-$H$14)*(1-$H$15),0)</f>
        <v>299819</v>
      </c>
      <c r="AG60" s="382">
        <f>ROUND(AG120*Содержание!$H$8*(1+$H$13)*(1-$H$14)*(1-$H$15),0)</f>
        <v>301838</v>
      </c>
      <c r="AH60" s="382">
        <f>ROUND(AH120*Содержание!$H$8*(1+$H$13)*(1-$H$14)*(1-$H$15),0)</f>
        <v>316649</v>
      </c>
      <c r="AI60" s="382">
        <f>ROUND(AI120*Содержание!$H$8*(1+$H$13)*(1-$H$14)*(1-$H$15),0)</f>
        <v>319220</v>
      </c>
      <c r="AJ60" s="382">
        <f>ROUND(AJ120*Содержание!$H$8*(1+$H$13)*(1-$H$14)*(1-$H$15),0)</f>
        <v>322463</v>
      </c>
      <c r="AK60" s="382">
        <f>ROUND(AK120*Содержание!$H$8*(1+$H$13)*(1-$H$14)*(1-$H$15),0)</f>
        <v>368730</v>
      </c>
      <c r="AL60" s="382">
        <f>ROUND(AL120*Содержание!$H$8*(1+$H$13)*(1-$H$14)*(1-$H$15),0)</f>
        <v>372218</v>
      </c>
      <c r="AM60" s="382">
        <f>ROUND(AM120*Содержание!$H$8*(1+$H$13)*(1-$H$14)*(1-$H$15),0)</f>
        <v>393638</v>
      </c>
      <c r="AN60" s="382">
        <f>ROUND(AN120*Содержание!$H$8*(1+$H$13)*(1-$H$14)*(1-$H$15),0)</f>
        <v>396576</v>
      </c>
      <c r="AO60" s="382">
        <f>ROUND(AO120*Содержание!$H$8*(1+$H$13)*(1-$H$14)*(1-$H$15),0)</f>
        <v>401656</v>
      </c>
      <c r="AP60" s="382">
        <f>ROUND(AP120*Содержание!$H$8*(1+$H$13)*(1-$H$14)*(1-$H$15),0)</f>
        <v>404654</v>
      </c>
      <c r="AQ60" s="382">
        <f>ROUND(AQ120*Содержание!$H$8*(1+$H$13)*(1-$H$14)*(1-$H$15),0)</f>
        <v>408020</v>
      </c>
      <c r="AR60" s="382">
        <f>ROUND(AR120*Содержание!$H$8*(1+$H$13)*(1-$H$14)*(1-$H$15),0)</f>
        <v>435500</v>
      </c>
      <c r="AS60" s="382">
        <f>ROUND(AS120*Содержание!$H$8*(1+$H$13)*(1-$H$14)*(1-$H$15),0)</f>
        <v>443333</v>
      </c>
      <c r="AT60" s="382">
        <f>ROUND(AT120*Содержание!$H$8*(1+$H$13)*(1-$H$14)*(1-$H$15),0)</f>
        <v>446944</v>
      </c>
      <c r="AU60" s="382">
        <f>ROUND(AU120*Содержание!$H$8*(1+$H$13)*(1-$H$14)*(1-$H$15),0)</f>
        <v>452696</v>
      </c>
      <c r="AV60" s="382">
        <f>ROUND(AV120*Содержание!$H$8*(1+$H$13)*(1-$H$14)*(1-$H$15),0)</f>
        <v>455818</v>
      </c>
      <c r="AW60" s="382">
        <f>ROUND(AW120*Содержание!$H$8*(1+$H$13)*(1-$H$14)*(1-$H$15),0)</f>
        <v>459612</v>
      </c>
      <c r="AX60" s="382">
        <f>ROUND(AX120*Содержание!$H$8*(1+$H$13)*(1-$H$14)*(1-$H$15),0)</f>
        <v>463406</v>
      </c>
      <c r="AY60" s="382">
        <f>ROUND(AY120*Содержание!$H$8*(1+$H$13)*(1-$H$14)*(1-$H$15),0)</f>
        <v>468119</v>
      </c>
      <c r="AZ60" s="382">
        <f>ROUND(AZ120*Содержание!$H$8*(1+$H$13)*(1-$H$14)*(1-$H$15),0)</f>
        <v>470322</v>
      </c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B62" s="90"/>
      <c r="C62" s="1" t="s">
        <v>261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1" t="s">
        <v>262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x14ac:dyDescent="0.25">
      <c r="A64" s="1"/>
      <c r="B64" s="1"/>
      <c r="C64" s="92" t="s">
        <v>258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131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139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127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05" t="s">
        <v>133</v>
      </c>
      <c r="V66" s="705"/>
      <c r="W66" s="705"/>
      <c r="X66" s="705"/>
      <c r="Y66" s="705"/>
      <c r="Z66" s="705"/>
      <c r="AA66" s="705"/>
      <c r="AB66" s="705"/>
      <c r="AC66" s="705"/>
      <c r="AD66" s="705"/>
      <c r="AE66" s="705"/>
      <c r="AF66" s="705"/>
      <c r="AG66" s="1"/>
      <c r="AH66" s="1"/>
      <c r="AI66" s="1"/>
      <c r="AJ66" s="709" t="s">
        <v>718</v>
      </c>
      <c r="AK66" s="709"/>
      <c r="AL66" s="709"/>
      <c r="AM66" s="709"/>
      <c r="AN66" s="709"/>
      <c r="AO66" s="709"/>
      <c r="AP66" s="709"/>
      <c r="AQ66" s="709"/>
      <c r="AR66" s="709"/>
      <c r="AS66" s="709"/>
      <c r="AT66" s="709"/>
      <c r="AU66" s="709"/>
      <c r="AV66" s="709"/>
      <c r="AW66" s="709"/>
      <c r="AX66" s="709"/>
      <c r="AY66" s="709"/>
      <c r="AZ66" s="709"/>
    </row>
    <row r="67" spans="1:52" x14ac:dyDescent="0.25">
      <c r="A67" s="1"/>
      <c r="B67" s="1"/>
      <c r="C67" s="1"/>
      <c r="D67" s="705" t="s">
        <v>266</v>
      </c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1"/>
      <c r="T67" s="1"/>
      <c r="U67" s="705"/>
      <c r="V67" s="705"/>
      <c r="W67" s="705"/>
      <c r="X67" s="705"/>
      <c r="Y67" s="705"/>
      <c r="Z67" s="705"/>
      <c r="AA67" s="705"/>
      <c r="AB67" s="705"/>
      <c r="AC67" s="705"/>
      <c r="AD67" s="705"/>
      <c r="AE67" s="705"/>
      <c r="AF67" s="705"/>
      <c r="AG67" s="1"/>
      <c r="AH67" s="1"/>
      <c r="AI67" s="1"/>
      <c r="AJ67" s="709"/>
      <c r="AK67" s="709"/>
      <c r="AL67" s="709"/>
      <c r="AM67" s="709"/>
      <c r="AN67" s="709"/>
      <c r="AO67" s="709"/>
      <c r="AP67" s="709"/>
      <c r="AQ67" s="709"/>
      <c r="AR67" s="709"/>
      <c r="AS67" s="709"/>
      <c r="AT67" s="709"/>
      <c r="AU67" s="709"/>
      <c r="AV67" s="709"/>
      <c r="AW67" s="709"/>
      <c r="AX67" s="709"/>
      <c r="AY67" s="709"/>
      <c r="AZ67" s="709"/>
    </row>
    <row r="68" spans="1:52" x14ac:dyDescent="0.25">
      <c r="A68" s="1"/>
      <c r="B68" s="1"/>
      <c r="C68" s="1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1"/>
      <c r="T68" s="1"/>
      <c r="U68" s="705"/>
      <c r="V68" s="705"/>
      <c r="W68" s="705"/>
      <c r="X68" s="705"/>
      <c r="Y68" s="705"/>
      <c r="Z68" s="705"/>
      <c r="AA68" s="705"/>
      <c r="AB68" s="705"/>
      <c r="AC68" s="705"/>
      <c r="AD68" s="705"/>
      <c r="AE68" s="705"/>
      <c r="AF68" s="705"/>
      <c r="AG68" s="1"/>
      <c r="AH68" s="1"/>
      <c r="AI68" s="1"/>
      <c r="AJ68" s="709"/>
      <c r="AK68" s="709"/>
      <c r="AL68" s="709"/>
      <c r="AM68" s="709"/>
      <c r="AN68" s="709"/>
      <c r="AO68" s="709"/>
      <c r="AP68" s="709"/>
      <c r="AQ68" s="709"/>
      <c r="AR68" s="709"/>
      <c r="AS68" s="709"/>
      <c r="AT68" s="709"/>
      <c r="AU68" s="709"/>
      <c r="AV68" s="709"/>
      <c r="AW68" s="709"/>
      <c r="AX68" s="709"/>
      <c r="AY68" s="709"/>
      <c r="AZ68" s="709"/>
    </row>
    <row r="69" spans="1:52" ht="27" customHeight="1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709"/>
      <c r="AK69" s="709"/>
      <c r="AL69" s="709"/>
      <c r="AM69" s="709"/>
      <c r="AN69" s="709"/>
      <c r="AO69" s="709"/>
      <c r="AP69" s="709"/>
      <c r="AQ69" s="709"/>
      <c r="AR69" s="709"/>
      <c r="AS69" s="709"/>
      <c r="AT69" s="709"/>
      <c r="AU69" s="709"/>
      <c r="AV69" s="709"/>
      <c r="AW69" s="709"/>
      <c r="AX69" s="709"/>
      <c r="AY69" s="709"/>
      <c r="AZ69" s="709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129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134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137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705" t="s">
        <v>132</v>
      </c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1"/>
      <c r="T72" s="1"/>
      <c r="U72" s="705" t="s">
        <v>717</v>
      </c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1"/>
      <c r="AH72" s="1"/>
      <c r="AI72" s="1"/>
      <c r="AJ72" s="709" t="s">
        <v>267</v>
      </c>
      <c r="AK72" s="709"/>
      <c r="AL72" s="709"/>
      <c r="AM72" s="709"/>
      <c r="AN72" s="709"/>
      <c r="AO72" s="709"/>
      <c r="AP72" s="709"/>
      <c r="AQ72" s="709"/>
      <c r="AR72" s="709"/>
      <c r="AS72" s="709"/>
      <c r="AT72" s="709"/>
      <c r="AU72" s="709"/>
      <c r="AV72" s="709"/>
      <c r="AW72" s="709"/>
      <c r="AX72" s="709"/>
      <c r="AY72" s="709"/>
      <c r="AZ72" s="709"/>
    </row>
    <row r="73" spans="1:52" ht="15" customHeight="1" x14ac:dyDescent="0.25">
      <c r="A73" s="1"/>
      <c r="B73" s="1"/>
      <c r="C73" s="1"/>
      <c r="D73" s="705"/>
      <c r="E73" s="705"/>
      <c r="F73" s="705"/>
      <c r="G73" s="705"/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1"/>
      <c r="T73" s="1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1"/>
      <c r="AH73" s="1"/>
      <c r="AI73" s="1"/>
      <c r="AJ73" s="709"/>
      <c r="AK73" s="709"/>
      <c r="AL73" s="709"/>
      <c r="AM73" s="709"/>
      <c r="AN73" s="709"/>
      <c r="AO73" s="709"/>
      <c r="AP73" s="709"/>
      <c r="AQ73" s="709"/>
      <c r="AR73" s="709"/>
      <c r="AS73" s="709"/>
      <c r="AT73" s="709"/>
      <c r="AU73" s="709"/>
      <c r="AV73" s="709"/>
      <c r="AW73" s="709"/>
      <c r="AX73" s="709"/>
      <c r="AY73" s="709"/>
      <c r="AZ73" s="709"/>
    </row>
    <row r="74" spans="1:52" x14ac:dyDescent="0.25">
      <c r="A74" s="1"/>
      <c r="B74" s="1"/>
      <c r="C74" s="1"/>
      <c r="D74" s="47" t="s">
        <v>130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1"/>
      <c r="AH74" s="1"/>
      <c r="AI74" s="1"/>
      <c r="AJ74" s="709"/>
      <c r="AK74" s="709"/>
      <c r="AL74" s="709"/>
      <c r="AM74" s="709"/>
      <c r="AN74" s="709"/>
      <c r="AO74" s="709"/>
      <c r="AP74" s="709"/>
      <c r="AQ74" s="709"/>
      <c r="AR74" s="709"/>
      <c r="AS74" s="709"/>
      <c r="AT74" s="709"/>
      <c r="AU74" s="709"/>
      <c r="AV74" s="709"/>
      <c r="AW74" s="709"/>
      <c r="AX74" s="709"/>
      <c r="AY74" s="709"/>
      <c r="AZ74" s="709"/>
    </row>
    <row r="75" spans="1:52" s="88" customFormat="1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 t="s">
        <v>136</v>
      </c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709"/>
      <c r="AK75" s="709"/>
      <c r="AL75" s="709"/>
      <c r="AM75" s="709"/>
      <c r="AN75" s="709"/>
      <c r="AO75" s="709"/>
      <c r="AP75" s="709"/>
      <c r="AQ75" s="709"/>
      <c r="AR75" s="709"/>
      <c r="AS75" s="709"/>
      <c r="AT75" s="709"/>
      <c r="AU75" s="709"/>
      <c r="AV75" s="709"/>
      <c r="AW75" s="709"/>
      <c r="AX75" s="709"/>
      <c r="AY75" s="709"/>
      <c r="AZ75" s="709"/>
    </row>
    <row r="76" spans="1:52" ht="17.2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53">
        <v>7125</v>
      </c>
      <c r="AT78" s="53">
        <v>7250</v>
      </c>
      <c r="AU78" s="53">
        <v>7375</v>
      </c>
      <c r="AV78" s="53">
        <v>7500</v>
      </c>
      <c r="AW78" s="53">
        <v>7625</v>
      </c>
      <c r="AX78" s="53">
        <v>7750</v>
      </c>
      <c r="AY78" s="53">
        <v>7875</v>
      </c>
      <c r="AZ78" s="53">
        <v>8000</v>
      </c>
    </row>
    <row r="79" spans="1:52" hidden="1" outlineLevel="1" x14ac:dyDescent="0.25">
      <c r="A79" s="53">
        <v>1960</v>
      </c>
      <c r="B79" s="381">
        <v>60874</v>
      </c>
      <c r="C79" s="381">
        <v>62914</v>
      </c>
      <c r="D79" s="381">
        <v>65117</v>
      </c>
      <c r="E79" s="381">
        <v>67402</v>
      </c>
      <c r="F79" s="381">
        <v>71563</v>
      </c>
      <c r="G79" s="381">
        <v>71971</v>
      </c>
      <c r="H79" s="381">
        <v>76296</v>
      </c>
      <c r="I79" s="381">
        <v>78581</v>
      </c>
      <c r="J79" s="381">
        <v>78662</v>
      </c>
      <c r="K79" s="381">
        <v>82579</v>
      </c>
      <c r="L79" s="381">
        <v>84538</v>
      </c>
      <c r="M79" s="381">
        <v>81926</v>
      </c>
      <c r="N79" s="381">
        <v>83885</v>
      </c>
      <c r="O79" s="381">
        <v>85925</v>
      </c>
      <c r="P79" s="381">
        <v>89923</v>
      </c>
      <c r="Q79" s="381">
        <v>89189</v>
      </c>
      <c r="R79" s="381">
        <v>91392</v>
      </c>
      <c r="S79" s="381">
        <v>93187</v>
      </c>
      <c r="T79" s="381">
        <v>96778</v>
      </c>
      <c r="U79" s="381">
        <v>98981</v>
      </c>
      <c r="V79" s="381">
        <v>100939</v>
      </c>
      <c r="W79" s="381">
        <v>102979</v>
      </c>
      <c r="X79" s="381">
        <v>106651</v>
      </c>
      <c r="Y79" s="381">
        <v>104203</v>
      </c>
      <c r="Z79" s="381">
        <v>106488</v>
      </c>
      <c r="AA79" s="381">
        <v>107794</v>
      </c>
      <c r="AB79" s="381">
        <v>111955</v>
      </c>
      <c r="AC79" s="381">
        <v>112037</v>
      </c>
      <c r="AD79" s="381">
        <v>113424</v>
      </c>
      <c r="AE79" s="381">
        <v>115219</v>
      </c>
      <c r="AF79" s="381">
        <v>118810</v>
      </c>
      <c r="AG79" s="381">
        <v>120686</v>
      </c>
      <c r="AH79" s="381">
        <v>122400</v>
      </c>
      <c r="AI79" s="381">
        <v>124277</v>
      </c>
      <c r="AJ79" s="381">
        <v>127949</v>
      </c>
      <c r="AK79" s="381">
        <v>149002</v>
      </c>
      <c r="AL79" s="381">
        <v>155774</v>
      </c>
      <c r="AM79" s="381">
        <v>157814</v>
      </c>
      <c r="AN79" s="381">
        <v>162058</v>
      </c>
      <c r="AO79" s="381">
        <v>164669</v>
      </c>
      <c r="AP79" s="381">
        <v>166546</v>
      </c>
      <c r="AQ79" s="381">
        <v>168749</v>
      </c>
      <c r="AR79" s="381">
        <v>173237</v>
      </c>
      <c r="AS79" s="381">
        <v>182539</v>
      </c>
      <c r="AT79" s="381">
        <v>187354</v>
      </c>
      <c r="AU79" s="381">
        <v>189557</v>
      </c>
      <c r="AV79" s="381">
        <v>190128</v>
      </c>
      <c r="AW79" s="381">
        <v>192086</v>
      </c>
      <c r="AX79" s="381">
        <v>194616</v>
      </c>
      <c r="AY79" s="381">
        <v>196411</v>
      </c>
      <c r="AZ79" s="381">
        <v>197309</v>
      </c>
    </row>
    <row r="80" spans="1:52" hidden="1" outlineLevel="1" x14ac:dyDescent="0.25">
      <c r="A80" s="53">
        <v>2085</v>
      </c>
      <c r="B80" s="381">
        <v>62832</v>
      </c>
      <c r="C80" s="381">
        <v>65198</v>
      </c>
      <c r="D80" s="381">
        <v>67891</v>
      </c>
      <c r="E80" s="381">
        <v>70584</v>
      </c>
      <c r="F80" s="381">
        <v>74501</v>
      </c>
      <c r="G80" s="381">
        <v>76296</v>
      </c>
      <c r="H80" s="381">
        <v>79478</v>
      </c>
      <c r="I80" s="381">
        <v>81192</v>
      </c>
      <c r="J80" s="381">
        <v>81845</v>
      </c>
      <c r="K80" s="381">
        <v>85517</v>
      </c>
      <c r="L80" s="381">
        <v>84946</v>
      </c>
      <c r="M80" s="381">
        <v>84701</v>
      </c>
      <c r="N80" s="381">
        <v>87149</v>
      </c>
      <c r="O80" s="381">
        <v>87965</v>
      </c>
      <c r="P80" s="381">
        <v>92126</v>
      </c>
      <c r="Q80" s="381">
        <v>91392</v>
      </c>
      <c r="R80" s="381">
        <v>95390</v>
      </c>
      <c r="S80" s="381">
        <v>97430</v>
      </c>
      <c r="T80" s="381">
        <v>99634</v>
      </c>
      <c r="U80" s="381">
        <v>100042</v>
      </c>
      <c r="V80" s="381">
        <v>102571</v>
      </c>
      <c r="W80" s="381">
        <v>104693</v>
      </c>
      <c r="X80" s="381">
        <v>106978</v>
      </c>
      <c r="Y80" s="381">
        <v>104203</v>
      </c>
      <c r="Z80" s="381">
        <v>107957</v>
      </c>
      <c r="AA80" s="381">
        <v>110078</v>
      </c>
      <c r="AB80" s="381">
        <v>112934</v>
      </c>
      <c r="AC80" s="381">
        <v>117014</v>
      </c>
      <c r="AD80" s="381">
        <v>121013</v>
      </c>
      <c r="AE80" s="381">
        <v>123134</v>
      </c>
      <c r="AF80" s="381">
        <v>124930</v>
      </c>
      <c r="AG80" s="381">
        <v>126725</v>
      </c>
      <c r="AH80" s="381">
        <v>128602</v>
      </c>
      <c r="AI80" s="381">
        <v>132600</v>
      </c>
      <c r="AJ80" s="381">
        <v>134722</v>
      </c>
      <c r="AK80" s="381">
        <v>156672</v>
      </c>
      <c r="AL80" s="381">
        <v>166219</v>
      </c>
      <c r="AM80" s="381">
        <v>168586</v>
      </c>
      <c r="AN80" s="381">
        <v>170952</v>
      </c>
      <c r="AO80" s="381">
        <v>173237</v>
      </c>
      <c r="AP80" s="381">
        <v>178133</v>
      </c>
      <c r="AQ80" s="381">
        <v>180581</v>
      </c>
      <c r="AR80" s="381">
        <v>182702</v>
      </c>
      <c r="AS80" s="381">
        <v>189557</v>
      </c>
      <c r="AT80" s="381">
        <v>190291</v>
      </c>
      <c r="AU80" s="381">
        <v>192413</v>
      </c>
      <c r="AV80" s="381">
        <v>194616</v>
      </c>
      <c r="AW80" s="381">
        <v>196656</v>
      </c>
      <c r="AX80" s="381">
        <v>198778</v>
      </c>
      <c r="AY80" s="381">
        <v>203592</v>
      </c>
      <c r="AZ80" s="381">
        <v>206366</v>
      </c>
    </row>
    <row r="81" spans="1:52" hidden="1" outlineLevel="1" x14ac:dyDescent="0.25">
      <c r="A81" s="53">
        <v>2210</v>
      </c>
      <c r="B81" s="381">
        <v>63730</v>
      </c>
      <c r="C81" s="381">
        <v>65606</v>
      </c>
      <c r="D81" s="381">
        <v>67646</v>
      </c>
      <c r="E81" s="381">
        <v>69523</v>
      </c>
      <c r="F81" s="381">
        <v>73930</v>
      </c>
      <c r="G81" s="381">
        <v>75806</v>
      </c>
      <c r="H81" s="381">
        <v>79070</v>
      </c>
      <c r="I81" s="381">
        <v>77438</v>
      </c>
      <c r="J81" s="381">
        <v>80947</v>
      </c>
      <c r="K81" s="381">
        <v>83395</v>
      </c>
      <c r="L81" s="381">
        <v>88046</v>
      </c>
      <c r="M81" s="381">
        <v>86170</v>
      </c>
      <c r="N81" s="381">
        <v>90658</v>
      </c>
      <c r="O81" s="381">
        <v>92616</v>
      </c>
      <c r="P81" s="381">
        <v>94819</v>
      </c>
      <c r="Q81" s="381">
        <v>93269</v>
      </c>
      <c r="R81" s="381">
        <v>96941</v>
      </c>
      <c r="S81" s="381">
        <v>99226</v>
      </c>
      <c r="T81" s="381">
        <v>101347</v>
      </c>
      <c r="U81" s="381">
        <v>101429</v>
      </c>
      <c r="V81" s="381">
        <v>104611</v>
      </c>
      <c r="W81" s="381">
        <v>106406</v>
      </c>
      <c r="X81" s="381">
        <v>109670</v>
      </c>
      <c r="Y81" s="381">
        <v>108365</v>
      </c>
      <c r="Z81" s="381">
        <v>112445</v>
      </c>
      <c r="AA81" s="381">
        <v>114322</v>
      </c>
      <c r="AB81" s="381">
        <v>116280</v>
      </c>
      <c r="AC81" s="381">
        <v>121339</v>
      </c>
      <c r="AD81" s="381">
        <v>125582</v>
      </c>
      <c r="AE81" s="381">
        <v>127622</v>
      </c>
      <c r="AF81" s="381">
        <v>129499</v>
      </c>
      <c r="AG81" s="381">
        <v>131376</v>
      </c>
      <c r="AH81" s="381">
        <v>133334</v>
      </c>
      <c r="AI81" s="381">
        <v>137333</v>
      </c>
      <c r="AJ81" s="381">
        <v>139210</v>
      </c>
      <c r="AK81" s="381">
        <v>162221</v>
      </c>
      <c r="AL81" s="381">
        <v>171686</v>
      </c>
      <c r="AM81" s="381">
        <v>174134</v>
      </c>
      <c r="AN81" s="381">
        <v>176419</v>
      </c>
      <c r="AO81" s="381">
        <v>178867</v>
      </c>
      <c r="AP81" s="381">
        <v>183682</v>
      </c>
      <c r="AQ81" s="381">
        <v>185885</v>
      </c>
      <c r="AR81" s="381">
        <v>188088</v>
      </c>
      <c r="AS81" s="381">
        <v>192086</v>
      </c>
      <c r="AT81" s="381">
        <v>194290</v>
      </c>
      <c r="AU81" s="381">
        <v>196166</v>
      </c>
      <c r="AV81" s="381">
        <v>198533</v>
      </c>
      <c r="AW81" s="381">
        <v>203592</v>
      </c>
      <c r="AX81" s="381">
        <v>205632</v>
      </c>
      <c r="AY81" s="381">
        <v>207835</v>
      </c>
      <c r="AZ81" s="381">
        <v>210446</v>
      </c>
    </row>
    <row r="82" spans="1:52" hidden="1" outlineLevel="1" x14ac:dyDescent="0.25">
      <c r="A82" s="53">
        <v>2335</v>
      </c>
      <c r="B82" s="381">
        <v>64709</v>
      </c>
      <c r="C82" s="381">
        <v>66830</v>
      </c>
      <c r="D82" s="381">
        <v>68870</v>
      </c>
      <c r="E82" s="381">
        <v>70992</v>
      </c>
      <c r="F82" s="381">
        <v>75317</v>
      </c>
      <c r="G82" s="381">
        <v>77520</v>
      </c>
      <c r="H82" s="381">
        <v>78173</v>
      </c>
      <c r="I82" s="381">
        <v>80213</v>
      </c>
      <c r="J82" s="381">
        <v>84946</v>
      </c>
      <c r="K82" s="381">
        <v>85762</v>
      </c>
      <c r="L82" s="381">
        <v>89597</v>
      </c>
      <c r="M82" s="381">
        <v>87475</v>
      </c>
      <c r="N82" s="381">
        <v>91882</v>
      </c>
      <c r="O82" s="381">
        <v>94166</v>
      </c>
      <c r="P82" s="381">
        <v>96451</v>
      </c>
      <c r="Q82" s="381">
        <v>94819</v>
      </c>
      <c r="R82" s="381">
        <v>98654</v>
      </c>
      <c r="S82" s="381">
        <v>101184</v>
      </c>
      <c r="T82" s="381">
        <v>103224</v>
      </c>
      <c r="U82" s="381">
        <v>103306</v>
      </c>
      <c r="V82" s="381">
        <v>106080</v>
      </c>
      <c r="W82" s="381">
        <v>108365</v>
      </c>
      <c r="X82" s="381">
        <v>110568</v>
      </c>
      <c r="Y82" s="381">
        <v>112445</v>
      </c>
      <c r="Z82" s="381">
        <v>116770</v>
      </c>
      <c r="AA82" s="381">
        <v>118891</v>
      </c>
      <c r="AB82" s="381">
        <v>120686</v>
      </c>
      <c r="AC82" s="381">
        <v>126072</v>
      </c>
      <c r="AD82" s="381">
        <v>130397</v>
      </c>
      <c r="AE82" s="381">
        <v>132274</v>
      </c>
      <c r="AF82" s="381">
        <v>134558</v>
      </c>
      <c r="AG82" s="381">
        <v>136435</v>
      </c>
      <c r="AH82" s="381">
        <v>138802</v>
      </c>
      <c r="AI82" s="381">
        <v>142637</v>
      </c>
      <c r="AJ82" s="381">
        <v>145085</v>
      </c>
      <c r="AK82" s="381">
        <v>169075</v>
      </c>
      <c r="AL82" s="381">
        <v>178867</v>
      </c>
      <c r="AM82" s="381">
        <v>181234</v>
      </c>
      <c r="AN82" s="381">
        <v>183845</v>
      </c>
      <c r="AO82" s="381">
        <v>186456</v>
      </c>
      <c r="AP82" s="381">
        <v>191515</v>
      </c>
      <c r="AQ82" s="381">
        <v>194126</v>
      </c>
      <c r="AR82" s="381">
        <v>196493</v>
      </c>
      <c r="AS82" s="381">
        <v>197064</v>
      </c>
      <c r="AT82" s="381">
        <v>198125</v>
      </c>
      <c r="AU82" s="381">
        <v>203429</v>
      </c>
      <c r="AV82" s="381">
        <v>205632</v>
      </c>
      <c r="AW82" s="381">
        <v>207427</v>
      </c>
      <c r="AX82" s="381">
        <v>210038</v>
      </c>
      <c r="AY82" s="381">
        <v>211181</v>
      </c>
      <c r="AZ82" s="381">
        <v>213792</v>
      </c>
    </row>
    <row r="83" spans="1:52" hidden="1" outlineLevel="1" x14ac:dyDescent="0.25">
      <c r="A83" s="53">
        <v>2460</v>
      </c>
      <c r="B83" s="381">
        <v>66096</v>
      </c>
      <c r="C83" s="381">
        <v>67891</v>
      </c>
      <c r="D83" s="381">
        <v>69686</v>
      </c>
      <c r="E83" s="381">
        <v>71563</v>
      </c>
      <c r="F83" s="381">
        <v>78826</v>
      </c>
      <c r="G83" s="381">
        <v>80784</v>
      </c>
      <c r="H83" s="381">
        <v>81355</v>
      </c>
      <c r="I83" s="381">
        <v>85354</v>
      </c>
      <c r="J83" s="381">
        <v>87149</v>
      </c>
      <c r="K83" s="381">
        <v>89026</v>
      </c>
      <c r="L83" s="381">
        <v>91066</v>
      </c>
      <c r="M83" s="381">
        <v>91882</v>
      </c>
      <c r="N83" s="381">
        <v>98002</v>
      </c>
      <c r="O83" s="381">
        <v>100613</v>
      </c>
      <c r="P83" s="381">
        <v>102734</v>
      </c>
      <c r="Q83" s="381">
        <v>101429</v>
      </c>
      <c r="R83" s="381">
        <v>105998</v>
      </c>
      <c r="S83" s="381">
        <v>108120</v>
      </c>
      <c r="T83" s="381">
        <v>110568</v>
      </c>
      <c r="U83" s="381">
        <v>110731</v>
      </c>
      <c r="V83" s="381">
        <v>114158</v>
      </c>
      <c r="W83" s="381">
        <v>116280</v>
      </c>
      <c r="X83" s="381">
        <v>118810</v>
      </c>
      <c r="Y83" s="381">
        <v>120686</v>
      </c>
      <c r="Z83" s="381">
        <v>118810</v>
      </c>
      <c r="AA83" s="381">
        <v>121258</v>
      </c>
      <c r="AB83" s="381">
        <v>123298</v>
      </c>
      <c r="AC83" s="381">
        <v>129091</v>
      </c>
      <c r="AD83" s="381">
        <v>133334</v>
      </c>
      <c r="AE83" s="381">
        <v>135456</v>
      </c>
      <c r="AF83" s="381">
        <v>137822</v>
      </c>
      <c r="AG83" s="381">
        <v>140107</v>
      </c>
      <c r="AH83" s="381">
        <v>141984</v>
      </c>
      <c r="AI83" s="381">
        <v>146798</v>
      </c>
      <c r="AJ83" s="381">
        <v>149002</v>
      </c>
      <c r="AK83" s="381">
        <v>182947</v>
      </c>
      <c r="AL83" s="381">
        <v>191760</v>
      </c>
      <c r="AM83" s="381">
        <v>194616</v>
      </c>
      <c r="AN83" s="381">
        <v>197309</v>
      </c>
      <c r="AO83" s="381">
        <v>200002</v>
      </c>
      <c r="AP83" s="381">
        <v>205306</v>
      </c>
      <c r="AQ83" s="381">
        <v>208325</v>
      </c>
      <c r="AR83" s="381">
        <v>211099</v>
      </c>
      <c r="AS83" s="381">
        <v>212568</v>
      </c>
      <c r="AT83" s="381">
        <v>213058</v>
      </c>
      <c r="AU83" s="381">
        <v>214608</v>
      </c>
      <c r="AV83" s="381">
        <v>217138</v>
      </c>
      <c r="AW83" s="381">
        <v>219178</v>
      </c>
      <c r="AX83" s="381">
        <v>221544</v>
      </c>
      <c r="AY83" s="381">
        <v>227419</v>
      </c>
      <c r="AZ83" s="381">
        <v>237293</v>
      </c>
    </row>
    <row r="84" spans="1:52" hidden="1" outlineLevel="1" x14ac:dyDescent="0.25">
      <c r="A84" s="53">
        <v>2585</v>
      </c>
      <c r="B84" s="381">
        <v>66749</v>
      </c>
      <c r="C84" s="381">
        <v>69034</v>
      </c>
      <c r="D84" s="381">
        <v>71318</v>
      </c>
      <c r="E84" s="381">
        <v>73685</v>
      </c>
      <c r="F84" s="381">
        <v>80376</v>
      </c>
      <c r="G84" s="381">
        <v>82987</v>
      </c>
      <c r="H84" s="381">
        <v>85762</v>
      </c>
      <c r="I84" s="381">
        <v>88699</v>
      </c>
      <c r="J84" s="381">
        <v>93432</v>
      </c>
      <c r="K84" s="381">
        <v>95880</v>
      </c>
      <c r="L84" s="381">
        <v>94330</v>
      </c>
      <c r="M84" s="381">
        <v>96533</v>
      </c>
      <c r="N84" s="381">
        <v>101510</v>
      </c>
      <c r="O84" s="381">
        <v>102490</v>
      </c>
      <c r="P84" s="381">
        <v>104530</v>
      </c>
      <c r="Q84" s="381">
        <v>104693</v>
      </c>
      <c r="R84" s="381">
        <v>109344</v>
      </c>
      <c r="S84" s="381">
        <v>111792</v>
      </c>
      <c r="T84" s="381">
        <v>114240</v>
      </c>
      <c r="U84" s="381">
        <v>114403</v>
      </c>
      <c r="V84" s="381">
        <v>117830</v>
      </c>
      <c r="W84" s="381">
        <v>120115</v>
      </c>
      <c r="X84" s="381">
        <v>122482</v>
      </c>
      <c r="Y84" s="381">
        <v>124930</v>
      </c>
      <c r="Z84" s="381">
        <v>123053</v>
      </c>
      <c r="AA84" s="381">
        <v>125338</v>
      </c>
      <c r="AB84" s="381">
        <v>127541</v>
      </c>
      <c r="AC84" s="381">
        <v>133334</v>
      </c>
      <c r="AD84" s="381">
        <v>138149</v>
      </c>
      <c r="AE84" s="381">
        <v>140515</v>
      </c>
      <c r="AF84" s="381">
        <v>142800</v>
      </c>
      <c r="AG84" s="381">
        <v>145166</v>
      </c>
      <c r="AH84" s="381">
        <v>147614</v>
      </c>
      <c r="AI84" s="381">
        <v>152021</v>
      </c>
      <c r="AJ84" s="381">
        <v>154306</v>
      </c>
      <c r="AK84" s="381">
        <v>189230</v>
      </c>
      <c r="AL84" s="381">
        <v>195350</v>
      </c>
      <c r="AM84" s="381">
        <v>198125</v>
      </c>
      <c r="AN84" s="381">
        <v>200981</v>
      </c>
      <c r="AO84" s="381">
        <v>203510</v>
      </c>
      <c r="AP84" s="381">
        <v>209222</v>
      </c>
      <c r="AQ84" s="381">
        <v>212242</v>
      </c>
      <c r="AR84" s="381">
        <v>215424</v>
      </c>
      <c r="AS84" s="381">
        <v>220157</v>
      </c>
      <c r="AT84" s="381">
        <v>222115</v>
      </c>
      <c r="AU84" s="381">
        <v>224808</v>
      </c>
      <c r="AV84" s="381">
        <v>226766</v>
      </c>
      <c r="AW84" s="381">
        <v>229133</v>
      </c>
      <c r="AX84" s="381">
        <v>231826</v>
      </c>
      <c r="AY84" s="381">
        <v>236966</v>
      </c>
      <c r="AZ84" s="381">
        <v>240230</v>
      </c>
    </row>
    <row r="85" spans="1:52" hidden="1" outlineLevel="1" x14ac:dyDescent="0.25">
      <c r="A85" s="53">
        <v>2710</v>
      </c>
      <c r="B85" s="381">
        <v>69931</v>
      </c>
      <c r="C85" s="381">
        <v>72461</v>
      </c>
      <c r="D85" s="381">
        <v>75235</v>
      </c>
      <c r="E85" s="381">
        <v>78173</v>
      </c>
      <c r="F85" s="381">
        <v>82987</v>
      </c>
      <c r="G85" s="381">
        <v>85762</v>
      </c>
      <c r="H85" s="381">
        <v>86659</v>
      </c>
      <c r="I85" s="381">
        <v>88291</v>
      </c>
      <c r="J85" s="381">
        <v>90494</v>
      </c>
      <c r="K85" s="381">
        <v>93106</v>
      </c>
      <c r="L85" s="381">
        <v>96288</v>
      </c>
      <c r="M85" s="381">
        <v>96696</v>
      </c>
      <c r="N85" s="381">
        <v>101592</v>
      </c>
      <c r="O85" s="381">
        <v>104040</v>
      </c>
      <c r="P85" s="381">
        <v>106243</v>
      </c>
      <c r="Q85" s="381">
        <v>107957</v>
      </c>
      <c r="R85" s="381">
        <v>112934</v>
      </c>
      <c r="S85" s="381">
        <v>115546</v>
      </c>
      <c r="T85" s="381">
        <v>117830</v>
      </c>
      <c r="U85" s="381">
        <v>117994</v>
      </c>
      <c r="V85" s="381">
        <v>121747</v>
      </c>
      <c r="W85" s="381">
        <v>124114</v>
      </c>
      <c r="X85" s="381">
        <v>126562</v>
      </c>
      <c r="Y85" s="381">
        <v>128928</v>
      </c>
      <c r="Z85" s="381">
        <v>127214</v>
      </c>
      <c r="AA85" s="381">
        <v>129581</v>
      </c>
      <c r="AB85" s="381">
        <v>131784</v>
      </c>
      <c r="AC85" s="381">
        <v>137496</v>
      </c>
      <c r="AD85" s="381">
        <v>142392</v>
      </c>
      <c r="AE85" s="381">
        <v>144677</v>
      </c>
      <c r="AF85" s="381">
        <v>147125</v>
      </c>
      <c r="AG85" s="381">
        <v>149573</v>
      </c>
      <c r="AH85" s="381">
        <v>151613</v>
      </c>
      <c r="AI85" s="381">
        <v>156346</v>
      </c>
      <c r="AJ85" s="381">
        <v>158712</v>
      </c>
      <c r="AK85" s="381">
        <v>201226</v>
      </c>
      <c r="AL85" s="381">
        <v>213221</v>
      </c>
      <c r="AM85" s="381">
        <v>214771</v>
      </c>
      <c r="AN85" s="381">
        <v>214934</v>
      </c>
      <c r="AO85" s="381">
        <v>215424</v>
      </c>
      <c r="AP85" s="381">
        <v>220238</v>
      </c>
      <c r="AQ85" s="381">
        <v>221626</v>
      </c>
      <c r="AR85" s="381">
        <v>222115</v>
      </c>
      <c r="AS85" s="381">
        <v>223584</v>
      </c>
      <c r="AT85" s="381">
        <v>225950</v>
      </c>
      <c r="AU85" s="381">
        <v>228235</v>
      </c>
      <c r="AV85" s="381">
        <v>230602</v>
      </c>
      <c r="AW85" s="381">
        <v>233294</v>
      </c>
      <c r="AX85" s="381">
        <v>238762</v>
      </c>
      <c r="AY85" s="381">
        <v>241128</v>
      </c>
      <c r="AZ85" s="381">
        <v>261283</v>
      </c>
    </row>
    <row r="86" spans="1:52" hidden="1" outlineLevel="1" x14ac:dyDescent="0.25">
      <c r="A86" s="53">
        <v>2835</v>
      </c>
      <c r="B86" s="381">
        <v>71400</v>
      </c>
      <c r="C86" s="381">
        <v>74174</v>
      </c>
      <c r="D86" s="381">
        <v>77112</v>
      </c>
      <c r="E86" s="381">
        <v>79886</v>
      </c>
      <c r="F86" s="381">
        <v>85109</v>
      </c>
      <c r="G86" s="381">
        <v>87883</v>
      </c>
      <c r="H86" s="381">
        <v>88862</v>
      </c>
      <c r="I86" s="381">
        <v>90494</v>
      </c>
      <c r="J86" s="381">
        <v>93187</v>
      </c>
      <c r="K86" s="381">
        <v>95962</v>
      </c>
      <c r="L86" s="381">
        <v>98981</v>
      </c>
      <c r="M86" s="381">
        <v>99715</v>
      </c>
      <c r="N86" s="381">
        <v>104856</v>
      </c>
      <c r="O86" s="381">
        <v>107467</v>
      </c>
      <c r="P86" s="381">
        <v>110078</v>
      </c>
      <c r="Q86" s="381">
        <v>111302</v>
      </c>
      <c r="R86" s="381">
        <v>116770</v>
      </c>
      <c r="S86" s="381">
        <v>119218</v>
      </c>
      <c r="T86" s="381">
        <v>121502</v>
      </c>
      <c r="U86" s="381">
        <v>121747</v>
      </c>
      <c r="V86" s="381">
        <v>125582</v>
      </c>
      <c r="W86" s="381">
        <v>128030</v>
      </c>
      <c r="X86" s="381">
        <v>130397</v>
      </c>
      <c r="Y86" s="381">
        <v>132926</v>
      </c>
      <c r="Z86" s="381">
        <v>131050</v>
      </c>
      <c r="AA86" s="381">
        <v>133579</v>
      </c>
      <c r="AB86" s="381">
        <v>135864</v>
      </c>
      <c r="AC86" s="381">
        <v>141902</v>
      </c>
      <c r="AD86" s="381">
        <v>147125</v>
      </c>
      <c r="AE86" s="381">
        <v>149654</v>
      </c>
      <c r="AF86" s="381">
        <v>152021</v>
      </c>
      <c r="AG86" s="381">
        <v>154306</v>
      </c>
      <c r="AH86" s="381">
        <v>156835</v>
      </c>
      <c r="AI86" s="381">
        <v>161813</v>
      </c>
      <c r="AJ86" s="381">
        <v>164261</v>
      </c>
      <c r="AK86" s="381">
        <v>213221</v>
      </c>
      <c r="AL86" s="381">
        <v>213955</v>
      </c>
      <c r="AM86" s="381">
        <v>214771</v>
      </c>
      <c r="AN86" s="381">
        <v>215750</v>
      </c>
      <c r="AO86" s="381">
        <v>218933</v>
      </c>
      <c r="AP86" s="381">
        <v>222278</v>
      </c>
      <c r="AQ86" s="381">
        <v>225216</v>
      </c>
      <c r="AR86" s="381">
        <v>228154</v>
      </c>
      <c r="AS86" s="381">
        <v>229051</v>
      </c>
      <c r="AT86" s="381">
        <v>229786</v>
      </c>
      <c r="AU86" s="381">
        <v>232070</v>
      </c>
      <c r="AV86" s="381">
        <v>240230</v>
      </c>
      <c r="AW86" s="381">
        <v>240230</v>
      </c>
      <c r="AX86" s="381">
        <v>259488</v>
      </c>
      <c r="AY86" s="381">
        <v>262099</v>
      </c>
      <c r="AZ86" s="381">
        <v>271891</v>
      </c>
    </row>
    <row r="87" spans="1:52" hidden="1" outlineLevel="1" x14ac:dyDescent="0.25">
      <c r="A87" s="53">
        <v>2960</v>
      </c>
      <c r="B87" s="381">
        <v>73603</v>
      </c>
      <c r="C87" s="381">
        <v>76378</v>
      </c>
      <c r="D87" s="381">
        <v>79315</v>
      </c>
      <c r="E87" s="381">
        <v>82090</v>
      </c>
      <c r="F87" s="381">
        <v>89597</v>
      </c>
      <c r="G87" s="381">
        <v>93106</v>
      </c>
      <c r="H87" s="381">
        <v>90168</v>
      </c>
      <c r="I87" s="381">
        <v>93187</v>
      </c>
      <c r="J87" s="381">
        <v>98573</v>
      </c>
      <c r="K87" s="381">
        <v>101266</v>
      </c>
      <c r="L87" s="381">
        <v>104774</v>
      </c>
      <c r="M87" s="381">
        <v>105509</v>
      </c>
      <c r="N87" s="381">
        <v>110894</v>
      </c>
      <c r="O87" s="381">
        <v>113750</v>
      </c>
      <c r="P87" s="381">
        <v>116770</v>
      </c>
      <c r="Q87" s="381">
        <v>118157</v>
      </c>
      <c r="R87" s="381">
        <v>119707</v>
      </c>
      <c r="S87" s="381">
        <v>122237</v>
      </c>
      <c r="T87" s="381">
        <v>124930</v>
      </c>
      <c r="U87" s="381">
        <v>125256</v>
      </c>
      <c r="V87" s="381">
        <v>129418</v>
      </c>
      <c r="W87" s="381">
        <v>131947</v>
      </c>
      <c r="X87" s="381">
        <v>128112</v>
      </c>
      <c r="Y87" s="381">
        <v>134803</v>
      </c>
      <c r="Z87" s="381">
        <v>132600</v>
      </c>
      <c r="AA87" s="381">
        <v>134966</v>
      </c>
      <c r="AB87" s="381">
        <v>137333</v>
      </c>
      <c r="AC87" s="381">
        <v>143616</v>
      </c>
      <c r="AD87" s="381">
        <v>148757</v>
      </c>
      <c r="AE87" s="381">
        <v>151042</v>
      </c>
      <c r="AF87" s="381">
        <v>153653</v>
      </c>
      <c r="AG87" s="381">
        <v>156182</v>
      </c>
      <c r="AH87" s="381">
        <v>158467</v>
      </c>
      <c r="AI87" s="381">
        <v>163282</v>
      </c>
      <c r="AJ87" s="381">
        <v>165648</v>
      </c>
      <c r="AK87" s="381">
        <v>217872</v>
      </c>
      <c r="AL87" s="381">
        <v>219749</v>
      </c>
      <c r="AM87" s="381">
        <v>222850</v>
      </c>
      <c r="AN87" s="381">
        <v>225950</v>
      </c>
      <c r="AO87" s="381">
        <v>229296</v>
      </c>
      <c r="AP87" s="381">
        <v>230602</v>
      </c>
      <c r="AQ87" s="381">
        <v>233458</v>
      </c>
      <c r="AR87" s="381">
        <v>236803</v>
      </c>
      <c r="AS87" s="381">
        <v>237864</v>
      </c>
      <c r="AT87" s="381">
        <v>239904</v>
      </c>
      <c r="AU87" s="381">
        <v>242026</v>
      </c>
      <c r="AV87" s="381">
        <v>244555</v>
      </c>
      <c r="AW87" s="381">
        <v>271157</v>
      </c>
      <c r="AX87" s="381">
        <v>273278</v>
      </c>
      <c r="AY87" s="381">
        <v>275155</v>
      </c>
      <c r="AZ87" s="381">
        <v>277930</v>
      </c>
    </row>
    <row r="88" spans="1:52" hidden="1" outlineLevel="1" x14ac:dyDescent="0.25">
      <c r="A88" s="53">
        <v>3085</v>
      </c>
      <c r="B88" s="381">
        <v>75480</v>
      </c>
      <c r="C88" s="381">
        <v>78254</v>
      </c>
      <c r="D88" s="381">
        <v>80947</v>
      </c>
      <c r="E88" s="381">
        <v>84048</v>
      </c>
      <c r="F88" s="381">
        <v>92290</v>
      </c>
      <c r="G88" s="381">
        <v>95635</v>
      </c>
      <c r="H88" s="381">
        <v>95064</v>
      </c>
      <c r="I88" s="381">
        <v>96451</v>
      </c>
      <c r="J88" s="381">
        <v>101266</v>
      </c>
      <c r="K88" s="381">
        <v>104366</v>
      </c>
      <c r="L88" s="381">
        <v>107712</v>
      </c>
      <c r="M88" s="381">
        <v>108365</v>
      </c>
      <c r="N88" s="381">
        <v>114240</v>
      </c>
      <c r="O88" s="381">
        <v>117096</v>
      </c>
      <c r="P88" s="381">
        <v>119462</v>
      </c>
      <c r="Q88" s="381">
        <v>121421</v>
      </c>
      <c r="R88" s="381">
        <v>123298</v>
      </c>
      <c r="S88" s="381">
        <v>126317</v>
      </c>
      <c r="T88" s="381">
        <v>128438</v>
      </c>
      <c r="U88" s="381">
        <v>128765</v>
      </c>
      <c r="V88" s="381">
        <v>132763</v>
      </c>
      <c r="W88" s="381">
        <v>135782</v>
      </c>
      <c r="X88" s="381">
        <v>131866</v>
      </c>
      <c r="Y88" s="381">
        <v>138394</v>
      </c>
      <c r="Z88" s="381">
        <v>136517</v>
      </c>
      <c r="AA88" s="381">
        <v>139128</v>
      </c>
      <c r="AB88" s="381">
        <v>141494</v>
      </c>
      <c r="AC88" s="381">
        <v>148104</v>
      </c>
      <c r="AD88" s="381">
        <v>152837</v>
      </c>
      <c r="AE88" s="381">
        <v>155856</v>
      </c>
      <c r="AF88" s="381">
        <v>158386</v>
      </c>
      <c r="AG88" s="381">
        <v>160507</v>
      </c>
      <c r="AH88" s="381">
        <v>163282</v>
      </c>
      <c r="AI88" s="381">
        <v>168504</v>
      </c>
      <c r="AJ88" s="381">
        <v>171197</v>
      </c>
      <c r="AK88" s="381">
        <v>222115</v>
      </c>
      <c r="AL88" s="381">
        <v>228154</v>
      </c>
      <c r="AM88" s="381">
        <v>230030</v>
      </c>
      <c r="AN88" s="381">
        <v>233376</v>
      </c>
      <c r="AO88" s="381">
        <v>236477</v>
      </c>
      <c r="AP88" s="381">
        <v>245861</v>
      </c>
      <c r="AQ88" s="381">
        <v>246024</v>
      </c>
      <c r="AR88" s="381">
        <v>249533</v>
      </c>
      <c r="AS88" s="381">
        <v>253368</v>
      </c>
      <c r="AT88" s="381">
        <v>255490</v>
      </c>
      <c r="AU88" s="381">
        <v>271402</v>
      </c>
      <c r="AV88" s="381">
        <v>273768</v>
      </c>
      <c r="AW88" s="381">
        <v>276134</v>
      </c>
      <c r="AX88" s="381">
        <v>279317</v>
      </c>
      <c r="AY88" s="381">
        <v>280459</v>
      </c>
      <c r="AZ88" s="381">
        <v>283723</v>
      </c>
    </row>
    <row r="89" spans="1:52" hidden="1" outlineLevel="1" x14ac:dyDescent="0.25">
      <c r="A89" s="53">
        <v>3210</v>
      </c>
      <c r="B89" s="381">
        <v>78907</v>
      </c>
      <c r="C89" s="381">
        <v>82090</v>
      </c>
      <c r="D89" s="381">
        <v>85354</v>
      </c>
      <c r="E89" s="381">
        <v>88781</v>
      </c>
      <c r="F89" s="381">
        <v>95880</v>
      </c>
      <c r="G89" s="381">
        <v>99307</v>
      </c>
      <c r="H89" s="381">
        <v>98654</v>
      </c>
      <c r="I89" s="381">
        <v>100613</v>
      </c>
      <c r="J89" s="381">
        <v>104285</v>
      </c>
      <c r="K89" s="381">
        <v>108773</v>
      </c>
      <c r="L89" s="381">
        <v>111547</v>
      </c>
      <c r="M89" s="381">
        <v>113098</v>
      </c>
      <c r="N89" s="381">
        <v>117096</v>
      </c>
      <c r="O89" s="381">
        <v>120034</v>
      </c>
      <c r="P89" s="381">
        <v>123216</v>
      </c>
      <c r="Q89" s="381">
        <v>124766</v>
      </c>
      <c r="R89" s="381">
        <v>126480</v>
      </c>
      <c r="S89" s="381">
        <v>129418</v>
      </c>
      <c r="T89" s="381">
        <v>132355</v>
      </c>
      <c r="U89" s="381">
        <v>132518</v>
      </c>
      <c r="V89" s="381">
        <v>136762</v>
      </c>
      <c r="W89" s="381">
        <v>139781</v>
      </c>
      <c r="X89" s="381">
        <v>142147</v>
      </c>
      <c r="Y89" s="381">
        <v>149491</v>
      </c>
      <c r="Z89" s="381">
        <v>147370</v>
      </c>
      <c r="AA89" s="381">
        <v>150389</v>
      </c>
      <c r="AB89" s="381">
        <v>152755</v>
      </c>
      <c r="AC89" s="381">
        <v>159691</v>
      </c>
      <c r="AD89" s="381">
        <v>165158</v>
      </c>
      <c r="AE89" s="381">
        <v>167770</v>
      </c>
      <c r="AF89" s="381">
        <v>170381</v>
      </c>
      <c r="AG89" s="381">
        <v>173074</v>
      </c>
      <c r="AH89" s="381">
        <v>175930</v>
      </c>
      <c r="AI89" s="381">
        <v>181234</v>
      </c>
      <c r="AJ89" s="381">
        <v>186211</v>
      </c>
      <c r="AK89" s="381">
        <v>225461</v>
      </c>
      <c r="AL89" s="381">
        <v>232152</v>
      </c>
      <c r="AM89" s="381">
        <v>238109</v>
      </c>
      <c r="AN89" s="381">
        <v>238517</v>
      </c>
      <c r="AO89" s="381">
        <v>240557</v>
      </c>
      <c r="AP89" s="381">
        <v>243250</v>
      </c>
      <c r="AQ89" s="381">
        <v>246677</v>
      </c>
      <c r="AR89" s="381">
        <v>249451</v>
      </c>
      <c r="AS89" s="381">
        <v>276216</v>
      </c>
      <c r="AT89" s="381">
        <v>279072</v>
      </c>
      <c r="AU89" s="381">
        <v>282091</v>
      </c>
      <c r="AV89" s="381">
        <v>284539</v>
      </c>
      <c r="AW89" s="381">
        <v>293189</v>
      </c>
      <c r="AX89" s="381">
        <v>296045</v>
      </c>
      <c r="AY89" s="381">
        <v>298574</v>
      </c>
      <c r="AZ89" s="381">
        <v>302328</v>
      </c>
    </row>
    <row r="90" spans="1:52" hidden="1" outlineLevel="1" x14ac:dyDescent="0.25">
      <c r="A90" s="53">
        <v>3335</v>
      </c>
      <c r="B90" s="381">
        <v>80376</v>
      </c>
      <c r="C90" s="381">
        <v>83722</v>
      </c>
      <c r="D90" s="381">
        <v>87149</v>
      </c>
      <c r="E90" s="381">
        <v>90739</v>
      </c>
      <c r="F90" s="381">
        <v>97104</v>
      </c>
      <c r="G90" s="381">
        <v>101510</v>
      </c>
      <c r="H90" s="381">
        <v>107222</v>
      </c>
      <c r="I90" s="381">
        <v>109507</v>
      </c>
      <c r="J90" s="381">
        <v>113669</v>
      </c>
      <c r="K90" s="381">
        <v>116851</v>
      </c>
      <c r="L90" s="381">
        <v>113587</v>
      </c>
      <c r="M90" s="381">
        <v>114240</v>
      </c>
      <c r="N90" s="381">
        <v>120115</v>
      </c>
      <c r="O90" s="381">
        <v>123298</v>
      </c>
      <c r="P90" s="381">
        <v>126072</v>
      </c>
      <c r="Q90" s="381">
        <v>128030</v>
      </c>
      <c r="R90" s="381">
        <v>129826</v>
      </c>
      <c r="S90" s="381">
        <v>132845</v>
      </c>
      <c r="T90" s="381">
        <v>136027</v>
      </c>
      <c r="U90" s="381">
        <v>136272</v>
      </c>
      <c r="V90" s="381">
        <v>140678</v>
      </c>
      <c r="W90" s="381">
        <v>143208</v>
      </c>
      <c r="X90" s="381">
        <v>146309</v>
      </c>
      <c r="Y90" s="381">
        <v>153734</v>
      </c>
      <c r="Z90" s="381">
        <v>151286</v>
      </c>
      <c r="AA90" s="381">
        <v>154387</v>
      </c>
      <c r="AB90" s="381">
        <v>157080</v>
      </c>
      <c r="AC90" s="381">
        <v>164179</v>
      </c>
      <c r="AD90" s="381">
        <v>169810</v>
      </c>
      <c r="AE90" s="381">
        <v>172666</v>
      </c>
      <c r="AF90" s="381">
        <v>175522</v>
      </c>
      <c r="AG90" s="381">
        <v>178051</v>
      </c>
      <c r="AH90" s="381">
        <v>180989</v>
      </c>
      <c r="AI90" s="381">
        <v>186538</v>
      </c>
      <c r="AJ90" s="381">
        <v>189230</v>
      </c>
      <c r="AK90" s="381">
        <v>237619</v>
      </c>
      <c r="AL90" s="381">
        <v>240067</v>
      </c>
      <c r="AM90" s="381">
        <v>244474</v>
      </c>
      <c r="AN90" s="381">
        <v>242842</v>
      </c>
      <c r="AO90" s="381">
        <v>246514</v>
      </c>
      <c r="AP90" s="381">
        <v>257040</v>
      </c>
      <c r="AQ90" s="381">
        <v>263568</v>
      </c>
      <c r="AR90" s="381">
        <v>273850</v>
      </c>
      <c r="AS90" s="381">
        <v>288456</v>
      </c>
      <c r="AT90" s="381">
        <v>290741</v>
      </c>
      <c r="AU90" s="381">
        <v>291394</v>
      </c>
      <c r="AV90" s="381">
        <v>292291</v>
      </c>
      <c r="AW90" s="381">
        <v>294086</v>
      </c>
      <c r="AX90" s="381">
        <v>296942</v>
      </c>
      <c r="AY90" s="381">
        <v>299472</v>
      </c>
      <c r="AZ90" s="381">
        <v>306245</v>
      </c>
    </row>
    <row r="91" spans="1:52" hidden="1" outlineLevel="1" x14ac:dyDescent="0.25">
      <c r="A91" s="53">
        <v>3460</v>
      </c>
      <c r="B91" s="381">
        <v>82906</v>
      </c>
      <c r="C91" s="381">
        <v>86251</v>
      </c>
      <c r="D91" s="381">
        <v>89842</v>
      </c>
      <c r="E91" s="381">
        <v>93595</v>
      </c>
      <c r="F91" s="381">
        <v>102082</v>
      </c>
      <c r="G91" s="381">
        <v>104938</v>
      </c>
      <c r="H91" s="381">
        <v>109099</v>
      </c>
      <c r="I91" s="381">
        <v>112526</v>
      </c>
      <c r="J91" s="381">
        <v>113342</v>
      </c>
      <c r="K91" s="381">
        <v>123053</v>
      </c>
      <c r="L91" s="381">
        <v>119381</v>
      </c>
      <c r="M91" s="381">
        <v>120034</v>
      </c>
      <c r="N91" s="381">
        <v>126235</v>
      </c>
      <c r="O91" s="381">
        <v>129744</v>
      </c>
      <c r="P91" s="381">
        <v>129010</v>
      </c>
      <c r="Q91" s="381">
        <v>130968</v>
      </c>
      <c r="R91" s="381">
        <v>132600</v>
      </c>
      <c r="S91" s="381">
        <v>136027</v>
      </c>
      <c r="T91" s="381">
        <v>138802</v>
      </c>
      <c r="U91" s="381">
        <v>139046</v>
      </c>
      <c r="V91" s="381">
        <v>143942</v>
      </c>
      <c r="W91" s="381">
        <v>146717</v>
      </c>
      <c r="X91" s="381">
        <v>149654</v>
      </c>
      <c r="Y91" s="381">
        <v>157243</v>
      </c>
      <c r="Z91" s="381">
        <v>151939</v>
      </c>
      <c r="AA91" s="381">
        <v>154877</v>
      </c>
      <c r="AB91" s="381">
        <v>157406</v>
      </c>
      <c r="AC91" s="381">
        <v>164669</v>
      </c>
      <c r="AD91" s="381">
        <v>173482</v>
      </c>
      <c r="AE91" s="381">
        <v>176582</v>
      </c>
      <c r="AF91" s="381">
        <v>179520</v>
      </c>
      <c r="AG91" s="381">
        <v>178622</v>
      </c>
      <c r="AH91" s="381">
        <v>181478</v>
      </c>
      <c r="AI91" s="381">
        <v>190618</v>
      </c>
      <c r="AJ91" s="381">
        <v>191678</v>
      </c>
      <c r="AK91" s="381">
        <v>244555</v>
      </c>
      <c r="AL91" s="381">
        <v>251573</v>
      </c>
      <c r="AM91" s="381">
        <v>259406</v>
      </c>
      <c r="AN91" s="381">
        <v>251981</v>
      </c>
      <c r="AO91" s="381">
        <v>277195</v>
      </c>
      <c r="AP91" s="381">
        <v>282662</v>
      </c>
      <c r="AQ91" s="381">
        <v>283968</v>
      </c>
      <c r="AR91" s="381">
        <v>286416</v>
      </c>
      <c r="AS91" s="381">
        <v>287558</v>
      </c>
      <c r="AT91" s="381">
        <v>288374</v>
      </c>
      <c r="AU91" s="381">
        <v>289762</v>
      </c>
      <c r="AV91" s="381">
        <v>292536</v>
      </c>
      <c r="AW91" s="381">
        <v>295310</v>
      </c>
      <c r="AX91" s="381">
        <v>298166</v>
      </c>
      <c r="AY91" s="381">
        <v>303634</v>
      </c>
      <c r="AZ91" s="381">
        <v>304531</v>
      </c>
    </row>
    <row r="92" spans="1:52" hidden="1" outlineLevel="1" x14ac:dyDescent="0.25">
      <c r="A92" s="53">
        <v>3585</v>
      </c>
      <c r="B92" s="381">
        <v>85598</v>
      </c>
      <c r="C92" s="381">
        <v>88699</v>
      </c>
      <c r="D92" s="381">
        <v>91963</v>
      </c>
      <c r="E92" s="381">
        <v>95390</v>
      </c>
      <c r="F92" s="381">
        <v>104366</v>
      </c>
      <c r="G92" s="381">
        <v>107712</v>
      </c>
      <c r="H92" s="381">
        <v>111710</v>
      </c>
      <c r="I92" s="381">
        <v>115056</v>
      </c>
      <c r="J92" s="381">
        <v>115954</v>
      </c>
      <c r="K92" s="381">
        <v>126072</v>
      </c>
      <c r="L92" s="381">
        <v>121829</v>
      </c>
      <c r="M92" s="381">
        <v>123216</v>
      </c>
      <c r="N92" s="381">
        <v>129744</v>
      </c>
      <c r="O92" s="381">
        <v>132845</v>
      </c>
      <c r="P92" s="381">
        <v>129744</v>
      </c>
      <c r="Q92" s="381">
        <v>134150</v>
      </c>
      <c r="R92" s="381">
        <v>136272</v>
      </c>
      <c r="S92" s="381">
        <v>139373</v>
      </c>
      <c r="T92" s="381">
        <v>142392</v>
      </c>
      <c r="U92" s="381">
        <v>142637</v>
      </c>
      <c r="V92" s="381">
        <v>147533</v>
      </c>
      <c r="W92" s="381">
        <v>150226</v>
      </c>
      <c r="X92" s="381">
        <v>153653</v>
      </c>
      <c r="Y92" s="381">
        <v>160997</v>
      </c>
      <c r="Z92" s="381">
        <v>155774</v>
      </c>
      <c r="AA92" s="381">
        <v>158875</v>
      </c>
      <c r="AB92" s="381">
        <v>161486</v>
      </c>
      <c r="AC92" s="381">
        <v>169075</v>
      </c>
      <c r="AD92" s="381">
        <v>178296</v>
      </c>
      <c r="AE92" s="381">
        <v>181234</v>
      </c>
      <c r="AF92" s="381">
        <v>184253</v>
      </c>
      <c r="AG92" s="381">
        <v>187762</v>
      </c>
      <c r="AH92" s="381">
        <v>188822</v>
      </c>
      <c r="AI92" s="381">
        <v>193066</v>
      </c>
      <c r="AJ92" s="381">
        <v>194861</v>
      </c>
      <c r="AK92" s="381">
        <v>251246</v>
      </c>
      <c r="AL92" s="381">
        <v>260386</v>
      </c>
      <c r="AM92" s="381">
        <v>266179</v>
      </c>
      <c r="AN92" s="381">
        <v>278174</v>
      </c>
      <c r="AO92" s="381">
        <v>282989</v>
      </c>
      <c r="AP92" s="381">
        <v>287803</v>
      </c>
      <c r="AQ92" s="381">
        <v>290333</v>
      </c>
      <c r="AR92" s="381">
        <v>291394</v>
      </c>
      <c r="AS92" s="381">
        <v>292862</v>
      </c>
      <c r="AT92" s="381">
        <v>294331</v>
      </c>
      <c r="AU92" s="381">
        <v>295718</v>
      </c>
      <c r="AV92" s="381">
        <v>296126</v>
      </c>
      <c r="AW92" s="381">
        <v>306816</v>
      </c>
      <c r="AX92" s="381">
        <v>307061</v>
      </c>
      <c r="AY92" s="381">
        <v>309835</v>
      </c>
      <c r="AZ92" s="381">
        <v>313507</v>
      </c>
    </row>
    <row r="93" spans="1:52" hidden="1" outlineLevel="1" x14ac:dyDescent="0.25">
      <c r="A93" s="53">
        <v>3710</v>
      </c>
      <c r="B93" s="381">
        <v>90168</v>
      </c>
      <c r="C93" s="381">
        <v>93432</v>
      </c>
      <c r="D93" s="381">
        <v>96614</v>
      </c>
      <c r="E93" s="381">
        <v>100042</v>
      </c>
      <c r="F93" s="381">
        <v>107059</v>
      </c>
      <c r="G93" s="381">
        <v>110323</v>
      </c>
      <c r="H93" s="381">
        <v>114322</v>
      </c>
      <c r="I93" s="381">
        <v>117667</v>
      </c>
      <c r="J93" s="381">
        <v>118810</v>
      </c>
      <c r="K93" s="381">
        <v>128928</v>
      </c>
      <c r="L93" s="381">
        <v>125093</v>
      </c>
      <c r="M93" s="381">
        <v>125909</v>
      </c>
      <c r="N93" s="381">
        <v>132355</v>
      </c>
      <c r="O93" s="381">
        <v>136027</v>
      </c>
      <c r="P93" s="381">
        <v>136517</v>
      </c>
      <c r="Q93" s="381">
        <v>141576</v>
      </c>
      <c r="R93" s="381">
        <v>143534</v>
      </c>
      <c r="S93" s="381">
        <v>146962</v>
      </c>
      <c r="T93" s="381">
        <v>150062</v>
      </c>
      <c r="U93" s="381">
        <v>150307</v>
      </c>
      <c r="V93" s="381">
        <v>155774</v>
      </c>
      <c r="W93" s="381">
        <v>158467</v>
      </c>
      <c r="X93" s="381">
        <v>161976</v>
      </c>
      <c r="Y93" s="381">
        <v>169973</v>
      </c>
      <c r="Z93" s="381">
        <v>167606</v>
      </c>
      <c r="AA93" s="381">
        <v>170870</v>
      </c>
      <c r="AB93" s="381">
        <v>173890</v>
      </c>
      <c r="AC93" s="381">
        <v>182213</v>
      </c>
      <c r="AD93" s="381">
        <v>192250</v>
      </c>
      <c r="AE93" s="381">
        <v>195677</v>
      </c>
      <c r="AF93" s="381">
        <v>203102</v>
      </c>
      <c r="AG93" s="381">
        <v>199594</v>
      </c>
      <c r="AH93" s="381">
        <v>206203</v>
      </c>
      <c r="AI93" s="381">
        <v>208488</v>
      </c>
      <c r="AJ93" s="381">
        <v>211589</v>
      </c>
      <c r="AK93" s="381">
        <v>261528</v>
      </c>
      <c r="AL93" s="381">
        <v>274584</v>
      </c>
      <c r="AM93" s="381">
        <v>282418</v>
      </c>
      <c r="AN93" s="381">
        <v>287722</v>
      </c>
      <c r="AO93" s="381">
        <v>288130</v>
      </c>
      <c r="AP93" s="381">
        <v>291965</v>
      </c>
      <c r="AQ93" s="381">
        <v>294331</v>
      </c>
      <c r="AR93" s="381">
        <v>295882</v>
      </c>
      <c r="AS93" s="381">
        <v>297432</v>
      </c>
      <c r="AT93" s="381">
        <v>297840</v>
      </c>
      <c r="AU93" s="381">
        <v>302818</v>
      </c>
      <c r="AV93" s="381">
        <v>307550</v>
      </c>
      <c r="AW93" s="381">
        <v>308774</v>
      </c>
      <c r="AX93" s="381">
        <v>311549</v>
      </c>
      <c r="AY93" s="381">
        <v>313997</v>
      </c>
      <c r="AZ93" s="381">
        <v>319056</v>
      </c>
    </row>
    <row r="94" spans="1:52" hidden="1" outlineLevel="1" x14ac:dyDescent="0.25">
      <c r="A94" s="53">
        <v>3835</v>
      </c>
      <c r="B94" s="381">
        <v>91310</v>
      </c>
      <c r="C94" s="381">
        <v>94901</v>
      </c>
      <c r="D94" s="381">
        <v>98410</v>
      </c>
      <c r="E94" s="381">
        <v>102163</v>
      </c>
      <c r="F94" s="381">
        <v>109181</v>
      </c>
      <c r="G94" s="381">
        <v>113179</v>
      </c>
      <c r="H94" s="381">
        <v>116851</v>
      </c>
      <c r="I94" s="381">
        <v>120523</v>
      </c>
      <c r="J94" s="381">
        <v>121747</v>
      </c>
      <c r="K94" s="381">
        <v>131621</v>
      </c>
      <c r="L94" s="381">
        <v>127949</v>
      </c>
      <c r="M94" s="381">
        <v>128928</v>
      </c>
      <c r="N94" s="381">
        <v>135946</v>
      </c>
      <c r="O94" s="381">
        <v>139128</v>
      </c>
      <c r="P94" s="381">
        <v>139944</v>
      </c>
      <c r="Q94" s="381">
        <v>145085</v>
      </c>
      <c r="R94" s="381">
        <v>147125</v>
      </c>
      <c r="S94" s="381">
        <v>150470</v>
      </c>
      <c r="T94" s="381">
        <v>153734</v>
      </c>
      <c r="U94" s="381">
        <v>153898</v>
      </c>
      <c r="V94" s="381">
        <v>159202</v>
      </c>
      <c r="W94" s="381">
        <v>162466</v>
      </c>
      <c r="X94" s="381">
        <v>165811</v>
      </c>
      <c r="Y94" s="381">
        <v>174053</v>
      </c>
      <c r="Z94" s="381">
        <v>171686</v>
      </c>
      <c r="AA94" s="381">
        <v>175195</v>
      </c>
      <c r="AB94" s="381">
        <v>178051</v>
      </c>
      <c r="AC94" s="381">
        <v>186701</v>
      </c>
      <c r="AD94" s="381">
        <v>201062</v>
      </c>
      <c r="AE94" s="381">
        <v>204326</v>
      </c>
      <c r="AF94" s="381">
        <v>204653</v>
      </c>
      <c r="AG94" s="381">
        <v>202776</v>
      </c>
      <c r="AH94" s="381">
        <v>206285</v>
      </c>
      <c r="AI94" s="381">
        <v>213221</v>
      </c>
      <c r="AJ94" s="381">
        <v>216648</v>
      </c>
      <c r="AK94" s="381">
        <v>295555</v>
      </c>
      <c r="AL94" s="381">
        <v>296290</v>
      </c>
      <c r="AM94" s="381">
        <v>301349</v>
      </c>
      <c r="AN94" s="381">
        <v>289762</v>
      </c>
      <c r="AO94" s="381">
        <v>290006</v>
      </c>
      <c r="AP94" s="381">
        <v>308856</v>
      </c>
      <c r="AQ94" s="381">
        <v>309346</v>
      </c>
      <c r="AR94" s="381">
        <v>310651</v>
      </c>
      <c r="AS94" s="381">
        <v>313507</v>
      </c>
      <c r="AT94" s="381">
        <v>316853</v>
      </c>
      <c r="AU94" s="381">
        <v>321096</v>
      </c>
      <c r="AV94" s="381">
        <v>331378</v>
      </c>
      <c r="AW94" s="381">
        <v>334478</v>
      </c>
      <c r="AX94" s="381">
        <v>335050</v>
      </c>
      <c r="AY94" s="381">
        <v>337008</v>
      </c>
      <c r="AZ94" s="381">
        <v>347861</v>
      </c>
    </row>
    <row r="95" spans="1:52" hidden="1" outlineLevel="1" x14ac:dyDescent="0.25">
      <c r="A95" s="53">
        <v>3960</v>
      </c>
      <c r="B95" s="381">
        <v>92126</v>
      </c>
      <c r="C95" s="381">
        <v>96125</v>
      </c>
      <c r="D95" s="381">
        <v>100123</v>
      </c>
      <c r="E95" s="381">
        <v>104448</v>
      </c>
      <c r="F95" s="381">
        <v>114322</v>
      </c>
      <c r="G95" s="381">
        <v>118320</v>
      </c>
      <c r="H95" s="381">
        <v>121992</v>
      </c>
      <c r="I95" s="381">
        <v>126235</v>
      </c>
      <c r="J95" s="381">
        <v>126888</v>
      </c>
      <c r="K95" s="381">
        <v>137496</v>
      </c>
      <c r="L95" s="381">
        <v>133742</v>
      </c>
      <c r="M95" s="381">
        <v>134803</v>
      </c>
      <c r="N95" s="381">
        <v>142147</v>
      </c>
      <c r="O95" s="381">
        <v>145330</v>
      </c>
      <c r="P95" s="381">
        <v>146472</v>
      </c>
      <c r="Q95" s="381">
        <v>151531</v>
      </c>
      <c r="R95" s="381">
        <v>153816</v>
      </c>
      <c r="S95" s="381">
        <v>157651</v>
      </c>
      <c r="T95" s="381">
        <v>160834</v>
      </c>
      <c r="U95" s="381">
        <v>161078</v>
      </c>
      <c r="V95" s="381">
        <v>166627</v>
      </c>
      <c r="W95" s="381">
        <v>170299</v>
      </c>
      <c r="X95" s="381">
        <v>173645</v>
      </c>
      <c r="Y95" s="381">
        <v>182458</v>
      </c>
      <c r="Z95" s="381">
        <v>179928</v>
      </c>
      <c r="AA95" s="381">
        <v>183355</v>
      </c>
      <c r="AB95" s="381">
        <v>186619</v>
      </c>
      <c r="AC95" s="381">
        <v>194942</v>
      </c>
      <c r="AD95" s="381">
        <v>206040</v>
      </c>
      <c r="AE95" s="381">
        <v>209304</v>
      </c>
      <c r="AF95" s="381">
        <v>212650</v>
      </c>
      <c r="AG95" s="381">
        <v>212160</v>
      </c>
      <c r="AH95" s="381">
        <v>215669</v>
      </c>
      <c r="AI95" s="381">
        <v>227174</v>
      </c>
      <c r="AJ95" s="381">
        <v>230520</v>
      </c>
      <c r="AK95" s="381">
        <v>306979</v>
      </c>
      <c r="AL95" s="381">
        <v>307387</v>
      </c>
      <c r="AM95" s="381">
        <v>321178</v>
      </c>
      <c r="AN95" s="381">
        <v>308530</v>
      </c>
      <c r="AO95" s="381">
        <v>319790</v>
      </c>
      <c r="AP95" s="381">
        <v>327134</v>
      </c>
      <c r="AQ95" s="381">
        <v>327624</v>
      </c>
      <c r="AR95" s="381">
        <v>327950</v>
      </c>
      <c r="AS95" s="381">
        <v>328603</v>
      </c>
      <c r="AT95" s="381">
        <v>329419</v>
      </c>
      <c r="AU95" s="381">
        <v>332112</v>
      </c>
      <c r="AV95" s="381">
        <v>335050</v>
      </c>
      <c r="AW95" s="381">
        <v>335621</v>
      </c>
      <c r="AX95" s="381">
        <v>338150</v>
      </c>
      <c r="AY95" s="381">
        <v>347861</v>
      </c>
      <c r="AZ95" s="381">
        <v>351778</v>
      </c>
    </row>
    <row r="96" spans="1:52" hidden="1" outlineLevel="1" x14ac:dyDescent="0.25">
      <c r="A96" s="53">
        <v>4085</v>
      </c>
      <c r="B96" s="381">
        <v>95227</v>
      </c>
      <c r="C96" s="381">
        <v>98981</v>
      </c>
      <c r="D96" s="381">
        <v>102816</v>
      </c>
      <c r="E96" s="381">
        <v>106896</v>
      </c>
      <c r="F96" s="381">
        <v>116770</v>
      </c>
      <c r="G96" s="381">
        <v>120523</v>
      </c>
      <c r="H96" s="381">
        <v>124440</v>
      </c>
      <c r="I96" s="381">
        <v>128846</v>
      </c>
      <c r="J96" s="381">
        <v>129744</v>
      </c>
      <c r="K96" s="381">
        <v>140515</v>
      </c>
      <c r="L96" s="381">
        <v>136517</v>
      </c>
      <c r="M96" s="381">
        <v>137741</v>
      </c>
      <c r="N96" s="381">
        <v>145166</v>
      </c>
      <c r="O96" s="381">
        <v>148920</v>
      </c>
      <c r="P96" s="381">
        <v>149328</v>
      </c>
      <c r="Q96" s="381">
        <v>154714</v>
      </c>
      <c r="R96" s="381">
        <v>157651</v>
      </c>
      <c r="S96" s="381">
        <v>160834</v>
      </c>
      <c r="T96" s="381">
        <v>164587</v>
      </c>
      <c r="U96" s="381">
        <v>164669</v>
      </c>
      <c r="V96" s="381">
        <v>170381</v>
      </c>
      <c r="W96" s="381">
        <v>174053</v>
      </c>
      <c r="X96" s="381">
        <v>177317</v>
      </c>
      <c r="Y96" s="381">
        <v>186538</v>
      </c>
      <c r="Z96" s="381">
        <v>183845</v>
      </c>
      <c r="AA96" s="381">
        <v>187354</v>
      </c>
      <c r="AB96" s="381">
        <v>190618</v>
      </c>
      <c r="AC96" s="381">
        <v>195024</v>
      </c>
      <c r="AD96" s="381">
        <v>206122</v>
      </c>
      <c r="AE96" s="381">
        <v>213874</v>
      </c>
      <c r="AF96" s="381">
        <v>214282</v>
      </c>
      <c r="AG96" s="381">
        <v>212405</v>
      </c>
      <c r="AH96" s="381">
        <v>223666</v>
      </c>
      <c r="AI96" s="381">
        <v>229949</v>
      </c>
      <c r="AJ96" s="381">
        <v>232152</v>
      </c>
      <c r="AK96" s="381">
        <v>306979</v>
      </c>
      <c r="AL96" s="381">
        <v>313915</v>
      </c>
      <c r="AM96" s="381">
        <v>321178</v>
      </c>
      <c r="AN96" s="381">
        <v>313181</v>
      </c>
      <c r="AO96" s="381">
        <v>319872</v>
      </c>
      <c r="AP96" s="381">
        <v>327298</v>
      </c>
      <c r="AQ96" s="381">
        <v>327706</v>
      </c>
      <c r="AR96" s="381">
        <v>328440</v>
      </c>
      <c r="AS96" s="381">
        <v>330072</v>
      </c>
      <c r="AT96" s="381">
        <v>333662</v>
      </c>
      <c r="AU96" s="381">
        <v>336845</v>
      </c>
      <c r="AV96" s="381">
        <v>337579</v>
      </c>
      <c r="AW96" s="381">
        <v>342638</v>
      </c>
      <c r="AX96" s="381">
        <v>349085</v>
      </c>
      <c r="AY96" s="381">
        <v>352675</v>
      </c>
      <c r="AZ96" s="381">
        <v>356429</v>
      </c>
    </row>
    <row r="97" spans="1:52" hidden="1" outlineLevel="1" x14ac:dyDescent="0.25">
      <c r="A97" s="53">
        <v>4210</v>
      </c>
      <c r="B97" s="381">
        <v>102734</v>
      </c>
      <c r="C97" s="381">
        <v>106325</v>
      </c>
      <c r="D97" s="381">
        <v>110160</v>
      </c>
      <c r="E97" s="381">
        <v>114077</v>
      </c>
      <c r="F97" s="381">
        <v>120278</v>
      </c>
      <c r="G97" s="381">
        <v>124277</v>
      </c>
      <c r="H97" s="381">
        <v>128194</v>
      </c>
      <c r="I97" s="381">
        <v>132763</v>
      </c>
      <c r="J97" s="381">
        <v>133742</v>
      </c>
      <c r="K97" s="381">
        <v>144840</v>
      </c>
      <c r="L97" s="381">
        <v>136843</v>
      </c>
      <c r="M97" s="381">
        <v>137741</v>
      </c>
      <c r="N97" s="381">
        <v>145248</v>
      </c>
      <c r="O97" s="381">
        <v>149002</v>
      </c>
      <c r="P97" s="381">
        <v>149410</v>
      </c>
      <c r="Q97" s="381">
        <v>154795</v>
      </c>
      <c r="R97" s="381">
        <v>157733</v>
      </c>
      <c r="S97" s="381">
        <v>160915</v>
      </c>
      <c r="T97" s="381">
        <v>164587</v>
      </c>
      <c r="U97" s="381">
        <v>166790</v>
      </c>
      <c r="V97" s="381">
        <v>174379</v>
      </c>
      <c r="W97" s="381">
        <v>177562</v>
      </c>
      <c r="X97" s="381">
        <v>181152</v>
      </c>
      <c r="Y97" s="381">
        <v>190618</v>
      </c>
      <c r="Z97" s="381">
        <v>188170</v>
      </c>
      <c r="AA97" s="381">
        <v>191760</v>
      </c>
      <c r="AB97" s="381">
        <v>194861</v>
      </c>
      <c r="AC97" s="381">
        <v>199022</v>
      </c>
      <c r="AD97" s="381">
        <v>210691</v>
      </c>
      <c r="AE97" s="381">
        <v>213955</v>
      </c>
      <c r="AF97" s="381">
        <v>217382</v>
      </c>
      <c r="AG97" s="381">
        <v>230275</v>
      </c>
      <c r="AH97" s="381">
        <v>230357</v>
      </c>
      <c r="AI97" s="381">
        <v>232642</v>
      </c>
      <c r="AJ97" s="381">
        <v>234926</v>
      </c>
      <c r="AK97" s="381">
        <v>314568</v>
      </c>
      <c r="AL97" s="381">
        <v>315221</v>
      </c>
      <c r="AM97" s="381">
        <v>321341</v>
      </c>
      <c r="AN97" s="381">
        <v>317098</v>
      </c>
      <c r="AO97" s="381">
        <v>320198</v>
      </c>
      <c r="AP97" s="381">
        <v>327461</v>
      </c>
      <c r="AQ97" s="381">
        <v>327787</v>
      </c>
      <c r="AR97" s="381">
        <v>332030</v>
      </c>
      <c r="AS97" s="381">
        <v>334152</v>
      </c>
      <c r="AT97" s="381">
        <v>337008</v>
      </c>
      <c r="AU97" s="381">
        <v>337824</v>
      </c>
      <c r="AV97" s="381">
        <v>344026</v>
      </c>
      <c r="AW97" s="381">
        <v>350717</v>
      </c>
      <c r="AX97" s="381">
        <v>353491</v>
      </c>
      <c r="AY97" s="381">
        <v>357408</v>
      </c>
      <c r="AZ97" s="381">
        <v>359040</v>
      </c>
    </row>
    <row r="98" spans="1:52" hidden="1" outlineLevel="1" x14ac:dyDescent="0.25">
      <c r="A98" s="53">
        <v>4335</v>
      </c>
      <c r="B98" s="381">
        <v>102898</v>
      </c>
      <c r="C98" s="381">
        <v>107222</v>
      </c>
      <c r="D98" s="381">
        <v>111547</v>
      </c>
      <c r="E98" s="381">
        <v>116117</v>
      </c>
      <c r="F98" s="381">
        <v>122400</v>
      </c>
      <c r="G98" s="381">
        <v>125664</v>
      </c>
      <c r="H98" s="381">
        <v>130152</v>
      </c>
      <c r="I98" s="381">
        <v>134232</v>
      </c>
      <c r="J98" s="381">
        <v>135374</v>
      </c>
      <c r="K98" s="381">
        <v>147125</v>
      </c>
      <c r="L98" s="381">
        <v>138557</v>
      </c>
      <c r="M98" s="381">
        <v>139944</v>
      </c>
      <c r="N98" s="381">
        <v>147288</v>
      </c>
      <c r="O98" s="381">
        <v>151042</v>
      </c>
      <c r="P98" s="381">
        <v>154714</v>
      </c>
      <c r="Q98" s="381">
        <v>156917</v>
      </c>
      <c r="R98" s="381">
        <v>159854</v>
      </c>
      <c r="S98" s="381">
        <v>163282</v>
      </c>
      <c r="T98" s="381">
        <v>166790</v>
      </c>
      <c r="U98" s="381">
        <v>170626</v>
      </c>
      <c r="V98" s="381">
        <v>177970</v>
      </c>
      <c r="W98" s="381">
        <v>181642</v>
      </c>
      <c r="X98" s="381">
        <v>185232</v>
      </c>
      <c r="Y98" s="381">
        <v>194698</v>
      </c>
      <c r="Z98" s="381">
        <v>191923</v>
      </c>
      <c r="AA98" s="381">
        <v>195840</v>
      </c>
      <c r="AB98" s="381">
        <v>199267</v>
      </c>
      <c r="AC98" s="381">
        <v>203510</v>
      </c>
      <c r="AD98" s="381">
        <v>214690</v>
      </c>
      <c r="AE98" s="381">
        <v>218443</v>
      </c>
      <c r="AF98" s="381">
        <v>224400</v>
      </c>
      <c r="AG98" s="381">
        <v>230520</v>
      </c>
      <c r="AH98" s="381">
        <v>233621</v>
      </c>
      <c r="AI98" s="381">
        <v>245534</v>
      </c>
      <c r="AJ98" s="381">
        <v>247901</v>
      </c>
      <c r="AK98" s="381">
        <v>315139</v>
      </c>
      <c r="AL98" s="381">
        <v>321830</v>
      </c>
      <c r="AM98" s="381">
        <v>325176</v>
      </c>
      <c r="AN98" s="381">
        <v>320851</v>
      </c>
      <c r="AO98" s="381">
        <v>324850</v>
      </c>
      <c r="AP98" s="381">
        <v>327706</v>
      </c>
      <c r="AQ98" s="381">
        <v>330072</v>
      </c>
      <c r="AR98" s="381">
        <v>332602</v>
      </c>
      <c r="AS98" s="381">
        <v>335294</v>
      </c>
      <c r="AT98" s="381">
        <v>338722</v>
      </c>
      <c r="AU98" s="381">
        <v>344597</v>
      </c>
      <c r="AV98" s="381">
        <v>351288</v>
      </c>
      <c r="AW98" s="381">
        <v>354634</v>
      </c>
      <c r="AX98" s="381">
        <v>357408</v>
      </c>
      <c r="AY98" s="381">
        <v>359285</v>
      </c>
      <c r="AZ98" s="381">
        <v>373646</v>
      </c>
    </row>
    <row r="99" spans="1:52" hidden="1" outlineLevel="1" x14ac:dyDescent="0.25">
      <c r="A99" s="53">
        <v>4460</v>
      </c>
      <c r="B99" s="381">
        <v>102326</v>
      </c>
      <c r="C99" s="381">
        <v>106488</v>
      </c>
      <c r="D99" s="381">
        <v>110976</v>
      </c>
      <c r="E99" s="381">
        <v>115546</v>
      </c>
      <c r="F99" s="381">
        <v>126398</v>
      </c>
      <c r="G99" s="381">
        <v>126725</v>
      </c>
      <c r="H99" s="381">
        <v>131131</v>
      </c>
      <c r="I99" s="381">
        <v>135701</v>
      </c>
      <c r="J99" s="381">
        <v>144024</v>
      </c>
      <c r="K99" s="381">
        <v>148594</v>
      </c>
      <c r="L99" s="381">
        <v>144432</v>
      </c>
      <c r="M99" s="381">
        <v>145248</v>
      </c>
      <c r="N99" s="381">
        <v>153082</v>
      </c>
      <c r="O99" s="381">
        <v>156998</v>
      </c>
      <c r="P99" s="381">
        <v>161242</v>
      </c>
      <c r="Q99" s="381">
        <v>163445</v>
      </c>
      <c r="R99" s="381">
        <v>166382</v>
      </c>
      <c r="S99" s="381">
        <v>170299</v>
      </c>
      <c r="T99" s="381">
        <v>174053</v>
      </c>
      <c r="U99" s="381">
        <v>177562</v>
      </c>
      <c r="V99" s="381">
        <v>185314</v>
      </c>
      <c r="W99" s="381">
        <v>189149</v>
      </c>
      <c r="X99" s="381">
        <v>193147</v>
      </c>
      <c r="Y99" s="381">
        <v>202858</v>
      </c>
      <c r="Z99" s="381">
        <v>200328</v>
      </c>
      <c r="AA99" s="381">
        <v>204000</v>
      </c>
      <c r="AB99" s="381">
        <v>207427</v>
      </c>
      <c r="AC99" s="381">
        <v>212160</v>
      </c>
      <c r="AD99" s="381">
        <v>223747</v>
      </c>
      <c r="AE99" s="381">
        <v>235661</v>
      </c>
      <c r="AF99" s="381">
        <v>236395</v>
      </c>
      <c r="AG99" s="381">
        <v>234192</v>
      </c>
      <c r="AH99" s="381">
        <v>247003</v>
      </c>
      <c r="AI99" s="381">
        <v>248390</v>
      </c>
      <c r="AJ99" s="381">
        <v>248472</v>
      </c>
      <c r="AK99" s="381">
        <v>333091</v>
      </c>
      <c r="AL99" s="381">
        <v>333662</v>
      </c>
      <c r="AM99" s="381">
        <v>334152</v>
      </c>
      <c r="AN99" s="381">
        <v>324768</v>
      </c>
      <c r="AO99" s="381">
        <v>328603</v>
      </c>
      <c r="AP99" s="381">
        <v>341986</v>
      </c>
      <c r="AQ99" s="381">
        <v>344678</v>
      </c>
      <c r="AR99" s="381">
        <v>345250</v>
      </c>
      <c r="AS99" s="381">
        <v>351778</v>
      </c>
      <c r="AT99" s="381">
        <v>360182</v>
      </c>
      <c r="AU99" s="381">
        <v>372830</v>
      </c>
      <c r="AV99" s="381">
        <v>376094</v>
      </c>
      <c r="AW99" s="381">
        <v>379603</v>
      </c>
      <c r="AX99" s="381">
        <v>382949</v>
      </c>
      <c r="AY99" s="381">
        <v>385070</v>
      </c>
      <c r="AZ99" s="381">
        <v>396576</v>
      </c>
    </row>
    <row r="100" spans="1:52" hidden="1" outlineLevel="1" x14ac:dyDescent="0.25">
      <c r="A100" s="53">
        <v>4585</v>
      </c>
      <c r="B100" s="381">
        <v>104040</v>
      </c>
      <c r="C100" s="381">
        <v>108446</v>
      </c>
      <c r="D100" s="381">
        <v>113098</v>
      </c>
      <c r="E100" s="381">
        <v>117830</v>
      </c>
      <c r="F100" s="381">
        <v>128602</v>
      </c>
      <c r="G100" s="381">
        <v>129010</v>
      </c>
      <c r="H100" s="381">
        <v>133661</v>
      </c>
      <c r="I100" s="381">
        <v>138230</v>
      </c>
      <c r="J100" s="381">
        <v>146798</v>
      </c>
      <c r="K100" s="381">
        <v>151368</v>
      </c>
      <c r="L100" s="381">
        <v>147125</v>
      </c>
      <c r="M100" s="381">
        <v>148022</v>
      </c>
      <c r="N100" s="381">
        <v>156264</v>
      </c>
      <c r="O100" s="381">
        <v>160507</v>
      </c>
      <c r="P100" s="381">
        <v>164750</v>
      </c>
      <c r="Q100" s="381">
        <v>167035</v>
      </c>
      <c r="R100" s="381">
        <v>169810</v>
      </c>
      <c r="S100" s="381">
        <v>173645</v>
      </c>
      <c r="T100" s="381">
        <v>177317</v>
      </c>
      <c r="U100" s="381">
        <v>181152</v>
      </c>
      <c r="V100" s="381">
        <v>189067</v>
      </c>
      <c r="W100" s="381">
        <v>193147</v>
      </c>
      <c r="X100" s="381">
        <v>196901</v>
      </c>
      <c r="Y100" s="381">
        <v>207019</v>
      </c>
      <c r="Z100" s="381">
        <v>204326</v>
      </c>
      <c r="AA100" s="381">
        <v>208325</v>
      </c>
      <c r="AB100" s="381">
        <v>211834</v>
      </c>
      <c r="AC100" s="381">
        <v>218770</v>
      </c>
      <c r="AD100" s="381">
        <v>225624</v>
      </c>
      <c r="AE100" s="381">
        <v>233621</v>
      </c>
      <c r="AF100" s="381">
        <v>242515</v>
      </c>
      <c r="AG100" s="381">
        <v>240883</v>
      </c>
      <c r="AH100" s="381">
        <v>243739</v>
      </c>
      <c r="AI100" s="381">
        <v>245290</v>
      </c>
      <c r="AJ100" s="381">
        <v>252878</v>
      </c>
      <c r="AK100" s="381">
        <v>338314</v>
      </c>
      <c r="AL100" s="381">
        <v>339130</v>
      </c>
      <c r="AM100" s="381">
        <v>360019</v>
      </c>
      <c r="AN100" s="381">
        <v>346229</v>
      </c>
      <c r="AO100" s="381">
        <v>346392</v>
      </c>
      <c r="AP100" s="381">
        <v>346963</v>
      </c>
      <c r="AQ100" s="381">
        <v>356266</v>
      </c>
      <c r="AR100" s="381">
        <v>357408</v>
      </c>
      <c r="AS100" s="381">
        <v>362059</v>
      </c>
      <c r="AT100" s="381">
        <v>375442</v>
      </c>
      <c r="AU100" s="381">
        <v>378542</v>
      </c>
      <c r="AV100" s="381">
        <v>381725</v>
      </c>
      <c r="AW100" s="381">
        <v>384662</v>
      </c>
      <c r="AX100" s="381">
        <v>387600</v>
      </c>
      <c r="AY100" s="381">
        <v>391762</v>
      </c>
      <c r="AZ100" s="381">
        <v>402125</v>
      </c>
    </row>
    <row r="101" spans="1:52" hidden="1" outlineLevel="1" x14ac:dyDescent="0.25">
      <c r="A101" s="53">
        <v>4710</v>
      </c>
      <c r="B101" s="381">
        <v>110650</v>
      </c>
      <c r="C101" s="381">
        <v>114158</v>
      </c>
      <c r="D101" s="381">
        <v>118075</v>
      </c>
      <c r="E101" s="381">
        <v>121992</v>
      </c>
      <c r="F101" s="381">
        <v>131131</v>
      </c>
      <c r="G101" s="381">
        <v>131866</v>
      </c>
      <c r="H101" s="381">
        <v>136109</v>
      </c>
      <c r="I101" s="381">
        <v>140678</v>
      </c>
      <c r="J101" s="381">
        <v>149654</v>
      </c>
      <c r="K101" s="381">
        <v>154224</v>
      </c>
      <c r="L101" s="381">
        <v>149899</v>
      </c>
      <c r="M101" s="381">
        <v>151042</v>
      </c>
      <c r="N101" s="381">
        <v>159283</v>
      </c>
      <c r="O101" s="381">
        <v>163282</v>
      </c>
      <c r="P101" s="381">
        <v>167525</v>
      </c>
      <c r="Q101" s="381">
        <v>170136</v>
      </c>
      <c r="R101" s="381">
        <v>178296</v>
      </c>
      <c r="S101" s="381">
        <v>182458</v>
      </c>
      <c r="T101" s="381">
        <v>186538</v>
      </c>
      <c r="U101" s="381">
        <v>190781</v>
      </c>
      <c r="V101" s="381">
        <v>198941</v>
      </c>
      <c r="W101" s="381">
        <v>202858</v>
      </c>
      <c r="X101" s="381">
        <v>207019</v>
      </c>
      <c r="Y101" s="381">
        <v>211181</v>
      </c>
      <c r="Z101" s="381">
        <v>208488</v>
      </c>
      <c r="AA101" s="381">
        <v>212323</v>
      </c>
      <c r="AB101" s="381">
        <v>216240</v>
      </c>
      <c r="AC101" s="381">
        <v>250920</v>
      </c>
      <c r="AD101" s="381">
        <v>242678</v>
      </c>
      <c r="AE101" s="381">
        <v>250267</v>
      </c>
      <c r="AF101" s="381">
        <v>253613</v>
      </c>
      <c r="AG101" s="381">
        <v>256958</v>
      </c>
      <c r="AH101" s="381">
        <v>258509</v>
      </c>
      <c r="AI101" s="381">
        <v>266506</v>
      </c>
      <c r="AJ101" s="381">
        <v>269198</v>
      </c>
      <c r="AK101" s="381">
        <v>342230</v>
      </c>
      <c r="AL101" s="381">
        <v>342475</v>
      </c>
      <c r="AM101" s="381">
        <v>362712</v>
      </c>
      <c r="AN101" s="381">
        <v>362957</v>
      </c>
      <c r="AO101" s="381">
        <v>363365</v>
      </c>
      <c r="AP101" s="381">
        <v>369485</v>
      </c>
      <c r="AQ101" s="381">
        <v>383275</v>
      </c>
      <c r="AR101" s="381">
        <v>386621</v>
      </c>
      <c r="AS101" s="381">
        <v>390374</v>
      </c>
      <c r="AT101" s="381">
        <v>393883</v>
      </c>
      <c r="AU101" s="381">
        <v>397637</v>
      </c>
      <c r="AV101" s="381">
        <v>400819</v>
      </c>
      <c r="AW101" s="381">
        <v>405878</v>
      </c>
      <c r="AX101" s="381">
        <v>409061</v>
      </c>
      <c r="AY101" s="381">
        <v>410530</v>
      </c>
      <c r="AZ101" s="381">
        <v>423422</v>
      </c>
    </row>
    <row r="102" spans="1:52" hidden="1" outlineLevel="1" x14ac:dyDescent="0.25">
      <c r="A102" s="53">
        <v>4835</v>
      </c>
      <c r="B102" s="381">
        <v>111058</v>
      </c>
      <c r="C102" s="381">
        <v>114730</v>
      </c>
      <c r="D102" s="381">
        <v>119299</v>
      </c>
      <c r="E102" s="381">
        <v>124195</v>
      </c>
      <c r="F102" s="381">
        <v>133498</v>
      </c>
      <c r="G102" s="381">
        <v>134395</v>
      </c>
      <c r="H102" s="381">
        <v>138802</v>
      </c>
      <c r="I102" s="381">
        <v>143453</v>
      </c>
      <c r="J102" s="381">
        <v>152510</v>
      </c>
      <c r="K102" s="381">
        <v>156835</v>
      </c>
      <c r="L102" s="381">
        <v>152510</v>
      </c>
      <c r="M102" s="381">
        <v>153979</v>
      </c>
      <c r="N102" s="381">
        <v>162466</v>
      </c>
      <c r="O102" s="381">
        <v>166709</v>
      </c>
      <c r="P102" s="381">
        <v>170952</v>
      </c>
      <c r="Q102" s="381">
        <v>173482</v>
      </c>
      <c r="R102" s="381">
        <v>182050</v>
      </c>
      <c r="S102" s="381">
        <v>185966</v>
      </c>
      <c r="T102" s="381">
        <v>190128</v>
      </c>
      <c r="U102" s="381">
        <v>194453</v>
      </c>
      <c r="V102" s="381">
        <v>202531</v>
      </c>
      <c r="W102" s="381">
        <v>206938</v>
      </c>
      <c r="X102" s="381">
        <v>211018</v>
      </c>
      <c r="Y102" s="381">
        <v>215506</v>
      </c>
      <c r="Z102" s="381">
        <v>212486</v>
      </c>
      <c r="AA102" s="381">
        <v>216648</v>
      </c>
      <c r="AB102" s="381">
        <v>220238</v>
      </c>
      <c r="AC102" s="381">
        <v>253531</v>
      </c>
      <c r="AD102" s="381">
        <v>244147</v>
      </c>
      <c r="AE102" s="381">
        <v>253613</v>
      </c>
      <c r="AF102" s="381">
        <v>256958</v>
      </c>
      <c r="AG102" s="381">
        <v>257366</v>
      </c>
      <c r="AH102" s="381">
        <v>261365</v>
      </c>
      <c r="AI102" s="381">
        <v>269688</v>
      </c>
      <c r="AJ102" s="381">
        <v>272136</v>
      </c>
      <c r="AK102" s="381">
        <v>353002</v>
      </c>
      <c r="AL102" s="381">
        <v>363283</v>
      </c>
      <c r="AM102" s="381">
        <v>366466</v>
      </c>
      <c r="AN102" s="381">
        <v>369566</v>
      </c>
      <c r="AO102" s="381">
        <v>370382</v>
      </c>
      <c r="AP102" s="381">
        <v>384336</v>
      </c>
      <c r="AQ102" s="381">
        <v>387600</v>
      </c>
      <c r="AR102" s="381">
        <v>391109</v>
      </c>
      <c r="AS102" s="381">
        <v>401798</v>
      </c>
      <c r="AT102" s="381">
        <v>405307</v>
      </c>
      <c r="AU102" s="381">
        <v>405960</v>
      </c>
      <c r="AV102" s="381">
        <v>406776</v>
      </c>
      <c r="AW102" s="381">
        <v>410285</v>
      </c>
      <c r="AX102" s="381">
        <v>413630</v>
      </c>
      <c r="AY102" s="381">
        <v>415262</v>
      </c>
      <c r="AZ102" s="381">
        <v>424075</v>
      </c>
    </row>
    <row r="103" spans="1:52" hidden="1" outlineLevel="1" x14ac:dyDescent="0.25">
      <c r="A103" s="53">
        <v>4960</v>
      </c>
      <c r="B103" s="381">
        <v>112200</v>
      </c>
      <c r="C103" s="381">
        <v>116851</v>
      </c>
      <c r="D103" s="381">
        <v>121421</v>
      </c>
      <c r="E103" s="381">
        <v>126398</v>
      </c>
      <c r="F103" s="381">
        <v>138638</v>
      </c>
      <c r="G103" s="381">
        <v>139128</v>
      </c>
      <c r="H103" s="381">
        <v>144024</v>
      </c>
      <c r="I103" s="381">
        <v>148757</v>
      </c>
      <c r="J103" s="381">
        <v>158222</v>
      </c>
      <c r="K103" s="381">
        <v>162955</v>
      </c>
      <c r="L103" s="381">
        <v>158141</v>
      </c>
      <c r="M103" s="381">
        <v>159365</v>
      </c>
      <c r="N103" s="381">
        <v>168341</v>
      </c>
      <c r="O103" s="381">
        <v>172829</v>
      </c>
      <c r="P103" s="381">
        <v>177317</v>
      </c>
      <c r="Q103" s="381">
        <v>179928</v>
      </c>
      <c r="R103" s="381">
        <v>184906</v>
      </c>
      <c r="S103" s="381">
        <v>189149</v>
      </c>
      <c r="T103" s="381">
        <v>193310</v>
      </c>
      <c r="U103" s="381">
        <v>191760</v>
      </c>
      <c r="V103" s="381">
        <v>200083</v>
      </c>
      <c r="W103" s="381">
        <v>204000</v>
      </c>
      <c r="X103" s="381">
        <v>208325</v>
      </c>
      <c r="Y103" s="381">
        <v>212323</v>
      </c>
      <c r="Z103" s="381">
        <v>220891</v>
      </c>
      <c r="AA103" s="381">
        <v>224808</v>
      </c>
      <c r="AB103" s="381">
        <v>229051</v>
      </c>
      <c r="AC103" s="381">
        <v>256306</v>
      </c>
      <c r="AD103" s="381">
        <v>254347</v>
      </c>
      <c r="AE103" s="381">
        <v>256632</v>
      </c>
      <c r="AF103" s="381">
        <v>259325</v>
      </c>
      <c r="AG103" s="381">
        <v>261691</v>
      </c>
      <c r="AH103" s="381">
        <v>264221</v>
      </c>
      <c r="AI103" s="381">
        <v>272707</v>
      </c>
      <c r="AJ103" s="381">
        <v>272952</v>
      </c>
      <c r="AK103" s="381">
        <v>357571</v>
      </c>
      <c r="AL103" s="381">
        <v>367200</v>
      </c>
      <c r="AM103" s="381">
        <v>367690</v>
      </c>
      <c r="AN103" s="381">
        <v>373565</v>
      </c>
      <c r="AO103" s="381">
        <v>385968</v>
      </c>
      <c r="AP103" s="381">
        <v>388661</v>
      </c>
      <c r="AQ103" s="381">
        <v>392170</v>
      </c>
      <c r="AR103" s="381">
        <v>392578</v>
      </c>
      <c r="AS103" s="381">
        <v>403349</v>
      </c>
      <c r="AT103" s="381">
        <v>405389</v>
      </c>
      <c r="AU103" s="381">
        <v>407347</v>
      </c>
      <c r="AV103" s="381">
        <v>410530</v>
      </c>
      <c r="AW103" s="381">
        <v>410530</v>
      </c>
      <c r="AX103" s="381">
        <v>423994</v>
      </c>
      <c r="AY103" s="381">
        <v>427992</v>
      </c>
      <c r="AZ103" s="381">
        <v>434357</v>
      </c>
    </row>
    <row r="104" spans="1:52" hidden="1" outlineLevel="1" x14ac:dyDescent="0.25">
      <c r="A104" s="53">
        <v>5085</v>
      </c>
      <c r="B104" s="381">
        <v>115056</v>
      </c>
      <c r="C104" s="381">
        <v>119544</v>
      </c>
      <c r="D104" s="381">
        <v>124195</v>
      </c>
      <c r="E104" s="381">
        <v>128928</v>
      </c>
      <c r="F104" s="381">
        <v>141413</v>
      </c>
      <c r="G104" s="381">
        <v>141902</v>
      </c>
      <c r="H104" s="381">
        <v>146635</v>
      </c>
      <c r="I104" s="381">
        <v>151368</v>
      </c>
      <c r="J104" s="381">
        <v>161078</v>
      </c>
      <c r="K104" s="381">
        <v>165811</v>
      </c>
      <c r="L104" s="381">
        <v>161078</v>
      </c>
      <c r="M104" s="381">
        <v>162466</v>
      </c>
      <c r="N104" s="381">
        <v>171523</v>
      </c>
      <c r="O104" s="381">
        <v>172421</v>
      </c>
      <c r="P104" s="381">
        <v>175032</v>
      </c>
      <c r="Q104" s="381">
        <v>177562</v>
      </c>
      <c r="R104" s="381">
        <v>190128</v>
      </c>
      <c r="S104" s="381">
        <v>194534</v>
      </c>
      <c r="T104" s="381">
        <v>198696</v>
      </c>
      <c r="U104" s="381">
        <v>203266</v>
      </c>
      <c r="V104" s="381">
        <v>211997</v>
      </c>
      <c r="W104" s="381">
        <v>216322</v>
      </c>
      <c r="X104" s="381">
        <v>221054</v>
      </c>
      <c r="Y104" s="381">
        <v>225216</v>
      </c>
      <c r="Z104" s="381">
        <v>234274</v>
      </c>
      <c r="AA104" s="381">
        <v>238598</v>
      </c>
      <c r="AB104" s="381">
        <v>242842</v>
      </c>
      <c r="AC104" s="381">
        <v>272381</v>
      </c>
      <c r="AD104" s="381">
        <v>267811</v>
      </c>
      <c r="AE104" s="381">
        <v>270178</v>
      </c>
      <c r="AF104" s="381">
        <v>272789</v>
      </c>
      <c r="AG104" s="381">
        <v>275890</v>
      </c>
      <c r="AH104" s="381">
        <v>278338</v>
      </c>
      <c r="AI104" s="381">
        <v>284458</v>
      </c>
      <c r="AJ104" s="381">
        <v>292536</v>
      </c>
      <c r="AK104" s="381">
        <v>361325</v>
      </c>
      <c r="AL104" s="381">
        <v>367363</v>
      </c>
      <c r="AM104" s="381">
        <v>374707</v>
      </c>
      <c r="AN104" s="381">
        <v>375523</v>
      </c>
      <c r="AO104" s="381">
        <v>389722</v>
      </c>
      <c r="AP104" s="381">
        <v>393149</v>
      </c>
      <c r="AQ104" s="381">
        <v>393638</v>
      </c>
      <c r="AR104" s="381">
        <v>398698</v>
      </c>
      <c r="AS104" s="381">
        <v>417221</v>
      </c>
      <c r="AT104" s="381">
        <v>421301</v>
      </c>
      <c r="AU104" s="381">
        <v>424973</v>
      </c>
      <c r="AV104" s="381">
        <v>445210</v>
      </c>
      <c r="AW104" s="381">
        <v>449045</v>
      </c>
      <c r="AX104" s="381">
        <v>452390</v>
      </c>
      <c r="AY104" s="381">
        <v>457205</v>
      </c>
      <c r="AZ104" s="381">
        <v>462427</v>
      </c>
    </row>
    <row r="105" spans="1:52" hidden="1" outlineLevel="1" x14ac:dyDescent="0.25">
      <c r="A105" s="53">
        <v>5210</v>
      </c>
      <c r="B105" s="381">
        <v>121013</v>
      </c>
      <c r="C105" s="381">
        <v>125256</v>
      </c>
      <c r="D105" s="381">
        <v>129662</v>
      </c>
      <c r="E105" s="381">
        <v>134150</v>
      </c>
      <c r="F105" s="381">
        <v>140352</v>
      </c>
      <c r="G105" s="381">
        <v>152429</v>
      </c>
      <c r="H105" s="381">
        <v>157570</v>
      </c>
      <c r="I105" s="381">
        <v>165158</v>
      </c>
      <c r="J105" s="381">
        <v>171768</v>
      </c>
      <c r="K105" s="381">
        <v>169565</v>
      </c>
      <c r="L105" s="381">
        <v>187925</v>
      </c>
      <c r="M105" s="381">
        <v>186864</v>
      </c>
      <c r="N105" s="381">
        <v>193718</v>
      </c>
      <c r="O105" s="381">
        <v>192984</v>
      </c>
      <c r="P105" s="381">
        <v>201715</v>
      </c>
      <c r="Q105" s="381">
        <v>208896</v>
      </c>
      <c r="R105" s="381">
        <v>213221</v>
      </c>
      <c r="S105" s="381">
        <v>221462</v>
      </c>
      <c r="T105" s="381">
        <v>222768</v>
      </c>
      <c r="U105" s="381">
        <v>225624</v>
      </c>
      <c r="V105" s="381">
        <v>231173</v>
      </c>
      <c r="W105" s="381">
        <v>236722</v>
      </c>
      <c r="X105" s="381">
        <v>242515</v>
      </c>
      <c r="Y105" s="381">
        <v>245045</v>
      </c>
      <c r="Z105" s="381">
        <v>251002</v>
      </c>
      <c r="AA105" s="381">
        <v>257448</v>
      </c>
      <c r="AB105" s="381">
        <v>260222</v>
      </c>
      <c r="AC105" s="381">
        <v>302410</v>
      </c>
      <c r="AD105" s="381">
        <v>292291</v>
      </c>
      <c r="AE105" s="381">
        <v>295229</v>
      </c>
      <c r="AF105" s="381">
        <v>295229</v>
      </c>
      <c r="AG105" s="381">
        <v>304694</v>
      </c>
      <c r="AH105" s="381">
        <v>307795</v>
      </c>
      <c r="AI105" s="381">
        <v>310814</v>
      </c>
      <c r="AJ105" s="381">
        <v>311059</v>
      </c>
      <c r="AK105" s="381">
        <v>402696</v>
      </c>
      <c r="AL105" s="381">
        <v>409877</v>
      </c>
      <c r="AM105" s="381">
        <v>416242</v>
      </c>
      <c r="AN105" s="381">
        <v>421954</v>
      </c>
      <c r="AO105" s="381">
        <v>430848</v>
      </c>
      <c r="AP105" s="381">
        <v>438355</v>
      </c>
      <c r="AQ105" s="381">
        <v>441293</v>
      </c>
      <c r="AR105" s="381">
        <v>438763</v>
      </c>
      <c r="AS105" s="381">
        <v>440803</v>
      </c>
      <c r="AT105" s="381">
        <v>449290</v>
      </c>
      <c r="AU105" s="381">
        <v>465120</v>
      </c>
      <c r="AV105" s="381">
        <v>469037</v>
      </c>
      <c r="AW105" s="381">
        <v>473362</v>
      </c>
      <c r="AX105" s="381">
        <v>480379</v>
      </c>
      <c r="AY105" s="381">
        <v>484378</v>
      </c>
      <c r="AZ105" s="381">
        <v>488294</v>
      </c>
    </row>
    <row r="106" spans="1:52" hidden="1" outlineLevel="1" x14ac:dyDescent="0.25">
      <c r="A106" s="53">
        <v>5335</v>
      </c>
      <c r="B106" s="381">
        <v>122645</v>
      </c>
      <c r="C106" s="381">
        <v>127296</v>
      </c>
      <c r="D106" s="381">
        <v>131947</v>
      </c>
      <c r="E106" s="381">
        <v>136925</v>
      </c>
      <c r="F106" s="381">
        <v>142229</v>
      </c>
      <c r="G106" s="381">
        <v>155938</v>
      </c>
      <c r="H106" s="381">
        <v>161323</v>
      </c>
      <c r="I106" s="381">
        <v>167770</v>
      </c>
      <c r="J106" s="381">
        <v>174134</v>
      </c>
      <c r="K106" s="381">
        <v>175114</v>
      </c>
      <c r="L106" s="381">
        <v>189965</v>
      </c>
      <c r="M106" s="381">
        <v>188414</v>
      </c>
      <c r="N106" s="381">
        <v>196330</v>
      </c>
      <c r="O106" s="381">
        <v>199267</v>
      </c>
      <c r="P106" s="381">
        <v>207509</v>
      </c>
      <c r="Q106" s="381">
        <v>212731</v>
      </c>
      <c r="R106" s="381">
        <v>216077</v>
      </c>
      <c r="S106" s="381">
        <v>224318</v>
      </c>
      <c r="T106" s="381">
        <v>227419</v>
      </c>
      <c r="U106" s="381">
        <v>230112</v>
      </c>
      <c r="V106" s="381">
        <v>236966</v>
      </c>
      <c r="W106" s="381">
        <v>239986</v>
      </c>
      <c r="X106" s="381">
        <v>246187</v>
      </c>
      <c r="Y106" s="381">
        <v>247738</v>
      </c>
      <c r="Z106" s="381">
        <v>256958</v>
      </c>
      <c r="AA106" s="381">
        <v>260222</v>
      </c>
      <c r="AB106" s="381">
        <v>263078</v>
      </c>
      <c r="AC106" s="381">
        <v>305592</v>
      </c>
      <c r="AD106" s="381">
        <v>295229</v>
      </c>
      <c r="AE106" s="381">
        <v>298085</v>
      </c>
      <c r="AF106" s="381">
        <v>302573</v>
      </c>
      <c r="AG106" s="381">
        <v>308611</v>
      </c>
      <c r="AH106" s="381">
        <v>310978</v>
      </c>
      <c r="AI106" s="381">
        <v>318158</v>
      </c>
      <c r="AJ106" s="381">
        <v>318240</v>
      </c>
      <c r="AK106" s="381">
        <v>407347</v>
      </c>
      <c r="AL106" s="381">
        <v>415507</v>
      </c>
      <c r="AM106" s="381">
        <v>423994</v>
      </c>
      <c r="AN106" s="381">
        <v>427584</v>
      </c>
      <c r="AO106" s="381">
        <v>434194</v>
      </c>
      <c r="AP106" s="381">
        <v>441946</v>
      </c>
      <c r="AQ106" s="381">
        <v>446189</v>
      </c>
      <c r="AR106" s="381">
        <v>452390</v>
      </c>
      <c r="AS106" s="381">
        <v>453941</v>
      </c>
      <c r="AT106" s="381">
        <v>454104</v>
      </c>
      <c r="AU106" s="381">
        <v>470261</v>
      </c>
      <c r="AV106" s="381">
        <v>474667</v>
      </c>
      <c r="AW106" s="381">
        <v>481032</v>
      </c>
      <c r="AX106" s="381">
        <v>484622</v>
      </c>
      <c r="AY106" s="381">
        <v>488866</v>
      </c>
      <c r="AZ106" s="381">
        <v>494414</v>
      </c>
    </row>
    <row r="107" spans="1:52" hidden="1" outlineLevel="1" x14ac:dyDescent="0.25">
      <c r="A107" s="53">
        <v>5460</v>
      </c>
      <c r="B107" s="381">
        <v>128765</v>
      </c>
      <c r="C107" s="381">
        <v>133661</v>
      </c>
      <c r="D107" s="381">
        <v>138557</v>
      </c>
      <c r="E107" s="381">
        <v>143616</v>
      </c>
      <c r="F107" s="381">
        <v>143698</v>
      </c>
      <c r="G107" s="381">
        <v>157733</v>
      </c>
      <c r="H107" s="381">
        <v>162955</v>
      </c>
      <c r="I107" s="381">
        <v>169402</v>
      </c>
      <c r="J107" s="381">
        <v>176093</v>
      </c>
      <c r="K107" s="381">
        <v>177072</v>
      </c>
      <c r="L107" s="381">
        <v>192494</v>
      </c>
      <c r="M107" s="381">
        <v>191434</v>
      </c>
      <c r="N107" s="381">
        <v>198614</v>
      </c>
      <c r="O107" s="381">
        <v>201389</v>
      </c>
      <c r="P107" s="381">
        <v>210202</v>
      </c>
      <c r="Q107" s="381">
        <v>215179</v>
      </c>
      <c r="R107" s="381">
        <v>219096</v>
      </c>
      <c r="S107" s="381">
        <v>228072</v>
      </c>
      <c r="T107" s="381">
        <v>229949</v>
      </c>
      <c r="U107" s="381">
        <v>238272</v>
      </c>
      <c r="V107" s="381">
        <v>241291</v>
      </c>
      <c r="W107" s="381">
        <v>243168</v>
      </c>
      <c r="X107" s="381">
        <v>255000</v>
      </c>
      <c r="Y107" s="381">
        <v>257938</v>
      </c>
      <c r="Z107" s="381">
        <v>258182</v>
      </c>
      <c r="AA107" s="381">
        <v>261854</v>
      </c>
      <c r="AB107" s="381">
        <v>265771</v>
      </c>
      <c r="AC107" s="381">
        <v>310896</v>
      </c>
      <c r="AD107" s="381">
        <v>314323</v>
      </c>
      <c r="AE107" s="381">
        <v>317016</v>
      </c>
      <c r="AF107" s="381">
        <v>319790</v>
      </c>
      <c r="AG107" s="381">
        <v>326155</v>
      </c>
      <c r="AH107" s="381">
        <v>330072</v>
      </c>
      <c r="AI107" s="381">
        <v>337334</v>
      </c>
      <c r="AJ107" s="381">
        <v>342802</v>
      </c>
      <c r="AK107" s="381">
        <v>422933</v>
      </c>
      <c r="AL107" s="381">
        <v>426523</v>
      </c>
      <c r="AM107" s="381">
        <v>428563</v>
      </c>
      <c r="AN107" s="381">
        <v>436397</v>
      </c>
      <c r="AO107" s="381">
        <v>442925</v>
      </c>
      <c r="AP107" s="381">
        <v>446597</v>
      </c>
      <c r="AQ107" s="381">
        <v>457450</v>
      </c>
      <c r="AR107" s="381">
        <v>457042</v>
      </c>
      <c r="AS107" s="381">
        <v>459490</v>
      </c>
      <c r="AT107" s="381">
        <v>470587</v>
      </c>
      <c r="AU107" s="381">
        <v>474667</v>
      </c>
      <c r="AV107" s="381">
        <v>482256</v>
      </c>
      <c r="AW107" s="381">
        <v>485846</v>
      </c>
      <c r="AX107" s="381">
        <v>489926</v>
      </c>
      <c r="AY107" s="381">
        <v>493762</v>
      </c>
      <c r="AZ107" s="381">
        <v>499555</v>
      </c>
    </row>
    <row r="108" spans="1:52" hidden="1" outlineLevel="1" x14ac:dyDescent="0.25">
      <c r="A108" s="53">
        <v>5585</v>
      </c>
      <c r="B108" s="381">
        <v>132029</v>
      </c>
      <c r="C108" s="381">
        <v>136680</v>
      </c>
      <c r="D108" s="381">
        <v>141413</v>
      </c>
      <c r="E108" s="381">
        <v>146472</v>
      </c>
      <c r="F108" s="381">
        <v>152510</v>
      </c>
      <c r="G108" s="381">
        <v>162710</v>
      </c>
      <c r="H108" s="381">
        <v>169810</v>
      </c>
      <c r="I108" s="381">
        <v>176338</v>
      </c>
      <c r="J108" s="381">
        <v>183110</v>
      </c>
      <c r="K108" s="381">
        <v>184661</v>
      </c>
      <c r="L108" s="381">
        <v>196085</v>
      </c>
      <c r="M108" s="381">
        <v>194453</v>
      </c>
      <c r="N108" s="381">
        <v>204898</v>
      </c>
      <c r="O108" s="381">
        <v>205958</v>
      </c>
      <c r="P108" s="381">
        <v>213874</v>
      </c>
      <c r="Q108" s="381">
        <v>219912</v>
      </c>
      <c r="R108" s="381">
        <v>225869</v>
      </c>
      <c r="S108" s="381">
        <v>230928</v>
      </c>
      <c r="T108" s="381">
        <v>236477</v>
      </c>
      <c r="U108" s="381">
        <v>239659</v>
      </c>
      <c r="V108" s="381">
        <v>243005</v>
      </c>
      <c r="W108" s="381">
        <v>250186</v>
      </c>
      <c r="X108" s="381">
        <v>256061</v>
      </c>
      <c r="Y108" s="381">
        <v>262426</v>
      </c>
      <c r="Z108" s="381">
        <v>260630</v>
      </c>
      <c r="AA108" s="381">
        <v>264629</v>
      </c>
      <c r="AB108" s="381">
        <v>268872</v>
      </c>
      <c r="AC108" s="381">
        <v>307714</v>
      </c>
      <c r="AD108" s="381">
        <v>311059</v>
      </c>
      <c r="AE108" s="381">
        <v>313834</v>
      </c>
      <c r="AF108" s="381">
        <v>316363</v>
      </c>
      <c r="AG108" s="381">
        <v>323299</v>
      </c>
      <c r="AH108" s="381">
        <v>327216</v>
      </c>
      <c r="AI108" s="381">
        <v>332602</v>
      </c>
      <c r="AJ108" s="381">
        <v>340762</v>
      </c>
      <c r="AK108" s="381">
        <v>425544</v>
      </c>
      <c r="AL108" s="381">
        <v>430848</v>
      </c>
      <c r="AM108" s="381">
        <v>439987</v>
      </c>
      <c r="AN108" s="381">
        <v>441538</v>
      </c>
      <c r="AO108" s="381">
        <v>447331</v>
      </c>
      <c r="AP108" s="381">
        <v>453696</v>
      </c>
      <c r="AQ108" s="381">
        <v>462019</v>
      </c>
      <c r="AR108" s="381">
        <v>468058</v>
      </c>
      <c r="AS108" s="381">
        <v>471240</v>
      </c>
      <c r="AT108" s="381">
        <v>476136</v>
      </c>
      <c r="AU108" s="381">
        <v>483398</v>
      </c>
      <c r="AV108" s="381">
        <v>484133</v>
      </c>
      <c r="AW108" s="381">
        <v>488294</v>
      </c>
      <c r="AX108" s="381">
        <v>498086</v>
      </c>
      <c r="AY108" s="381">
        <v>502738</v>
      </c>
      <c r="AZ108" s="381">
        <v>506818</v>
      </c>
    </row>
    <row r="109" spans="1:52" hidden="1" outlineLevel="1" x14ac:dyDescent="0.25">
      <c r="A109" s="53">
        <v>5710</v>
      </c>
      <c r="B109" s="381">
        <v>137006</v>
      </c>
      <c r="C109" s="381">
        <v>141902</v>
      </c>
      <c r="D109" s="381">
        <v>146717</v>
      </c>
      <c r="E109" s="381">
        <v>151858</v>
      </c>
      <c r="F109" s="381">
        <v>157570</v>
      </c>
      <c r="G109" s="381">
        <v>168259</v>
      </c>
      <c r="H109" s="381">
        <v>174216</v>
      </c>
      <c r="I109" s="381">
        <v>181234</v>
      </c>
      <c r="J109" s="381">
        <v>188333</v>
      </c>
      <c r="K109" s="381">
        <v>190291</v>
      </c>
      <c r="L109" s="381">
        <v>203674</v>
      </c>
      <c r="M109" s="381">
        <v>208080</v>
      </c>
      <c r="N109" s="381">
        <v>212160</v>
      </c>
      <c r="O109" s="381">
        <v>212650</v>
      </c>
      <c r="P109" s="381">
        <v>223502</v>
      </c>
      <c r="Q109" s="381">
        <v>230438</v>
      </c>
      <c r="R109" s="381">
        <v>233784</v>
      </c>
      <c r="S109" s="381">
        <v>242352</v>
      </c>
      <c r="T109" s="381">
        <v>245371</v>
      </c>
      <c r="U109" s="381">
        <v>249206</v>
      </c>
      <c r="V109" s="381">
        <v>256061</v>
      </c>
      <c r="W109" s="381">
        <v>263486</v>
      </c>
      <c r="X109" s="381">
        <v>266261</v>
      </c>
      <c r="Y109" s="381">
        <v>269770</v>
      </c>
      <c r="Z109" s="381">
        <v>276379</v>
      </c>
      <c r="AA109" s="381">
        <v>277766</v>
      </c>
      <c r="AB109" s="381">
        <v>280867</v>
      </c>
      <c r="AC109" s="381">
        <v>315629</v>
      </c>
      <c r="AD109" s="381">
        <v>317750</v>
      </c>
      <c r="AE109" s="381">
        <v>326726</v>
      </c>
      <c r="AF109" s="381">
        <v>334070</v>
      </c>
      <c r="AG109" s="381">
        <v>337906</v>
      </c>
      <c r="AH109" s="381">
        <v>341496</v>
      </c>
      <c r="AI109" s="381">
        <v>349901</v>
      </c>
      <c r="AJ109" s="381">
        <v>357082</v>
      </c>
      <c r="AK109" s="381">
        <v>440640</v>
      </c>
      <c r="AL109" s="381">
        <v>444883</v>
      </c>
      <c r="AM109" s="381">
        <v>456144</v>
      </c>
      <c r="AN109" s="381">
        <v>459326</v>
      </c>
      <c r="AO109" s="381">
        <v>466344</v>
      </c>
      <c r="AP109" s="381">
        <v>481522</v>
      </c>
      <c r="AQ109" s="381">
        <v>483888</v>
      </c>
      <c r="AR109" s="381">
        <v>483888</v>
      </c>
      <c r="AS109" s="381">
        <v>489192</v>
      </c>
      <c r="AT109" s="381">
        <v>494414</v>
      </c>
      <c r="AU109" s="381">
        <v>498331</v>
      </c>
      <c r="AV109" s="381">
        <v>507797</v>
      </c>
      <c r="AW109" s="381">
        <v>520200</v>
      </c>
      <c r="AX109" s="381">
        <v>524606</v>
      </c>
      <c r="AY109" s="381">
        <v>528768</v>
      </c>
      <c r="AZ109" s="381">
        <v>544354</v>
      </c>
    </row>
    <row r="110" spans="1:52" hidden="1" outlineLevel="1" x14ac:dyDescent="0.25">
      <c r="A110" s="53">
        <v>5835</v>
      </c>
      <c r="B110" s="381">
        <v>140270</v>
      </c>
      <c r="C110" s="381">
        <v>144758</v>
      </c>
      <c r="D110" s="381">
        <v>149654</v>
      </c>
      <c r="E110" s="381">
        <v>154469</v>
      </c>
      <c r="F110" s="381">
        <v>159120</v>
      </c>
      <c r="G110" s="381">
        <v>169810</v>
      </c>
      <c r="H110" s="381">
        <v>176011</v>
      </c>
      <c r="I110" s="381">
        <v>185885</v>
      </c>
      <c r="J110" s="381">
        <v>191597</v>
      </c>
      <c r="K110" s="381">
        <v>193474</v>
      </c>
      <c r="L110" s="381">
        <v>205387</v>
      </c>
      <c r="M110" s="381">
        <v>209957</v>
      </c>
      <c r="N110" s="381">
        <v>214200</v>
      </c>
      <c r="O110" s="381">
        <v>217546</v>
      </c>
      <c r="P110" s="381">
        <v>225624</v>
      </c>
      <c r="Q110" s="381">
        <v>232968</v>
      </c>
      <c r="R110" s="381">
        <v>238843</v>
      </c>
      <c r="S110" s="381">
        <v>244718</v>
      </c>
      <c r="T110" s="381">
        <v>247656</v>
      </c>
      <c r="U110" s="381">
        <v>253205</v>
      </c>
      <c r="V110" s="381">
        <v>258917</v>
      </c>
      <c r="W110" s="381">
        <v>266098</v>
      </c>
      <c r="X110" s="381">
        <v>269035</v>
      </c>
      <c r="Y110" s="381">
        <v>272544</v>
      </c>
      <c r="Z110" s="381">
        <v>278174</v>
      </c>
      <c r="AA110" s="381">
        <v>280622</v>
      </c>
      <c r="AB110" s="381">
        <v>284539</v>
      </c>
      <c r="AC110" s="381">
        <v>319301</v>
      </c>
      <c r="AD110" s="381">
        <v>328277</v>
      </c>
      <c r="AE110" s="381">
        <v>331459</v>
      </c>
      <c r="AF110" s="381">
        <v>340517</v>
      </c>
      <c r="AG110" s="381">
        <v>348350</v>
      </c>
      <c r="AH110" s="381">
        <v>351941</v>
      </c>
      <c r="AI110" s="381">
        <v>362059</v>
      </c>
      <c r="AJ110" s="381">
        <v>363854</v>
      </c>
      <c r="AK110" s="381">
        <v>449861</v>
      </c>
      <c r="AL110" s="381">
        <v>453206</v>
      </c>
      <c r="AM110" s="381">
        <v>460387</v>
      </c>
      <c r="AN110" s="381">
        <v>470995</v>
      </c>
      <c r="AO110" s="381">
        <v>475238</v>
      </c>
      <c r="AP110" s="381">
        <v>489926</v>
      </c>
      <c r="AQ110" s="381">
        <v>492619</v>
      </c>
      <c r="AR110" s="381">
        <v>490579</v>
      </c>
      <c r="AS110" s="381">
        <v>496291</v>
      </c>
      <c r="AT110" s="381">
        <v>499963</v>
      </c>
      <c r="AU110" s="381">
        <v>502982</v>
      </c>
      <c r="AV110" s="381">
        <v>521832</v>
      </c>
      <c r="AW110" s="381">
        <v>537581</v>
      </c>
      <c r="AX110" s="381">
        <v>540600</v>
      </c>
      <c r="AY110" s="381">
        <v>545496</v>
      </c>
      <c r="AZ110" s="381">
        <v>550147</v>
      </c>
    </row>
    <row r="111" spans="1:52" hidden="1" outlineLevel="1" x14ac:dyDescent="0.25">
      <c r="A111" s="53">
        <v>5960</v>
      </c>
      <c r="B111" s="381">
        <v>142963</v>
      </c>
      <c r="C111" s="381">
        <v>147614</v>
      </c>
      <c r="D111" s="381">
        <v>152510</v>
      </c>
      <c r="E111" s="381">
        <v>157570</v>
      </c>
      <c r="F111" s="381">
        <v>163934</v>
      </c>
      <c r="G111" s="381">
        <v>173400</v>
      </c>
      <c r="H111" s="381">
        <v>177562</v>
      </c>
      <c r="I111" s="381">
        <v>189475</v>
      </c>
      <c r="J111" s="381">
        <v>196003</v>
      </c>
      <c r="K111" s="381">
        <v>196248</v>
      </c>
      <c r="L111" s="381">
        <v>211262</v>
      </c>
      <c r="M111" s="381">
        <v>212160</v>
      </c>
      <c r="N111" s="381">
        <v>218443</v>
      </c>
      <c r="O111" s="381">
        <v>219749</v>
      </c>
      <c r="P111" s="381">
        <v>229296</v>
      </c>
      <c r="Q111" s="381">
        <v>235253</v>
      </c>
      <c r="R111" s="381">
        <v>243494</v>
      </c>
      <c r="S111" s="381">
        <v>247085</v>
      </c>
      <c r="T111" s="381">
        <v>250349</v>
      </c>
      <c r="U111" s="381">
        <v>258182</v>
      </c>
      <c r="V111" s="381">
        <v>265526</v>
      </c>
      <c r="W111" s="381">
        <v>268872</v>
      </c>
      <c r="X111" s="381">
        <v>271973</v>
      </c>
      <c r="Y111" s="381">
        <v>276379</v>
      </c>
      <c r="Z111" s="381">
        <v>279562</v>
      </c>
      <c r="AA111" s="381">
        <v>283397</v>
      </c>
      <c r="AB111" s="381">
        <v>290741</v>
      </c>
      <c r="AC111" s="381">
        <v>322320</v>
      </c>
      <c r="AD111" s="381">
        <v>331133</v>
      </c>
      <c r="AE111" s="381">
        <v>341904</v>
      </c>
      <c r="AF111" s="381">
        <v>345821</v>
      </c>
      <c r="AG111" s="381">
        <v>354878</v>
      </c>
      <c r="AH111" s="381">
        <v>360590</v>
      </c>
      <c r="AI111" s="381">
        <v>365160</v>
      </c>
      <c r="AJ111" s="381">
        <v>367037</v>
      </c>
      <c r="AK111" s="381">
        <v>453859</v>
      </c>
      <c r="AL111" s="381">
        <v>459653</v>
      </c>
      <c r="AM111" s="381">
        <v>471566</v>
      </c>
      <c r="AN111" s="381">
        <v>482338</v>
      </c>
      <c r="AO111" s="381">
        <v>488539</v>
      </c>
      <c r="AP111" s="381">
        <v>495149</v>
      </c>
      <c r="AQ111" s="381">
        <v>499474</v>
      </c>
      <c r="AR111" s="381">
        <v>501514</v>
      </c>
      <c r="AS111" s="381">
        <v>498494</v>
      </c>
      <c r="AT111" s="381">
        <v>504696</v>
      </c>
      <c r="AU111" s="381">
        <v>507552</v>
      </c>
      <c r="AV111" s="381">
        <v>538805</v>
      </c>
      <c r="AW111" s="381">
        <v>542558</v>
      </c>
      <c r="AX111" s="381">
        <v>546720</v>
      </c>
      <c r="AY111" s="381">
        <v>549005</v>
      </c>
      <c r="AZ111" s="381">
        <v>555859</v>
      </c>
    </row>
    <row r="112" spans="1:52" hidden="1" outlineLevel="1" x14ac:dyDescent="0.25">
      <c r="A112" s="53">
        <v>6085</v>
      </c>
      <c r="B112" s="381">
        <v>145411</v>
      </c>
      <c r="C112" s="381">
        <v>150226</v>
      </c>
      <c r="D112" s="381">
        <v>155122</v>
      </c>
      <c r="E112" s="381">
        <v>160181</v>
      </c>
      <c r="F112" s="381">
        <v>166301</v>
      </c>
      <c r="G112" s="381">
        <v>176093</v>
      </c>
      <c r="H112" s="381">
        <v>180254</v>
      </c>
      <c r="I112" s="381">
        <v>191678</v>
      </c>
      <c r="J112" s="381">
        <v>198778</v>
      </c>
      <c r="K112" s="381">
        <v>200002</v>
      </c>
      <c r="L112" s="381">
        <v>214200</v>
      </c>
      <c r="M112" s="381">
        <v>215098</v>
      </c>
      <c r="N112" s="381">
        <v>221544</v>
      </c>
      <c r="O112" s="381">
        <v>223910</v>
      </c>
      <c r="P112" s="381">
        <v>232315</v>
      </c>
      <c r="Q112" s="381">
        <v>238598</v>
      </c>
      <c r="R112" s="381">
        <v>246840</v>
      </c>
      <c r="S112" s="381">
        <v>250349</v>
      </c>
      <c r="T112" s="381">
        <v>253531</v>
      </c>
      <c r="U112" s="381">
        <v>261528</v>
      </c>
      <c r="V112" s="381">
        <v>269035</v>
      </c>
      <c r="W112" s="381">
        <v>272544</v>
      </c>
      <c r="X112" s="381">
        <v>275400</v>
      </c>
      <c r="Y112" s="381">
        <v>280051</v>
      </c>
      <c r="Z112" s="381">
        <v>281520</v>
      </c>
      <c r="AA112" s="381">
        <v>286987</v>
      </c>
      <c r="AB112" s="381">
        <v>294821</v>
      </c>
      <c r="AC112" s="381">
        <v>326155</v>
      </c>
      <c r="AD112" s="381">
        <v>334968</v>
      </c>
      <c r="AE112" s="381">
        <v>345739</v>
      </c>
      <c r="AF112" s="381">
        <v>349574</v>
      </c>
      <c r="AG112" s="381">
        <v>358958</v>
      </c>
      <c r="AH112" s="381">
        <v>364670</v>
      </c>
      <c r="AI112" s="381">
        <v>367282</v>
      </c>
      <c r="AJ112" s="381">
        <v>369158</v>
      </c>
      <c r="AK112" s="381">
        <v>454512</v>
      </c>
      <c r="AL112" s="381">
        <v>460387</v>
      </c>
      <c r="AM112" s="381">
        <v>472627</v>
      </c>
      <c r="AN112" s="381">
        <v>483235</v>
      </c>
      <c r="AO112" s="381">
        <v>486907</v>
      </c>
      <c r="AP112" s="381">
        <v>495883</v>
      </c>
      <c r="AQ112" s="381">
        <v>500290</v>
      </c>
      <c r="AR112" s="381">
        <v>504533</v>
      </c>
      <c r="AS112" s="381">
        <v>504696</v>
      </c>
      <c r="AT112" s="381">
        <v>511877</v>
      </c>
      <c r="AU112" s="381">
        <v>541742</v>
      </c>
      <c r="AV112" s="381">
        <v>545006</v>
      </c>
      <c r="AW112" s="381">
        <v>549005</v>
      </c>
      <c r="AX112" s="381">
        <v>552350</v>
      </c>
      <c r="AY112" s="381">
        <v>555778</v>
      </c>
      <c r="AZ112" s="381">
        <v>562306</v>
      </c>
    </row>
    <row r="113" spans="1:52" hidden="1" outlineLevel="1" x14ac:dyDescent="0.25">
      <c r="A113" s="53">
        <v>6210</v>
      </c>
      <c r="B113" s="381">
        <v>153571</v>
      </c>
      <c r="C113" s="381">
        <v>162139</v>
      </c>
      <c r="D113" s="381">
        <v>165158</v>
      </c>
      <c r="E113" s="381">
        <v>168586</v>
      </c>
      <c r="F113" s="381">
        <v>178867</v>
      </c>
      <c r="G113" s="381">
        <v>187435</v>
      </c>
      <c r="H113" s="381">
        <v>188822</v>
      </c>
      <c r="I113" s="381">
        <v>192902</v>
      </c>
      <c r="J113" s="381">
        <v>206448</v>
      </c>
      <c r="K113" s="381">
        <v>207264</v>
      </c>
      <c r="L113" s="381">
        <v>215342</v>
      </c>
      <c r="M113" s="381">
        <v>218117</v>
      </c>
      <c r="N113" s="381">
        <v>221707</v>
      </c>
      <c r="O113" s="381">
        <v>231499</v>
      </c>
      <c r="P113" s="381">
        <v>239986</v>
      </c>
      <c r="Q113" s="381">
        <v>247901</v>
      </c>
      <c r="R113" s="381">
        <v>256714</v>
      </c>
      <c r="S113" s="381">
        <v>259325</v>
      </c>
      <c r="T113" s="381">
        <v>262834</v>
      </c>
      <c r="U113" s="381">
        <v>270667</v>
      </c>
      <c r="V113" s="381">
        <v>277685</v>
      </c>
      <c r="W113" s="381">
        <v>282173</v>
      </c>
      <c r="X113" s="381">
        <v>286498</v>
      </c>
      <c r="Y113" s="381">
        <v>290006</v>
      </c>
      <c r="Z113" s="381">
        <v>294413</v>
      </c>
      <c r="AA113" s="381">
        <v>301675</v>
      </c>
      <c r="AB113" s="381">
        <v>306979</v>
      </c>
      <c r="AC113" s="381">
        <v>341088</v>
      </c>
      <c r="AD113" s="381">
        <v>354470</v>
      </c>
      <c r="AE113" s="381">
        <v>361325</v>
      </c>
      <c r="AF113" s="381">
        <v>363936</v>
      </c>
      <c r="AG113" s="381">
        <v>372422</v>
      </c>
      <c r="AH113" s="381">
        <v>377237</v>
      </c>
      <c r="AI113" s="381">
        <v>391517</v>
      </c>
      <c r="AJ113" s="381">
        <v>396331</v>
      </c>
      <c r="AK113" s="381">
        <v>451982</v>
      </c>
      <c r="AL113" s="381">
        <v>454104</v>
      </c>
      <c r="AM113" s="381">
        <v>462754</v>
      </c>
      <c r="AN113" s="381">
        <v>464875</v>
      </c>
      <c r="AO113" s="381">
        <v>472382</v>
      </c>
      <c r="AP113" s="381">
        <v>478992</v>
      </c>
      <c r="AQ113" s="381">
        <v>486581</v>
      </c>
      <c r="AR113" s="381">
        <v>497270</v>
      </c>
      <c r="AS113" s="381">
        <v>508694</v>
      </c>
      <c r="AT113" s="381">
        <v>526157</v>
      </c>
      <c r="AU113" s="381">
        <v>545251</v>
      </c>
      <c r="AV113" s="381">
        <v>549821</v>
      </c>
      <c r="AW113" s="381">
        <v>553901</v>
      </c>
      <c r="AX113" s="381">
        <v>555451</v>
      </c>
      <c r="AY113" s="381">
        <v>562061</v>
      </c>
      <c r="AZ113" s="381">
        <v>565162</v>
      </c>
    </row>
    <row r="114" spans="1:52" hidden="1" outlineLevel="1" x14ac:dyDescent="0.25">
      <c r="A114" s="53">
        <v>6335</v>
      </c>
      <c r="B114" s="381">
        <v>158712</v>
      </c>
      <c r="C114" s="381">
        <v>166056</v>
      </c>
      <c r="D114" s="381">
        <v>169402</v>
      </c>
      <c r="E114" s="381">
        <v>180091</v>
      </c>
      <c r="F114" s="381">
        <v>183355</v>
      </c>
      <c r="G114" s="381">
        <v>190944</v>
      </c>
      <c r="H114" s="381">
        <v>194698</v>
      </c>
      <c r="I114" s="381">
        <v>207019</v>
      </c>
      <c r="J114" s="381">
        <v>220646</v>
      </c>
      <c r="K114" s="381">
        <v>216240</v>
      </c>
      <c r="L114" s="381">
        <v>224971</v>
      </c>
      <c r="M114" s="381">
        <v>224237</v>
      </c>
      <c r="N114" s="381">
        <v>227501</v>
      </c>
      <c r="O114" s="381">
        <v>237946</v>
      </c>
      <c r="P114" s="381">
        <v>241128</v>
      </c>
      <c r="Q114" s="381">
        <v>249941</v>
      </c>
      <c r="R114" s="381">
        <v>259162</v>
      </c>
      <c r="S114" s="381">
        <v>262834</v>
      </c>
      <c r="T114" s="381">
        <v>267730</v>
      </c>
      <c r="U114" s="381">
        <v>272707</v>
      </c>
      <c r="V114" s="381">
        <v>278256</v>
      </c>
      <c r="W114" s="381">
        <v>283234</v>
      </c>
      <c r="X114" s="381">
        <v>288701</v>
      </c>
      <c r="Y114" s="381">
        <v>291638</v>
      </c>
      <c r="Z114" s="381">
        <v>297677</v>
      </c>
      <c r="AA114" s="381">
        <v>306245</v>
      </c>
      <c r="AB114" s="381">
        <v>309835</v>
      </c>
      <c r="AC114" s="381">
        <v>365405</v>
      </c>
      <c r="AD114" s="381">
        <v>366874</v>
      </c>
      <c r="AE114" s="381">
        <v>372422</v>
      </c>
      <c r="AF114" s="381">
        <v>372341</v>
      </c>
      <c r="AG114" s="381">
        <v>373402</v>
      </c>
      <c r="AH114" s="381">
        <v>378787</v>
      </c>
      <c r="AI114" s="381">
        <v>397637</v>
      </c>
      <c r="AJ114" s="381">
        <v>401472</v>
      </c>
      <c r="AK114" s="381">
        <v>458347</v>
      </c>
      <c r="AL114" s="381">
        <v>462427</v>
      </c>
      <c r="AM114" s="381">
        <v>466915</v>
      </c>
      <c r="AN114" s="381">
        <v>470995</v>
      </c>
      <c r="AO114" s="381">
        <v>476626</v>
      </c>
      <c r="AP114" s="381">
        <v>481440</v>
      </c>
      <c r="AQ114" s="381">
        <v>507552</v>
      </c>
      <c r="AR114" s="381">
        <v>513019</v>
      </c>
      <c r="AS114" s="381">
        <v>552350</v>
      </c>
      <c r="AT114" s="381">
        <v>555859</v>
      </c>
      <c r="AU114" s="381">
        <v>563040</v>
      </c>
      <c r="AV114" s="381">
        <v>564509</v>
      </c>
      <c r="AW114" s="381">
        <v>569160</v>
      </c>
      <c r="AX114" s="381">
        <v>574790</v>
      </c>
      <c r="AY114" s="381">
        <v>579686</v>
      </c>
      <c r="AZ114" s="381">
        <v>586459</v>
      </c>
    </row>
    <row r="115" spans="1:52" hidden="1" outlineLevel="1" x14ac:dyDescent="0.25">
      <c r="A115" s="53">
        <v>6460</v>
      </c>
      <c r="B115" s="381">
        <v>160752</v>
      </c>
      <c r="C115" s="381">
        <v>167770</v>
      </c>
      <c r="D115" s="381">
        <v>171034</v>
      </c>
      <c r="E115" s="381">
        <v>181886</v>
      </c>
      <c r="F115" s="381">
        <v>184906</v>
      </c>
      <c r="G115" s="381">
        <v>194371</v>
      </c>
      <c r="H115" s="381">
        <v>205306</v>
      </c>
      <c r="I115" s="381">
        <v>208733</v>
      </c>
      <c r="J115" s="381">
        <v>221626</v>
      </c>
      <c r="K115" s="381">
        <v>218117</v>
      </c>
      <c r="L115" s="381">
        <v>227011</v>
      </c>
      <c r="M115" s="381">
        <v>226114</v>
      </c>
      <c r="N115" s="381">
        <v>229541</v>
      </c>
      <c r="O115" s="381">
        <v>238027</v>
      </c>
      <c r="P115" s="381">
        <v>243576</v>
      </c>
      <c r="Q115" s="381">
        <v>251410</v>
      </c>
      <c r="R115" s="381">
        <v>260467</v>
      </c>
      <c r="S115" s="381">
        <v>265037</v>
      </c>
      <c r="T115" s="381">
        <v>269525</v>
      </c>
      <c r="U115" s="381">
        <v>277685</v>
      </c>
      <c r="V115" s="381">
        <v>279072</v>
      </c>
      <c r="W115" s="381">
        <v>283560</v>
      </c>
      <c r="X115" s="381">
        <v>291067</v>
      </c>
      <c r="Y115" s="381">
        <v>294413</v>
      </c>
      <c r="Z115" s="381">
        <v>299390</v>
      </c>
      <c r="AA115" s="381">
        <v>308693</v>
      </c>
      <c r="AB115" s="381">
        <v>310896</v>
      </c>
      <c r="AC115" s="381">
        <v>368424</v>
      </c>
      <c r="AD115" s="381">
        <v>372422</v>
      </c>
      <c r="AE115" s="381">
        <v>375768</v>
      </c>
      <c r="AF115" s="381">
        <v>375605</v>
      </c>
      <c r="AG115" s="381">
        <v>377890</v>
      </c>
      <c r="AH115" s="381">
        <v>382051</v>
      </c>
      <c r="AI115" s="381">
        <v>401146</v>
      </c>
      <c r="AJ115" s="381">
        <v>404899</v>
      </c>
      <c r="AK115" s="381">
        <v>462427</v>
      </c>
      <c r="AL115" s="381">
        <v>466344</v>
      </c>
      <c r="AM115" s="381">
        <v>470995</v>
      </c>
      <c r="AN115" s="381">
        <v>475157</v>
      </c>
      <c r="AO115" s="381">
        <v>490742</v>
      </c>
      <c r="AP115" s="381">
        <v>507797</v>
      </c>
      <c r="AQ115" s="381">
        <v>511877</v>
      </c>
      <c r="AR115" s="381">
        <v>517181</v>
      </c>
      <c r="AS115" s="381">
        <v>555859</v>
      </c>
      <c r="AT115" s="381">
        <v>560592</v>
      </c>
      <c r="AU115" s="381">
        <v>566630</v>
      </c>
      <c r="AV115" s="381">
        <v>571445</v>
      </c>
      <c r="AW115" s="381">
        <v>573730</v>
      </c>
      <c r="AX115" s="381">
        <v>579360</v>
      </c>
      <c r="AY115" s="381">
        <v>584664</v>
      </c>
      <c r="AZ115" s="381">
        <v>590621</v>
      </c>
    </row>
    <row r="116" spans="1:52" hidden="1" outlineLevel="1" x14ac:dyDescent="0.25">
      <c r="A116" s="53">
        <v>6585</v>
      </c>
      <c r="B116" s="381">
        <v>162384</v>
      </c>
      <c r="C116" s="381">
        <v>169238</v>
      </c>
      <c r="D116" s="381">
        <v>175358</v>
      </c>
      <c r="E116" s="381">
        <v>183110</v>
      </c>
      <c r="F116" s="381">
        <v>186782</v>
      </c>
      <c r="G116" s="381">
        <v>195758</v>
      </c>
      <c r="H116" s="381">
        <v>207019</v>
      </c>
      <c r="I116" s="381">
        <v>210528</v>
      </c>
      <c r="J116" s="381">
        <v>224237</v>
      </c>
      <c r="K116" s="381">
        <v>221054</v>
      </c>
      <c r="L116" s="381">
        <v>228970</v>
      </c>
      <c r="M116" s="381">
        <v>228317</v>
      </c>
      <c r="N116" s="381">
        <v>231499</v>
      </c>
      <c r="O116" s="381">
        <v>242107</v>
      </c>
      <c r="P116" s="381">
        <v>245779</v>
      </c>
      <c r="Q116" s="381">
        <v>252878</v>
      </c>
      <c r="R116" s="381">
        <v>262834</v>
      </c>
      <c r="S116" s="381">
        <v>267566</v>
      </c>
      <c r="T116" s="381">
        <v>271810</v>
      </c>
      <c r="U116" s="381">
        <v>278256</v>
      </c>
      <c r="V116" s="381">
        <v>279235</v>
      </c>
      <c r="W116" s="381">
        <v>284866</v>
      </c>
      <c r="X116" s="381">
        <v>293515</v>
      </c>
      <c r="Y116" s="381">
        <v>304123</v>
      </c>
      <c r="Z116" s="381">
        <v>308448</v>
      </c>
      <c r="AA116" s="381">
        <v>311712</v>
      </c>
      <c r="AB116" s="381">
        <v>313589</v>
      </c>
      <c r="AC116" s="381">
        <v>371770</v>
      </c>
      <c r="AD116" s="381">
        <v>375931</v>
      </c>
      <c r="AE116" s="381">
        <v>378461</v>
      </c>
      <c r="AF116" s="381">
        <v>378624</v>
      </c>
      <c r="AG116" s="381">
        <v>381154</v>
      </c>
      <c r="AH116" s="381">
        <v>384826</v>
      </c>
      <c r="AI116" s="381">
        <v>404573</v>
      </c>
      <c r="AJ116" s="381">
        <v>408408</v>
      </c>
      <c r="AK116" s="381">
        <v>466344</v>
      </c>
      <c r="AL116" s="381">
        <v>470587</v>
      </c>
      <c r="AM116" s="381">
        <v>475157</v>
      </c>
      <c r="AN116" s="381">
        <v>479482</v>
      </c>
      <c r="AO116" s="381">
        <v>497270</v>
      </c>
      <c r="AP116" s="381">
        <v>512040</v>
      </c>
      <c r="AQ116" s="381">
        <v>516936</v>
      </c>
      <c r="AR116" s="381">
        <v>521261</v>
      </c>
      <c r="AS116" s="381">
        <v>560592</v>
      </c>
      <c r="AT116" s="381">
        <v>565162</v>
      </c>
      <c r="AU116" s="381">
        <v>571445</v>
      </c>
      <c r="AV116" s="381">
        <v>576341</v>
      </c>
      <c r="AW116" s="381">
        <v>580666</v>
      </c>
      <c r="AX116" s="381">
        <v>584664</v>
      </c>
      <c r="AY116" s="381">
        <v>589478</v>
      </c>
      <c r="AZ116" s="381">
        <v>595680</v>
      </c>
    </row>
    <row r="117" spans="1:52" hidden="1" outlineLevel="1" x14ac:dyDescent="0.25">
      <c r="A117" s="53">
        <v>6710</v>
      </c>
      <c r="B117" s="381">
        <v>163690</v>
      </c>
      <c r="C117" s="381">
        <v>170870</v>
      </c>
      <c r="D117" s="381">
        <v>181886</v>
      </c>
      <c r="E117" s="381">
        <v>185069</v>
      </c>
      <c r="F117" s="381">
        <v>188088</v>
      </c>
      <c r="G117" s="381">
        <v>198043</v>
      </c>
      <c r="H117" s="381">
        <v>208978</v>
      </c>
      <c r="I117" s="381">
        <v>213466</v>
      </c>
      <c r="J117" s="381">
        <v>225624</v>
      </c>
      <c r="K117" s="381">
        <v>223094</v>
      </c>
      <c r="L117" s="381">
        <v>231091</v>
      </c>
      <c r="M117" s="381">
        <v>230520</v>
      </c>
      <c r="N117" s="381">
        <v>233702</v>
      </c>
      <c r="O117" s="381">
        <v>244392</v>
      </c>
      <c r="P117" s="381">
        <v>247901</v>
      </c>
      <c r="Q117" s="381">
        <v>256061</v>
      </c>
      <c r="R117" s="381">
        <v>266424</v>
      </c>
      <c r="S117" s="381">
        <v>269851</v>
      </c>
      <c r="T117" s="381">
        <v>274258</v>
      </c>
      <c r="U117" s="381">
        <v>281765</v>
      </c>
      <c r="V117" s="381">
        <v>287640</v>
      </c>
      <c r="W117" s="381">
        <v>291312</v>
      </c>
      <c r="X117" s="381">
        <v>296126</v>
      </c>
      <c r="Y117" s="381">
        <v>306979</v>
      </c>
      <c r="Z117" s="381">
        <v>310896</v>
      </c>
      <c r="AA117" s="381">
        <v>312773</v>
      </c>
      <c r="AB117" s="381">
        <v>317424</v>
      </c>
      <c r="AC117" s="381">
        <v>375442</v>
      </c>
      <c r="AD117" s="381">
        <v>376094</v>
      </c>
      <c r="AE117" s="381">
        <v>381888</v>
      </c>
      <c r="AF117" s="381">
        <v>382786</v>
      </c>
      <c r="AG117" s="381">
        <v>384418</v>
      </c>
      <c r="AH117" s="381">
        <v>386866</v>
      </c>
      <c r="AI117" s="381">
        <v>408163</v>
      </c>
      <c r="AJ117" s="381">
        <v>412162</v>
      </c>
      <c r="AK117" s="381">
        <v>470016</v>
      </c>
      <c r="AL117" s="381">
        <v>474341</v>
      </c>
      <c r="AM117" s="381">
        <v>479482</v>
      </c>
      <c r="AN117" s="381">
        <v>483725</v>
      </c>
      <c r="AO117" s="381">
        <v>513019</v>
      </c>
      <c r="AP117" s="381">
        <v>517181</v>
      </c>
      <c r="AQ117" s="381">
        <v>520934</v>
      </c>
      <c r="AR117" s="381">
        <v>526157</v>
      </c>
      <c r="AS117" s="381">
        <v>566059</v>
      </c>
      <c r="AT117" s="381">
        <v>569976</v>
      </c>
      <c r="AU117" s="381">
        <v>576341</v>
      </c>
      <c r="AV117" s="381">
        <v>580421</v>
      </c>
      <c r="AW117" s="381">
        <v>585562</v>
      </c>
      <c r="AX117" s="381">
        <v>590376</v>
      </c>
      <c r="AY117" s="381">
        <v>594619</v>
      </c>
      <c r="AZ117" s="381">
        <v>601718</v>
      </c>
    </row>
    <row r="118" spans="1:52" hidden="1" outlineLevel="1" x14ac:dyDescent="0.25">
      <c r="A118" s="53">
        <v>6835</v>
      </c>
      <c r="B118" s="381">
        <v>165158</v>
      </c>
      <c r="C118" s="381">
        <v>172421</v>
      </c>
      <c r="D118" s="381">
        <v>183355</v>
      </c>
      <c r="E118" s="381">
        <v>186782</v>
      </c>
      <c r="F118" s="381">
        <v>190046</v>
      </c>
      <c r="G118" s="381">
        <v>207264</v>
      </c>
      <c r="H118" s="381">
        <v>211099</v>
      </c>
      <c r="I118" s="381">
        <v>214526</v>
      </c>
      <c r="J118" s="381">
        <v>228643</v>
      </c>
      <c r="K118" s="381">
        <v>225298</v>
      </c>
      <c r="L118" s="381">
        <v>233376</v>
      </c>
      <c r="M118" s="381">
        <v>232315</v>
      </c>
      <c r="N118" s="381">
        <v>235742</v>
      </c>
      <c r="O118" s="381">
        <v>247901</v>
      </c>
      <c r="P118" s="381">
        <v>250186</v>
      </c>
      <c r="Q118" s="381">
        <v>258101</v>
      </c>
      <c r="R118" s="381">
        <v>268301</v>
      </c>
      <c r="S118" s="381">
        <v>272054</v>
      </c>
      <c r="T118" s="381">
        <v>276787</v>
      </c>
      <c r="U118" s="381">
        <v>292536</v>
      </c>
      <c r="V118" s="381">
        <v>295392</v>
      </c>
      <c r="W118" s="381">
        <v>300941</v>
      </c>
      <c r="X118" s="381">
        <v>305837</v>
      </c>
      <c r="Y118" s="381">
        <v>314242</v>
      </c>
      <c r="Z118" s="381">
        <v>313344</v>
      </c>
      <c r="AA118" s="381">
        <v>315792</v>
      </c>
      <c r="AB118" s="381">
        <v>319954</v>
      </c>
      <c r="AC118" s="381">
        <v>378134</v>
      </c>
      <c r="AD118" s="381">
        <v>379440</v>
      </c>
      <c r="AE118" s="381">
        <v>384989</v>
      </c>
      <c r="AF118" s="381">
        <v>393230</v>
      </c>
      <c r="AG118" s="381">
        <v>391517</v>
      </c>
      <c r="AH118" s="381">
        <v>397392</v>
      </c>
      <c r="AI118" s="381">
        <v>411672</v>
      </c>
      <c r="AJ118" s="381">
        <v>415099</v>
      </c>
      <c r="AK118" s="381">
        <v>473933</v>
      </c>
      <c r="AL118" s="381">
        <v>478176</v>
      </c>
      <c r="AM118" s="381">
        <v>482827</v>
      </c>
      <c r="AN118" s="381">
        <v>488294</v>
      </c>
      <c r="AO118" s="381">
        <v>516773</v>
      </c>
      <c r="AP118" s="381">
        <v>520445</v>
      </c>
      <c r="AQ118" s="381">
        <v>525178</v>
      </c>
      <c r="AR118" s="381">
        <v>530482</v>
      </c>
      <c r="AS118" s="381">
        <v>570629</v>
      </c>
      <c r="AT118" s="381">
        <v>575117</v>
      </c>
      <c r="AU118" s="381">
        <v>578870</v>
      </c>
      <c r="AV118" s="381">
        <v>584256</v>
      </c>
      <c r="AW118" s="381">
        <v>590376</v>
      </c>
      <c r="AX118" s="381">
        <v>594619</v>
      </c>
      <c r="AY118" s="381">
        <v>598944</v>
      </c>
      <c r="AZ118" s="381">
        <v>605962</v>
      </c>
    </row>
    <row r="119" spans="1:52" hidden="1" outlineLevel="1" x14ac:dyDescent="0.25">
      <c r="A119" s="53">
        <v>6960</v>
      </c>
      <c r="B119" s="381">
        <v>172421</v>
      </c>
      <c r="C119" s="381">
        <v>180662</v>
      </c>
      <c r="D119" s="381">
        <v>187598</v>
      </c>
      <c r="E119" s="381">
        <v>191270</v>
      </c>
      <c r="F119" s="381">
        <v>202368</v>
      </c>
      <c r="G119" s="381">
        <v>211834</v>
      </c>
      <c r="H119" s="381">
        <v>215750</v>
      </c>
      <c r="I119" s="381">
        <v>219667</v>
      </c>
      <c r="J119" s="381">
        <v>233784</v>
      </c>
      <c r="K119" s="381">
        <v>230275</v>
      </c>
      <c r="L119" s="381">
        <v>239006</v>
      </c>
      <c r="M119" s="381">
        <v>238190</v>
      </c>
      <c r="N119" s="381">
        <v>248472</v>
      </c>
      <c r="O119" s="381">
        <v>252389</v>
      </c>
      <c r="P119" s="381">
        <v>261365</v>
      </c>
      <c r="Q119" s="381">
        <v>264466</v>
      </c>
      <c r="R119" s="381">
        <v>275074</v>
      </c>
      <c r="S119" s="381">
        <v>278664</v>
      </c>
      <c r="T119" s="381">
        <v>283805</v>
      </c>
      <c r="U119" s="381">
        <v>293842</v>
      </c>
      <c r="V119" s="381">
        <v>304694</v>
      </c>
      <c r="W119" s="381">
        <v>315058</v>
      </c>
      <c r="X119" s="381">
        <v>318974</v>
      </c>
      <c r="Y119" s="381">
        <v>322075</v>
      </c>
      <c r="Z119" s="381">
        <v>320443</v>
      </c>
      <c r="AA119" s="381">
        <v>324605</v>
      </c>
      <c r="AB119" s="381">
        <v>339130</v>
      </c>
      <c r="AC119" s="381">
        <v>388253</v>
      </c>
      <c r="AD119" s="381">
        <v>390782</v>
      </c>
      <c r="AE119" s="381">
        <v>396739</v>
      </c>
      <c r="AF119" s="381">
        <v>398453</v>
      </c>
      <c r="AG119" s="381">
        <v>397637</v>
      </c>
      <c r="AH119" s="381">
        <v>419261</v>
      </c>
      <c r="AI119" s="381">
        <v>423178</v>
      </c>
      <c r="AJ119" s="381">
        <v>426115</v>
      </c>
      <c r="AK119" s="381">
        <v>487968</v>
      </c>
      <c r="AL119" s="381">
        <v>491966</v>
      </c>
      <c r="AM119" s="381">
        <v>520934</v>
      </c>
      <c r="AN119" s="381">
        <v>524851</v>
      </c>
      <c r="AO119" s="381">
        <v>531216</v>
      </c>
      <c r="AP119" s="381">
        <v>535378</v>
      </c>
      <c r="AQ119" s="381">
        <v>539539</v>
      </c>
      <c r="AR119" s="381">
        <v>574301</v>
      </c>
      <c r="AS119" s="381">
        <v>586459</v>
      </c>
      <c r="AT119" s="381">
        <v>591355</v>
      </c>
      <c r="AU119" s="381">
        <v>598699</v>
      </c>
      <c r="AV119" s="381">
        <v>602779</v>
      </c>
      <c r="AW119" s="381">
        <v>607757</v>
      </c>
      <c r="AX119" s="381">
        <v>613061</v>
      </c>
      <c r="AY119" s="381">
        <v>618365</v>
      </c>
      <c r="AZ119" s="381">
        <v>625464</v>
      </c>
    </row>
    <row r="120" spans="1:52" hidden="1" outlineLevel="1" x14ac:dyDescent="0.25">
      <c r="A120" s="53">
        <v>7000</v>
      </c>
      <c r="B120" s="381">
        <v>174134</v>
      </c>
      <c r="C120" s="381">
        <v>183437</v>
      </c>
      <c r="D120" s="381">
        <v>189312</v>
      </c>
      <c r="E120" s="381">
        <v>192576</v>
      </c>
      <c r="F120" s="381">
        <v>204082</v>
      </c>
      <c r="G120" s="381">
        <v>213955</v>
      </c>
      <c r="H120" s="381">
        <v>217464</v>
      </c>
      <c r="I120" s="381">
        <v>221381</v>
      </c>
      <c r="J120" s="381">
        <v>235824</v>
      </c>
      <c r="K120" s="381">
        <v>232560</v>
      </c>
      <c r="L120" s="381">
        <v>241210</v>
      </c>
      <c r="M120" s="381">
        <v>240720</v>
      </c>
      <c r="N120" s="381">
        <v>249941</v>
      </c>
      <c r="O120" s="381">
        <v>254429</v>
      </c>
      <c r="P120" s="381">
        <v>263405</v>
      </c>
      <c r="Q120" s="381">
        <v>267240</v>
      </c>
      <c r="R120" s="381">
        <v>277032</v>
      </c>
      <c r="S120" s="381">
        <v>281275</v>
      </c>
      <c r="T120" s="381">
        <v>286906</v>
      </c>
      <c r="U120" s="381">
        <v>304450</v>
      </c>
      <c r="V120" s="381">
        <v>314568</v>
      </c>
      <c r="W120" s="381">
        <v>317750</v>
      </c>
      <c r="X120" s="381">
        <v>321749</v>
      </c>
      <c r="Y120" s="381">
        <v>325666</v>
      </c>
      <c r="Z120" s="381">
        <v>323462</v>
      </c>
      <c r="AA120" s="381">
        <v>333091</v>
      </c>
      <c r="AB120" s="381">
        <v>341578</v>
      </c>
      <c r="AC120" s="381">
        <v>391517</v>
      </c>
      <c r="AD120" s="381">
        <v>393802</v>
      </c>
      <c r="AE120" s="381">
        <v>401717</v>
      </c>
      <c r="AF120" s="381">
        <v>399758</v>
      </c>
      <c r="AG120" s="381">
        <v>402451</v>
      </c>
      <c r="AH120" s="381">
        <v>422198</v>
      </c>
      <c r="AI120" s="381">
        <v>425626</v>
      </c>
      <c r="AJ120" s="381">
        <v>429950</v>
      </c>
      <c r="AK120" s="381">
        <v>491640</v>
      </c>
      <c r="AL120" s="381">
        <v>496291</v>
      </c>
      <c r="AM120" s="381">
        <v>524851</v>
      </c>
      <c r="AN120" s="381">
        <v>528768</v>
      </c>
      <c r="AO120" s="381">
        <v>535541</v>
      </c>
      <c r="AP120" s="381">
        <v>539539</v>
      </c>
      <c r="AQ120" s="381">
        <v>544027</v>
      </c>
      <c r="AR120" s="381">
        <v>580666</v>
      </c>
      <c r="AS120" s="381">
        <v>591110</v>
      </c>
      <c r="AT120" s="381">
        <v>595925</v>
      </c>
      <c r="AU120" s="381">
        <v>603595</v>
      </c>
      <c r="AV120" s="381">
        <v>607757</v>
      </c>
      <c r="AW120" s="381">
        <v>612816</v>
      </c>
      <c r="AX120" s="381">
        <v>617875</v>
      </c>
      <c r="AY120" s="381">
        <v>624158</v>
      </c>
      <c r="AZ120" s="381">
        <v>627096</v>
      </c>
    </row>
    <row r="121" spans="1:52" hidden="1" outlineLevel="1" x14ac:dyDescent="0.25"/>
    <row r="122" spans="1:52" collapsed="1" x14ac:dyDescent="0.25"/>
  </sheetData>
  <mergeCells count="17">
    <mergeCell ref="AT5:AZ13"/>
    <mergeCell ref="J7:AS7"/>
    <mergeCell ref="J12:AB12"/>
    <mergeCell ref="AC12:AS12"/>
    <mergeCell ref="J13:AB13"/>
    <mergeCell ref="AC13:AS13"/>
    <mergeCell ref="J3:AS3"/>
    <mergeCell ref="J4:AS4"/>
    <mergeCell ref="J5:AS5"/>
    <mergeCell ref="J6:AS6"/>
    <mergeCell ref="J14:AI15"/>
    <mergeCell ref="AJ66:AZ69"/>
    <mergeCell ref="AJ72:AZ75"/>
    <mergeCell ref="D67:R68"/>
    <mergeCell ref="D72:R73"/>
    <mergeCell ref="U66:AF68"/>
    <mergeCell ref="U72:AF7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70C0"/>
  </sheetPr>
  <dimension ref="A1:AZ114"/>
  <sheetViews>
    <sheetView view="pageBreakPreview" zoomScale="85" zoomScaleNormal="100" zoomScaleSheetLayoutView="85" workbookViewId="0">
      <pane ySplit="1" topLeftCell="A11" activePane="bottomLeft" state="frozen"/>
      <selection activeCell="I1" sqref="I1"/>
      <selection pane="bottomLeft" activeCell="J14" sqref="J14:AB14"/>
    </sheetView>
  </sheetViews>
  <sheetFormatPr defaultRowHeight="15" outlineLevelRow="1" x14ac:dyDescent="0.25"/>
  <cols>
    <col min="1" max="52" width="6.140625" style="88" customWidth="1"/>
    <col min="53" max="16384" width="9.140625" style="88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263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694" t="s">
        <v>145</v>
      </c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694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699" t="s">
        <v>106</v>
      </c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694" t="s">
        <v>107</v>
      </c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694"/>
      <c r="AI5" s="694"/>
      <c r="AJ5" s="694"/>
      <c r="AK5" s="694"/>
      <c r="AL5" s="694"/>
      <c r="AM5" s="694"/>
      <c r="AN5" s="694"/>
      <c r="AO5" s="694"/>
      <c r="AP5" s="694"/>
      <c r="AQ5" s="694"/>
      <c r="AR5" s="694"/>
      <c r="AS5" s="694"/>
      <c r="AT5" s="947" t="s">
        <v>156</v>
      </c>
      <c r="AU5" s="947"/>
      <c r="AV5" s="947"/>
      <c r="AW5" s="947"/>
      <c r="AX5" s="947"/>
      <c r="AY5" s="947"/>
      <c r="AZ5" s="947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702" t="s">
        <v>108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947"/>
      <c r="AU6" s="947"/>
      <c r="AV6" s="947"/>
      <c r="AW6" s="947"/>
      <c r="AX6" s="947"/>
      <c r="AY6" s="947"/>
      <c r="AZ6" s="947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694" t="s">
        <v>147</v>
      </c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  <c r="AF7" s="694"/>
      <c r="AG7" s="694"/>
      <c r="AH7" s="694"/>
      <c r="AI7" s="694"/>
      <c r="AJ7" s="694"/>
      <c r="AK7" s="694"/>
      <c r="AL7" s="694"/>
      <c r="AM7" s="694"/>
      <c r="AN7" s="694"/>
      <c r="AO7" s="694"/>
      <c r="AP7" s="694"/>
      <c r="AQ7" s="694"/>
      <c r="AR7" s="694"/>
      <c r="AS7" s="694"/>
      <c r="AT7" s="947"/>
      <c r="AU7" s="947"/>
      <c r="AV7" s="947"/>
      <c r="AW7" s="947"/>
      <c r="AX7" s="947"/>
      <c r="AY7" s="947"/>
      <c r="AZ7" s="947"/>
    </row>
    <row r="8" spans="1:52" ht="25.5" customHeight="1" x14ac:dyDescent="0.25">
      <c r="A8" s="1"/>
      <c r="C8" s="1"/>
      <c r="D8" s="1"/>
      <c r="F8" s="1"/>
      <c r="G8" s="1"/>
      <c r="H8" s="1"/>
      <c r="I8" s="1"/>
      <c r="J8" s="87" t="s">
        <v>148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50"/>
      <c r="AB8" s="87"/>
      <c r="AC8" s="708" t="s">
        <v>761</v>
      </c>
      <c r="AD8" s="708"/>
      <c r="AE8" s="708"/>
      <c r="AF8" s="708"/>
      <c r="AG8" s="708"/>
      <c r="AH8" s="708"/>
      <c r="AI8" s="708"/>
      <c r="AJ8" s="708"/>
      <c r="AK8" s="708"/>
      <c r="AL8" s="708"/>
      <c r="AM8" s="708"/>
      <c r="AN8" s="708"/>
      <c r="AO8" s="708"/>
      <c r="AP8" s="708"/>
      <c r="AQ8" s="708"/>
      <c r="AR8" s="708"/>
      <c r="AS8" s="708"/>
      <c r="AT8" s="947"/>
      <c r="AU8" s="947"/>
      <c r="AV8" s="947"/>
      <c r="AW8" s="947"/>
      <c r="AX8" s="947"/>
      <c r="AY8" s="947"/>
      <c r="AZ8" s="947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947"/>
      <c r="AU9" s="947"/>
      <c r="AV9" s="947"/>
      <c r="AW9" s="947"/>
      <c r="AX9" s="947"/>
      <c r="AY9" s="947"/>
      <c r="AZ9" s="947"/>
    </row>
    <row r="10" spans="1:52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50"/>
      <c r="AB10" s="87"/>
      <c r="AC10" s="87" t="s">
        <v>254</v>
      </c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947"/>
      <c r="AU10" s="947"/>
      <c r="AV10" s="947"/>
      <c r="AW10" s="947"/>
      <c r="AX10" s="947"/>
      <c r="AY10" s="947"/>
      <c r="AZ10" s="947"/>
    </row>
    <row r="11" spans="1:52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947"/>
      <c r="AU11" s="947"/>
      <c r="AV11" s="947"/>
      <c r="AW11" s="947"/>
      <c r="AX11" s="947"/>
      <c r="AY11" s="947"/>
      <c r="AZ11" s="947"/>
    </row>
    <row r="12" spans="1:52" ht="40.5" customHeight="1" thickBot="1" x14ac:dyDescent="0.3">
      <c r="A12" s="1"/>
      <c r="B12" s="33"/>
      <c r="C12" s="1"/>
      <c r="D12" s="1"/>
      <c r="E12" s="1"/>
      <c r="F12" s="33"/>
      <c r="G12" s="1"/>
      <c r="H12" s="1"/>
      <c r="I12" s="1"/>
      <c r="J12" s="704" t="s">
        <v>759</v>
      </c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4"/>
      <c r="AR12" s="704"/>
      <c r="AS12" s="704"/>
      <c r="AT12" s="947"/>
      <c r="AU12" s="947"/>
      <c r="AV12" s="947"/>
      <c r="AW12" s="947"/>
      <c r="AX12" s="947"/>
      <c r="AY12" s="947"/>
      <c r="AZ12" s="947"/>
    </row>
    <row r="13" spans="1:52" ht="15" customHeight="1" thickBot="1" x14ac:dyDescent="0.3">
      <c r="A13" s="397" t="s">
        <v>865</v>
      </c>
      <c r="B13" s="319"/>
      <c r="C13" s="319"/>
      <c r="D13" s="319"/>
      <c r="E13" s="319"/>
      <c r="F13" s="319"/>
      <c r="G13" s="319"/>
      <c r="H13" s="244">
        <f>Содержание!H9</f>
        <v>0</v>
      </c>
      <c r="I13" s="1"/>
      <c r="J13" s="701" t="s">
        <v>250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947"/>
      <c r="AU13" s="947"/>
      <c r="AV13" s="947"/>
      <c r="AW13" s="947"/>
      <c r="AX13" s="947"/>
      <c r="AY13" s="947"/>
      <c r="AZ13" s="947"/>
    </row>
    <row r="14" spans="1:52" ht="15" customHeight="1" thickBot="1" x14ac:dyDescent="0.3">
      <c r="A14" s="397" t="s">
        <v>862</v>
      </c>
      <c r="B14" s="33"/>
      <c r="C14" s="319"/>
      <c r="D14" s="319"/>
      <c r="E14" s="319"/>
      <c r="F14" s="33"/>
      <c r="G14" s="319"/>
      <c r="H14" s="244">
        <f>Содержание!H11</f>
        <v>0.25</v>
      </c>
      <c r="I14" s="1"/>
      <c r="J14" s="704" t="s">
        <v>251</v>
      </c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704"/>
      <c r="AL14" s="704"/>
      <c r="AM14" s="704"/>
      <c r="AN14" s="704"/>
      <c r="AO14" s="704"/>
      <c r="AP14" s="704"/>
      <c r="AQ14" s="704"/>
      <c r="AR14" s="704"/>
      <c r="AS14" s="704"/>
      <c r="AT14" s="1"/>
      <c r="AU14" s="1"/>
      <c r="AV14" s="1"/>
      <c r="AW14" s="1"/>
      <c r="AX14" s="1"/>
      <c r="AY14" s="1"/>
      <c r="AZ14" s="1"/>
    </row>
    <row r="15" spans="1:52" s="413" customFormat="1" ht="15" customHeight="1" thickBot="1" x14ac:dyDescent="0.3">
      <c r="A15" s="397" t="s">
        <v>871</v>
      </c>
      <c r="B15" s="33"/>
      <c r="C15" s="319"/>
      <c r="D15" s="319"/>
      <c r="E15" s="319"/>
      <c r="F15" s="33"/>
      <c r="G15" s="319"/>
      <c r="H15" s="244">
        <v>0</v>
      </c>
      <c r="I15" s="319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  <c r="AA15" s="412"/>
      <c r="AB15" s="412"/>
      <c r="AC15" s="412"/>
      <c r="AD15" s="412"/>
      <c r="AE15" s="412"/>
      <c r="AF15" s="412"/>
      <c r="AG15" s="412"/>
      <c r="AH15" s="412"/>
      <c r="AI15" s="412"/>
      <c r="AJ15" s="412"/>
      <c r="AK15" s="412"/>
      <c r="AL15" s="412"/>
      <c r="AM15" s="412"/>
      <c r="AN15" s="412"/>
      <c r="AO15" s="412"/>
      <c r="AP15" s="412"/>
      <c r="AQ15" s="412"/>
      <c r="AR15" s="412"/>
      <c r="AS15" s="412"/>
      <c r="AT15" s="319"/>
      <c r="AU15" s="319"/>
      <c r="AV15" s="319"/>
      <c r="AW15" s="319"/>
      <c r="AX15" s="319"/>
      <c r="AY15" s="319"/>
      <c r="AZ15" s="319"/>
    </row>
    <row r="16" spans="1:52" ht="15" customHeight="1" x14ac:dyDescent="0.25">
      <c r="A16" s="167" t="s">
        <v>532</v>
      </c>
      <c r="B16" s="33"/>
      <c r="C16" s="1"/>
      <c r="D16" s="1"/>
      <c r="F16" s="33"/>
      <c r="G16" s="1"/>
      <c r="H16" s="1"/>
      <c r="I16" s="1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258" t="s">
        <v>857</v>
      </c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 x14ac:dyDescent="0.25">
      <c r="A19" s="53">
        <v>1875</v>
      </c>
      <c r="B19" s="90">
        <f>ROUND(B79*Содержание!$H$8*(1+$H$13)*(1-$H$14)*(1-$H$15),0)</f>
        <v>34640</v>
      </c>
      <c r="C19" s="382">
        <f>ROUND(C79*Содержание!$H$8*(1+$H$13)*(1-$H$14)*(1-$H$15),0)</f>
        <v>35741</v>
      </c>
      <c r="D19" s="382">
        <f>ROUND(D79*Содержание!$H$8*(1+$H$13)*(1-$H$14)*(1-$H$15),0)</f>
        <v>36965</v>
      </c>
      <c r="E19" s="388">
        <f>ROUND(E79*Содержание!$H$8*(1+$H$13)*(1-$H$14)*(1-$H$15),0)</f>
        <v>38250</v>
      </c>
      <c r="F19" s="388">
        <f>ROUND(F79*Содержание!$H$8*(1+$H$13)*(1-$H$14)*(1-$H$15),0)</f>
        <v>38740</v>
      </c>
      <c r="G19" s="388">
        <f>ROUND(G79*Содержание!$H$8*(1+$H$13)*(1-$H$14)*(1-$H$15),0)</f>
        <v>40086</v>
      </c>
      <c r="H19" s="388">
        <f>ROUND(H79*Содержание!$H$8*(1+$H$13)*(1-$H$14)*(1-$H$15),0)</f>
        <v>43330</v>
      </c>
      <c r="I19" s="388">
        <f>ROUND(I79*Содержание!$H$8*(1+$H$13)*(1-$H$14)*(1-$H$15),0)</f>
        <v>44738</v>
      </c>
      <c r="J19" s="388">
        <f>ROUND(J79*Содержание!$H$8*(1+$H$13)*(1-$H$14)*(1-$H$15),0)</f>
        <v>45533</v>
      </c>
      <c r="K19" s="388">
        <f>ROUND(K79*Содержание!$H$8*(1+$H$13)*(1-$H$14)*(1-$H$15),0)</f>
        <v>46940</v>
      </c>
      <c r="L19" s="388">
        <f>ROUND(L79*Содержание!$H$8*(1+$H$13)*(1-$H$14)*(1-$H$15),0)</f>
        <v>49511</v>
      </c>
      <c r="M19" s="388">
        <f>ROUND(M79*Содержание!$H$8*(1+$H$13)*(1-$H$14)*(1-$H$15),0)</f>
        <v>50674</v>
      </c>
      <c r="N19" s="388">
        <f>ROUND(N79*Содержание!$H$8*(1+$H$13)*(1-$H$14)*(1-$H$15),0)</f>
        <v>52020</v>
      </c>
      <c r="O19" s="388">
        <f>ROUND(O79*Содержание!$H$8*(1+$H$13)*(1-$H$14)*(1-$H$15),0)</f>
        <v>53183</v>
      </c>
      <c r="P19" s="388">
        <f>ROUND(P79*Содержание!$H$8*(1+$H$13)*(1-$H$14)*(1-$H$15),0)</f>
        <v>55631</v>
      </c>
      <c r="Q19" s="388">
        <f>ROUND(Q79*Содержание!$H$8*(1+$H$13)*(1-$H$14)*(1-$H$15),0)</f>
        <v>56794</v>
      </c>
      <c r="R19" s="388">
        <f>ROUND(R79*Содержание!$H$8*(1+$H$13)*(1-$H$14)*(1-$H$15),0)</f>
        <v>58324</v>
      </c>
      <c r="S19" s="388">
        <f>ROUND(S79*Содержание!$H$8*(1+$H$13)*(1-$H$14)*(1-$H$15),0)</f>
        <v>59426</v>
      </c>
      <c r="T19" s="388">
        <f>ROUND(T79*Содержание!$H$8*(1+$H$13)*(1-$H$14)*(1-$H$15),0)</f>
        <v>61751</v>
      </c>
      <c r="U19" s="388">
        <f>ROUND(U79*Содержание!$H$8*(1+$H$13)*(1-$H$14)*(1-$H$15),0)</f>
        <v>63036</v>
      </c>
      <c r="V19" s="388">
        <f>ROUND(V79*Содержание!$H$8*(1+$H$13)*(1-$H$14)*(1-$H$15),0)</f>
        <v>64322</v>
      </c>
      <c r="W19" s="388">
        <f>ROUND(W79*Содержание!$H$8*(1+$H$13)*(1-$H$14)*(1-$H$15),0)</f>
        <v>65668</v>
      </c>
      <c r="X19" s="388">
        <f>ROUND(X79*Содержание!$H$8*(1+$H$13)*(1-$H$14)*(1-$H$15),0)</f>
        <v>68054</v>
      </c>
      <c r="Y19" s="388">
        <f>ROUND(Y79*Содержание!$H$8*(1+$H$13)*(1-$H$14)*(1-$H$15),0)</f>
        <v>69095</v>
      </c>
      <c r="Z19" s="388">
        <f>ROUND(Z79*Содержание!$H$8*(1+$H$13)*(1-$H$14)*(1-$H$15),0)</f>
        <v>70564</v>
      </c>
      <c r="AA19" s="388">
        <f>ROUND(AA79*Содержание!$H$8*(1+$H$13)*(1-$H$14)*(1-$H$15),0)</f>
        <v>71482</v>
      </c>
      <c r="AB19" s="388">
        <f>ROUND(AB79*Содержание!$H$8*(1+$H$13)*(1-$H$14)*(1-$H$15),0)</f>
        <v>74236</v>
      </c>
      <c r="AC19" s="388">
        <f>ROUND(AC79*Содержание!$H$8*(1+$H$13)*(1-$H$14)*(1-$H$15),0)</f>
        <v>74297</v>
      </c>
      <c r="AD19" s="388">
        <f>ROUND(AD79*Содержание!$H$8*(1+$H$13)*(1-$H$14)*(1-$H$15),0)</f>
        <v>75154</v>
      </c>
      <c r="AE19" s="388">
        <f>ROUND(AE79*Содержание!$H$8*(1+$H$13)*(1-$H$14)*(1-$H$15),0)</f>
        <v>76316</v>
      </c>
      <c r="AF19" s="388">
        <f>ROUND(AF79*Содержание!$H$8*(1+$H$13)*(1-$H$14)*(1-$H$15),0)</f>
        <v>78764</v>
      </c>
      <c r="AG19" s="388">
        <f>ROUND(AG79*Содержание!$H$8*(1+$H$13)*(1-$H$14)*(1-$H$15),0)</f>
        <v>80050</v>
      </c>
      <c r="AH19" s="388">
        <f>ROUND(AH79*Содержание!$H$8*(1+$H$13)*(1-$H$14)*(1-$H$15),0)</f>
        <v>81152</v>
      </c>
      <c r="AI19" s="388">
        <f>ROUND(AI79*Содержание!$H$8*(1+$H$13)*(1-$H$14)*(1-$H$15),0)</f>
        <v>82376</v>
      </c>
      <c r="AJ19" s="388">
        <f>ROUND(AJ79*Содержание!$H$8*(1+$H$13)*(1-$H$14)*(1-$H$15),0)</f>
        <v>84824</v>
      </c>
      <c r="AK19" s="388">
        <f>ROUND(AK79*Содержание!$H$8*(1+$H$13)*(1-$H$14)*(1-$H$15),0)</f>
        <v>89842</v>
      </c>
      <c r="AL19" s="388">
        <f>ROUND(AL79*Содержание!$H$8*(1+$H$13)*(1-$H$14)*(1-$H$15),0)</f>
        <v>91188</v>
      </c>
      <c r="AM19" s="388">
        <f>ROUND(AM79*Содержание!$H$8*(1+$H$13)*(1-$H$14)*(1-$H$15),0)</f>
        <v>92290</v>
      </c>
      <c r="AN19" s="388">
        <f>ROUND(AN79*Содержание!$H$8*(1+$H$13)*(1-$H$14)*(1-$H$15),0)</f>
        <v>94860</v>
      </c>
      <c r="AO19" s="388">
        <f>ROUND(AO79*Содержание!$H$8*(1+$H$13)*(1-$H$14)*(1-$H$15),0)</f>
        <v>96390</v>
      </c>
      <c r="AP19" s="388">
        <f>ROUND(AP79*Содержание!$H$8*(1+$H$13)*(1-$H$14)*(1-$H$15),0)</f>
        <v>97492</v>
      </c>
      <c r="AQ19" s="388">
        <f>ROUND(AQ79*Содержание!$H$8*(1+$H$13)*(1-$H$14)*(1-$H$15),0)</f>
        <v>98777</v>
      </c>
      <c r="AR19" s="388">
        <f>ROUND(AR79*Содержание!$H$8*(1+$H$13)*(1-$H$14)*(1-$H$15),0)</f>
        <v>101470</v>
      </c>
      <c r="AS19" s="1"/>
      <c r="AT19" s="1"/>
      <c r="AU19" s="1"/>
      <c r="AV19" s="1"/>
      <c r="AW19" s="1"/>
      <c r="AX19" s="1"/>
      <c r="AY19" s="1"/>
      <c r="AZ19" s="1"/>
    </row>
    <row r="20" spans="1:52" x14ac:dyDescent="0.25">
      <c r="A20" s="53">
        <v>2000</v>
      </c>
      <c r="B20" s="382">
        <f>ROUND(B80*Содержание!$H$8*(1+$H$13)*(1-$H$14)*(1-$H$15),0)</f>
        <v>35680</v>
      </c>
      <c r="C20" s="382">
        <f>ROUND(C80*Содержание!$H$8*(1+$H$13)*(1-$H$14)*(1-$H$15),0)</f>
        <v>37026</v>
      </c>
      <c r="D20" s="382">
        <f>ROUND(D80*Содержание!$H$8*(1+$H$13)*(1-$H$14)*(1-$H$15),0)</f>
        <v>38618</v>
      </c>
      <c r="E20" s="388">
        <f>ROUND(E80*Содержание!$H$8*(1+$H$13)*(1-$H$14)*(1-$H$15),0)</f>
        <v>40148</v>
      </c>
      <c r="F20" s="388">
        <f>ROUND(F80*Содержание!$H$8*(1+$H$13)*(1-$H$14)*(1-$H$15),0)</f>
        <v>40760</v>
      </c>
      <c r="G20" s="388">
        <f>ROUND(G80*Содержание!$H$8*(1+$H$13)*(1-$H$14)*(1-$H$15),0)</f>
        <v>41249</v>
      </c>
      <c r="H20" s="388">
        <f>ROUND(H80*Содержание!$H$8*(1+$H$13)*(1-$H$14)*(1-$H$15),0)</f>
        <v>45227</v>
      </c>
      <c r="I20" s="388">
        <f>ROUND(I80*Содержание!$H$8*(1+$H$13)*(1-$H$14)*(1-$H$15),0)</f>
        <v>46145</v>
      </c>
      <c r="J20" s="388">
        <f>ROUND(J80*Содержание!$H$8*(1+$H$13)*(1-$H$14)*(1-$H$15),0)</f>
        <v>46818</v>
      </c>
      <c r="K20" s="388">
        <f>ROUND(K80*Содержание!$H$8*(1+$H$13)*(1-$H$14)*(1-$H$15),0)</f>
        <v>48104</v>
      </c>
      <c r="L20" s="388">
        <f>ROUND(L80*Содержание!$H$8*(1+$H$13)*(1-$H$14)*(1-$H$15),0)</f>
        <v>49756</v>
      </c>
      <c r="M20" s="388">
        <f>ROUND(M80*Содержание!$H$8*(1+$H$13)*(1-$H$14)*(1-$H$15),0)</f>
        <v>52082</v>
      </c>
      <c r="N20" s="388">
        <f>ROUND(N80*Содержание!$H$8*(1+$H$13)*(1-$H$14)*(1-$H$15),0)</f>
        <v>53244</v>
      </c>
      <c r="O20" s="388">
        <f>ROUND(O80*Содержание!$H$8*(1+$H$13)*(1-$H$14)*(1-$H$15),0)</f>
        <v>54407</v>
      </c>
      <c r="P20" s="388">
        <f>ROUND(P80*Содержание!$H$8*(1+$H$13)*(1-$H$14)*(1-$H$15),0)</f>
        <v>57038</v>
      </c>
      <c r="Q20" s="388">
        <f>ROUND(Q80*Содержание!$H$8*(1+$H$13)*(1-$H$14)*(1-$H$15),0)</f>
        <v>58324</v>
      </c>
      <c r="R20" s="388">
        <f>ROUND(R80*Содержание!$H$8*(1+$H$13)*(1-$H$14)*(1-$H$15),0)</f>
        <v>59670</v>
      </c>
      <c r="S20" s="388">
        <f>ROUND(S80*Содержание!$H$8*(1+$H$13)*(1-$H$14)*(1-$H$15),0)</f>
        <v>60894</v>
      </c>
      <c r="T20" s="388">
        <f>ROUND(T80*Содержание!$H$8*(1+$H$13)*(1-$H$14)*(1-$H$15),0)</f>
        <v>63587</v>
      </c>
      <c r="U20" s="388">
        <f>ROUND(U80*Содержание!$H$8*(1+$H$13)*(1-$H$14)*(1-$H$15),0)</f>
        <v>63770</v>
      </c>
      <c r="V20" s="388">
        <f>ROUND(V80*Содержание!$H$8*(1+$H$13)*(1-$H$14)*(1-$H$15),0)</f>
        <v>65362</v>
      </c>
      <c r="W20" s="388">
        <f>ROUND(W80*Содержание!$H$8*(1+$H$13)*(1-$H$14)*(1-$H$15),0)</f>
        <v>66770</v>
      </c>
      <c r="X20" s="388">
        <f>ROUND(X80*Содержание!$H$8*(1+$H$13)*(1-$H$14)*(1-$H$15),0)</f>
        <v>68238</v>
      </c>
      <c r="Y20" s="388">
        <f>ROUND(Y80*Содержание!$H$8*(1+$H$13)*(1-$H$14)*(1-$H$15),0)</f>
        <v>69095</v>
      </c>
      <c r="Z20" s="388">
        <f>ROUND(Z80*Содержание!$H$8*(1+$H$13)*(1-$H$14)*(1-$H$15),0)</f>
        <v>70258</v>
      </c>
      <c r="AA20" s="388">
        <f>ROUND(AA80*Содержание!$H$8*(1+$H$13)*(1-$H$14)*(1-$H$15),0)</f>
        <v>72950</v>
      </c>
      <c r="AB20" s="388">
        <f>ROUND(AB80*Содержание!$H$8*(1+$H$13)*(1-$H$14)*(1-$H$15),0)</f>
        <v>74848</v>
      </c>
      <c r="AC20" s="388">
        <f>ROUND(AC80*Содержание!$H$8*(1+$H$13)*(1-$H$14)*(1-$H$15),0)</f>
        <v>77540</v>
      </c>
      <c r="AD20" s="388">
        <f>ROUND(AD80*Содержание!$H$8*(1+$H$13)*(1-$H$14)*(1-$H$15),0)</f>
        <v>77908</v>
      </c>
      <c r="AE20" s="388">
        <f>ROUND(AE80*Содержание!$H$8*(1+$H$13)*(1-$H$14)*(1-$H$15),0)</f>
        <v>78458</v>
      </c>
      <c r="AF20" s="388">
        <f>ROUND(AF80*Содержание!$H$8*(1+$H$13)*(1-$H$14)*(1-$H$15),0)</f>
        <v>82926</v>
      </c>
      <c r="AG20" s="388">
        <f>ROUND(AG80*Содержание!$H$8*(1+$H$13)*(1-$H$14)*(1-$H$15),0)</f>
        <v>84089</v>
      </c>
      <c r="AH20" s="388">
        <f>ROUND(AH80*Содержание!$H$8*(1+$H$13)*(1-$H$14)*(1-$H$15),0)</f>
        <v>84456</v>
      </c>
      <c r="AI20" s="388">
        <f>ROUND(AI80*Содержание!$H$8*(1+$H$13)*(1-$H$14)*(1-$H$15),0)</f>
        <v>84578</v>
      </c>
      <c r="AJ20" s="388">
        <f>ROUND(AJ80*Содержание!$H$8*(1+$H$13)*(1-$H$14)*(1-$H$15),0)</f>
        <v>89291</v>
      </c>
      <c r="AK20" s="388">
        <f>ROUND(AK80*Содержание!$H$8*(1+$H$13)*(1-$H$14)*(1-$H$15),0)</f>
        <v>93514</v>
      </c>
      <c r="AL20" s="388">
        <f>ROUND(AL80*Содержание!$H$8*(1+$H$13)*(1-$H$14)*(1-$H$15),0)</f>
        <v>95350</v>
      </c>
      <c r="AM20" s="388">
        <f>ROUND(AM80*Содержание!$H$8*(1+$H$13)*(1-$H$14)*(1-$H$15),0)</f>
        <v>95778</v>
      </c>
      <c r="AN20" s="388">
        <f>ROUND(AN80*Содержание!$H$8*(1+$H$13)*(1-$H$14)*(1-$H$15),0)</f>
        <v>99940</v>
      </c>
      <c r="AO20" s="388">
        <f>ROUND(AO80*Содержание!$H$8*(1+$H$13)*(1-$H$14)*(1-$H$15),0)</f>
        <v>101470</v>
      </c>
      <c r="AP20" s="388">
        <f>ROUND(AP80*Содержание!$H$8*(1+$H$13)*(1-$H$14)*(1-$H$15),0)</f>
        <v>101286</v>
      </c>
      <c r="AQ20" s="388">
        <f>ROUND(AQ80*Содержание!$H$8*(1+$H$13)*(1-$H$14)*(1-$H$15),0)</f>
        <v>101714</v>
      </c>
      <c r="AR20" s="388">
        <f>ROUND(AR80*Содержание!$H$8*(1+$H$13)*(1-$H$14)*(1-$H$15),0)</f>
        <v>106978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 x14ac:dyDescent="0.25">
      <c r="A21" s="53">
        <v>2125</v>
      </c>
      <c r="B21" s="382">
        <f>ROUND(B81*Содержание!$H$8*(1+$H$13)*(1-$H$14)*(1-$H$15),0)</f>
        <v>37638</v>
      </c>
      <c r="C21" s="382">
        <f>ROUND(C81*Содержание!$H$8*(1+$H$13)*(1-$H$14)*(1-$H$15),0)</f>
        <v>38678</v>
      </c>
      <c r="D21" s="382">
        <f>ROUND(D81*Содержание!$H$8*(1+$H$13)*(1-$H$14)*(1-$H$15),0)</f>
        <v>39964</v>
      </c>
      <c r="E21" s="388">
        <f>ROUND(E81*Содержание!$H$8*(1+$H$13)*(1-$H$14)*(1-$H$15),0)</f>
        <v>40637</v>
      </c>
      <c r="F21" s="388">
        <f>ROUND(F81*Содержание!$H$8*(1+$H$13)*(1-$H$14)*(1-$H$15),0)</f>
        <v>41126</v>
      </c>
      <c r="G21" s="388">
        <f>ROUND(G81*Содержание!$H$8*(1+$H$13)*(1-$H$14)*(1-$H$15),0)</f>
        <v>43452</v>
      </c>
      <c r="H21" s="388">
        <f>ROUND(H81*Содержание!$H$8*(1+$H$13)*(1-$H$14)*(1-$H$15),0)</f>
        <v>46696</v>
      </c>
      <c r="I21" s="388">
        <f>ROUND(I81*Содержание!$H$8*(1+$H$13)*(1-$H$14)*(1-$H$15),0)</f>
        <v>46818</v>
      </c>
      <c r="J21" s="388">
        <f>ROUND(J81*Содержание!$H$8*(1+$H$13)*(1-$H$14)*(1-$H$15),0)</f>
        <v>47614</v>
      </c>
      <c r="K21" s="388">
        <f>ROUND(K81*Содержание!$H$8*(1+$H$13)*(1-$H$14)*(1-$H$15),0)</f>
        <v>49694</v>
      </c>
      <c r="L21" s="388">
        <f>ROUND(L81*Содержание!$H$8*(1+$H$13)*(1-$H$14)*(1-$H$15),0)</f>
        <v>51530</v>
      </c>
      <c r="M21" s="388">
        <f>ROUND(M81*Содержание!$H$8*(1+$H$13)*(1-$H$14)*(1-$H$15),0)</f>
        <v>52754</v>
      </c>
      <c r="N21" s="388">
        <f>ROUND(N81*Содержание!$H$8*(1+$H$13)*(1-$H$14)*(1-$H$15),0)</f>
        <v>53734</v>
      </c>
      <c r="O21" s="388">
        <f>ROUND(O81*Содержание!$H$8*(1+$H$13)*(1-$H$14)*(1-$H$15),0)</f>
        <v>56304</v>
      </c>
      <c r="P21" s="388">
        <f>ROUND(P81*Содержание!$H$8*(1+$H$13)*(1-$H$14)*(1-$H$15),0)</f>
        <v>59854</v>
      </c>
      <c r="Q21" s="388">
        <f>ROUND(Q81*Содержание!$H$8*(1+$H$13)*(1-$H$14)*(1-$H$15),0)</f>
        <v>60588</v>
      </c>
      <c r="R21" s="388">
        <f>ROUND(R81*Содержание!$H$8*(1+$H$13)*(1-$H$14)*(1-$H$15),0)</f>
        <v>61139</v>
      </c>
      <c r="S21" s="388">
        <f>ROUND(S81*Содержание!$H$8*(1+$H$13)*(1-$H$14)*(1-$H$15),0)</f>
        <v>63158</v>
      </c>
      <c r="T21" s="388">
        <f>ROUND(T81*Содержание!$H$8*(1+$H$13)*(1-$H$14)*(1-$H$15),0)</f>
        <v>65912</v>
      </c>
      <c r="U21" s="388">
        <f>ROUND(U81*Содержание!$H$8*(1+$H$13)*(1-$H$14)*(1-$H$15),0)</f>
        <v>65974</v>
      </c>
      <c r="V21" s="388">
        <f>ROUND(V81*Содержание!$H$8*(1+$H$13)*(1-$H$14)*(1-$H$15),0)</f>
        <v>66647</v>
      </c>
      <c r="W21" s="388">
        <f>ROUND(W81*Содержание!$H$8*(1+$H$13)*(1-$H$14)*(1-$H$15),0)</f>
        <v>68422</v>
      </c>
      <c r="X21" s="388">
        <f>ROUND(X81*Содержание!$H$8*(1+$H$13)*(1-$H$14)*(1-$H$15),0)</f>
        <v>71298</v>
      </c>
      <c r="Y21" s="388">
        <f>ROUND(Y81*Содержание!$H$8*(1+$H$13)*(1-$H$14)*(1-$H$15),0)</f>
        <v>71788</v>
      </c>
      <c r="Z21" s="388">
        <f>ROUND(Z81*Содержание!$H$8*(1+$H$13)*(1-$H$14)*(1-$H$15),0)</f>
        <v>72338</v>
      </c>
      <c r="AA21" s="388">
        <f>ROUND(AA81*Содержание!$H$8*(1+$H$13)*(1-$H$14)*(1-$H$15),0)</f>
        <v>75092</v>
      </c>
      <c r="AB21" s="388">
        <f>ROUND(AB81*Содержание!$H$8*(1+$H$13)*(1-$H$14)*(1-$H$15),0)</f>
        <v>77174</v>
      </c>
      <c r="AC21" s="388">
        <f>ROUND(AC81*Содержание!$H$8*(1+$H$13)*(1-$H$14)*(1-$H$15),0)</f>
        <v>79682</v>
      </c>
      <c r="AD21" s="388">
        <f>ROUND(AD81*Содержание!$H$8*(1+$H$13)*(1-$H$14)*(1-$H$15),0)</f>
        <v>79988</v>
      </c>
      <c r="AE21" s="388">
        <f>ROUND(AE81*Содержание!$H$8*(1+$H$13)*(1-$H$14)*(1-$H$15),0)</f>
        <v>82130</v>
      </c>
      <c r="AF21" s="388">
        <f>ROUND(AF81*Содержание!$H$8*(1+$H$13)*(1-$H$14)*(1-$H$15),0)</f>
        <v>85864</v>
      </c>
      <c r="AG21" s="388">
        <f>ROUND(AG81*Содержание!$H$8*(1+$H$13)*(1-$H$14)*(1-$H$15),0)</f>
        <v>87088</v>
      </c>
      <c r="AH21" s="388">
        <f>ROUND(AH81*Содержание!$H$8*(1+$H$13)*(1-$H$14)*(1-$H$15),0)</f>
        <v>86720</v>
      </c>
      <c r="AI21" s="388">
        <f>ROUND(AI81*Содержание!$H$8*(1+$H$13)*(1-$H$14)*(1-$H$15),0)</f>
        <v>89352</v>
      </c>
      <c r="AJ21" s="388">
        <f>ROUND(AJ81*Содержание!$H$8*(1+$H$13)*(1-$H$14)*(1-$H$15),0)</f>
        <v>92290</v>
      </c>
      <c r="AK21" s="388">
        <f>ROUND(AK81*Содержание!$H$8*(1+$H$13)*(1-$H$14)*(1-$H$15),0)</f>
        <v>94860</v>
      </c>
      <c r="AL21" s="388">
        <f>ROUND(AL81*Содержание!$H$8*(1+$H$13)*(1-$H$14)*(1-$H$15),0)</f>
        <v>97492</v>
      </c>
      <c r="AM21" s="388">
        <f>ROUND(AM81*Содержание!$H$8*(1+$H$13)*(1-$H$14)*(1-$H$15),0)</f>
        <v>99878</v>
      </c>
      <c r="AN21" s="388">
        <f>ROUND(AN81*Содержание!$H$8*(1+$H$13)*(1-$H$14)*(1-$H$15),0)</f>
        <v>103244</v>
      </c>
      <c r="AO21" s="388">
        <f>ROUND(AO81*Содержание!$H$8*(1+$H$13)*(1-$H$14)*(1-$H$15),0)</f>
        <v>104714</v>
      </c>
      <c r="AP21" s="388">
        <f>ROUND(AP81*Содержание!$H$8*(1+$H$13)*(1-$H$14)*(1-$H$15),0)</f>
        <v>105326</v>
      </c>
      <c r="AQ21" s="388">
        <f>ROUND(AQ81*Содержание!$H$8*(1+$H$13)*(1-$H$14)*(1-$H$15),0)</f>
        <v>106733</v>
      </c>
      <c r="AR21" s="388">
        <f>ROUND(AR81*Содержание!$H$8*(1+$H$13)*(1-$H$14)*(1-$H$15),0)</f>
        <v>110038</v>
      </c>
      <c r="AS21" s="1"/>
      <c r="AT21" s="1"/>
      <c r="AU21" s="1"/>
      <c r="AV21" s="1"/>
      <c r="AW21" s="1"/>
      <c r="AX21" s="1"/>
      <c r="AY21" s="1"/>
      <c r="AZ21" s="1"/>
    </row>
    <row r="22" spans="1:52" x14ac:dyDescent="0.25">
      <c r="A22" s="53">
        <v>2250</v>
      </c>
      <c r="B22" s="382">
        <f>ROUND(B82*Содержание!$H$8*(1+$H$13)*(1-$H$14)*(1-$H$15),0)</f>
        <v>38618</v>
      </c>
      <c r="C22" s="382">
        <f>ROUND(C82*Содержание!$H$8*(1+$H$13)*(1-$H$14)*(1-$H$15),0)</f>
        <v>39842</v>
      </c>
      <c r="D22" s="382">
        <f>ROUND(D82*Содержание!$H$8*(1+$H$13)*(1-$H$14)*(1-$H$15),0)</f>
        <v>40331</v>
      </c>
      <c r="E22" s="388">
        <f>ROUND(E82*Содержание!$H$8*(1+$H$13)*(1-$H$14)*(1-$H$15),0)</f>
        <v>40943</v>
      </c>
      <c r="F22" s="388">
        <f>ROUND(F82*Содержание!$H$8*(1+$H$13)*(1-$H$14)*(1-$H$15),0)</f>
        <v>41738</v>
      </c>
      <c r="G22" s="388">
        <f>ROUND(G82*Содержание!$H$8*(1+$H$13)*(1-$H$14)*(1-$H$15),0)</f>
        <v>44798</v>
      </c>
      <c r="H22" s="388">
        <f>ROUND(H82*Содержание!$H$8*(1+$H$13)*(1-$H$14)*(1-$H$15),0)</f>
        <v>47981</v>
      </c>
      <c r="I22" s="388">
        <f>ROUND(I82*Содержание!$H$8*(1+$H$13)*(1-$H$14)*(1-$H$15),0)</f>
        <v>47858</v>
      </c>
      <c r="J22" s="388">
        <f>ROUND(J82*Содержание!$H$8*(1+$H$13)*(1-$H$14)*(1-$H$15),0)</f>
        <v>48226</v>
      </c>
      <c r="K22" s="388">
        <f>ROUND(K82*Содержание!$H$8*(1+$H$13)*(1-$H$14)*(1-$H$15),0)</f>
        <v>50368</v>
      </c>
      <c r="L22" s="388">
        <f>ROUND(L82*Содержание!$H$8*(1+$H$13)*(1-$H$14)*(1-$H$15),0)</f>
        <v>52510</v>
      </c>
      <c r="M22" s="388">
        <f>ROUND(M82*Содержание!$H$8*(1+$H$13)*(1-$H$14)*(1-$H$15),0)</f>
        <v>53978</v>
      </c>
      <c r="N22" s="388">
        <f>ROUND(N82*Содержание!$H$8*(1+$H$13)*(1-$H$14)*(1-$H$15),0)</f>
        <v>54836</v>
      </c>
      <c r="O22" s="388">
        <f>ROUND(O82*Содержание!$H$8*(1+$H$13)*(1-$H$14)*(1-$H$15),0)</f>
        <v>57650</v>
      </c>
      <c r="P22" s="388">
        <f>ROUND(P82*Содержание!$H$8*(1+$H$13)*(1-$H$14)*(1-$H$15),0)</f>
        <v>61506</v>
      </c>
      <c r="Q22" s="388">
        <f>ROUND(Q82*Содержание!$H$8*(1+$H$13)*(1-$H$14)*(1-$H$15),0)</f>
        <v>61568</v>
      </c>
      <c r="R22" s="388">
        <f>ROUND(R82*Содержание!$H$8*(1+$H$13)*(1-$H$14)*(1-$H$15),0)</f>
        <v>62302</v>
      </c>
      <c r="S22" s="388">
        <f>ROUND(S82*Содержание!$H$8*(1+$H$13)*(1-$H$14)*(1-$H$15),0)</f>
        <v>64382</v>
      </c>
      <c r="T22" s="388">
        <f>ROUND(T82*Содержание!$H$8*(1+$H$13)*(1-$H$14)*(1-$H$15),0)</f>
        <v>67748</v>
      </c>
      <c r="U22" s="388">
        <f>ROUND(U82*Содержание!$H$8*(1+$H$13)*(1-$H$14)*(1-$H$15),0)</f>
        <v>67810</v>
      </c>
      <c r="V22" s="388">
        <f>ROUND(V82*Содержание!$H$8*(1+$H$13)*(1-$H$14)*(1-$H$15),0)</f>
        <v>67565</v>
      </c>
      <c r="W22" s="388">
        <f>ROUND(W82*Содержание!$H$8*(1+$H$13)*(1-$H$14)*(1-$H$15),0)</f>
        <v>70319</v>
      </c>
      <c r="X22" s="388">
        <f>ROUND(X82*Содержание!$H$8*(1+$H$13)*(1-$H$14)*(1-$H$15),0)</f>
        <v>73318</v>
      </c>
      <c r="Y22" s="388">
        <f>ROUND(Y82*Содержание!$H$8*(1+$H$13)*(1-$H$14)*(1-$H$15),0)</f>
        <v>73012</v>
      </c>
      <c r="Z22" s="388">
        <f>ROUND(Z82*Содержание!$H$8*(1+$H$13)*(1-$H$14)*(1-$H$15),0)</f>
        <v>73624</v>
      </c>
      <c r="AA22" s="388">
        <f>ROUND(AA82*Содержание!$H$8*(1+$H$13)*(1-$H$14)*(1-$H$15),0)</f>
        <v>77296</v>
      </c>
      <c r="AB22" s="388">
        <f>ROUND(AB82*Содержание!$H$8*(1+$H$13)*(1-$H$14)*(1-$H$15),0)</f>
        <v>78458</v>
      </c>
      <c r="AC22" s="388">
        <f>ROUND(AC82*Содержание!$H$8*(1+$H$13)*(1-$H$14)*(1-$H$15),0)</f>
        <v>80234</v>
      </c>
      <c r="AD22" s="388">
        <f>ROUND(AD82*Содержание!$H$8*(1+$H$13)*(1-$H$14)*(1-$H$15),0)</f>
        <v>81396</v>
      </c>
      <c r="AE22" s="388">
        <f>ROUND(AE82*Содержание!$H$8*(1+$H$13)*(1-$H$14)*(1-$H$15),0)</f>
        <v>84212</v>
      </c>
      <c r="AF22" s="388">
        <f>ROUND(AF82*Содержание!$H$8*(1+$H$13)*(1-$H$14)*(1-$H$15),0)</f>
        <v>87332</v>
      </c>
      <c r="AG22" s="388">
        <f>ROUND(AG82*Содержание!$H$8*(1+$H$13)*(1-$H$14)*(1-$H$15),0)</f>
        <v>87761</v>
      </c>
      <c r="AH22" s="388">
        <f>ROUND(AH82*Содержание!$H$8*(1+$H$13)*(1-$H$14)*(1-$H$15),0)</f>
        <v>89291</v>
      </c>
      <c r="AI22" s="388">
        <f>ROUND(AI82*Содержание!$H$8*(1+$H$13)*(1-$H$14)*(1-$H$15),0)</f>
        <v>90882</v>
      </c>
      <c r="AJ22" s="388">
        <f>ROUND(AJ82*Содержание!$H$8*(1+$H$13)*(1-$H$14)*(1-$H$15),0)</f>
        <v>94248</v>
      </c>
      <c r="AK22" s="388">
        <f>ROUND(AK82*Содержание!$H$8*(1+$H$13)*(1-$H$14)*(1-$H$15),0)</f>
        <v>96880</v>
      </c>
      <c r="AL22" s="388">
        <f>ROUND(AL82*Содержание!$H$8*(1+$H$13)*(1-$H$14)*(1-$H$15),0)</f>
        <v>98532</v>
      </c>
      <c r="AM22" s="388">
        <f>ROUND(AM82*Содержание!$H$8*(1+$H$13)*(1-$H$14)*(1-$H$15),0)</f>
        <v>102878</v>
      </c>
      <c r="AN22" s="388">
        <f>ROUND(AN82*Содержание!$H$8*(1+$H$13)*(1-$H$14)*(1-$H$15),0)</f>
        <v>105509</v>
      </c>
      <c r="AO22" s="388">
        <f>ROUND(AO82*Содержание!$H$8*(1+$H$13)*(1-$H$14)*(1-$H$15),0)</f>
        <v>106916</v>
      </c>
      <c r="AP22" s="388">
        <f>ROUND(AP82*Содержание!$H$8*(1+$H$13)*(1-$H$14)*(1-$H$15),0)</f>
        <v>107651</v>
      </c>
      <c r="AQ22" s="388">
        <f>ROUND(AQ82*Содержание!$H$8*(1+$H$13)*(1-$H$14)*(1-$H$15),0)</f>
        <v>109120</v>
      </c>
      <c r="AR22" s="388">
        <f>ROUND(AR82*Содержание!$H$8*(1+$H$13)*(1-$H$14)*(1-$H$15),0)</f>
        <v>112792</v>
      </c>
      <c r="AS22" s="1"/>
      <c r="AT22" s="1"/>
      <c r="AU22" s="1"/>
      <c r="AV22" s="1"/>
      <c r="AW22" s="1"/>
      <c r="AX22" s="1"/>
      <c r="AY22" s="1"/>
      <c r="AZ22" s="1"/>
    </row>
    <row r="23" spans="1:52" x14ac:dyDescent="0.25">
      <c r="A23" s="53">
        <v>2375</v>
      </c>
      <c r="B23" s="382">
        <f>ROUND(B83*Содержание!$H$8*(1+$H$13)*(1-$H$14)*(1-$H$15),0)</f>
        <v>40637</v>
      </c>
      <c r="C23" s="382">
        <f>ROUND(C83*Содержание!$H$8*(1+$H$13)*(1-$H$14)*(1-$H$15),0)</f>
        <v>41678</v>
      </c>
      <c r="D23" s="382">
        <f>ROUND(D83*Содержание!$H$8*(1+$H$13)*(1-$H$14)*(1-$H$15),0)</f>
        <v>42779</v>
      </c>
      <c r="E23" s="388">
        <f>ROUND(E83*Содержание!$H$8*(1+$H$13)*(1-$H$14)*(1-$H$15),0)</f>
        <v>44003</v>
      </c>
      <c r="F23" s="388">
        <f>ROUND(F83*Содержание!$H$8*(1+$H$13)*(1-$H$14)*(1-$H$15),0)</f>
        <v>44738</v>
      </c>
      <c r="G23" s="388">
        <f>ROUND(G83*Содержание!$H$8*(1+$H$13)*(1-$H$14)*(1-$H$15),0)</f>
        <v>47675</v>
      </c>
      <c r="H23" s="388">
        <f>ROUND(H83*Содержание!$H$8*(1+$H$13)*(1-$H$14)*(1-$H$15),0)</f>
        <v>49940</v>
      </c>
      <c r="I23" s="388">
        <f>ROUND(I83*Содержание!$H$8*(1+$H$13)*(1-$H$14)*(1-$H$15),0)</f>
        <v>52448</v>
      </c>
      <c r="J23" s="388">
        <f>ROUND(J83*Содержание!$H$8*(1+$H$13)*(1-$H$14)*(1-$H$15),0)</f>
        <v>53000</v>
      </c>
      <c r="K23" s="388">
        <f>ROUND(K83*Содержание!$H$8*(1+$H$13)*(1-$H$14)*(1-$H$15),0)</f>
        <v>53489</v>
      </c>
      <c r="L23" s="388">
        <f>ROUND(L83*Содержание!$H$8*(1+$H$13)*(1-$H$14)*(1-$H$15),0)</f>
        <v>55876</v>
      </c>
      <c r="M23" s="388">
        <f>ROUND(M83*Содержание!$H$8*(1+$H$13)*(1-$H$14)*(1-$H$15),0)</f>
        <v>58508</v>
      </c>
      <c r="N23" s="388">
        <f>ROUND(N83*Содержание!$H$8*(1+$H$13)*(1-$H$14)*(1-$H$15),0)</f>
        <v>60098</v>
      </c>
      <c r="O23" s="388">
        <f>ROUND(O83*Содержание!$H$8*(1+$H$13)*(1-$H$14)*(1-$H$15),0)</f>
        <v>62852</v>
      </c>
      <c r="P23" s="388">
        <f>ROUND(P83*Содержание!$H$8*(1+$H$13)*(1-$H$14)*(1-$H$15),0)</f>
        <v>65362</v>
      </c>
      <c r="Q23" s="388">
        <f>ROUND(Q83*Содержание!$H$8*(1+$H$13)*(1-$H$14)*(1-$H$15),0)</f>
        <v>66464</v>
      </c>
      <c r="R23" s="388">
        <f>ROUND(R83*Содержание!$H$8*(1+$H$13)*(1-$H$14)*(1-$H$15),0)</f>
        <v>68300</v>
      </c>
      <c r="S23" s="388">
        <f>ROUND(S83*Содержание!$H$8*(1+$H$13)*(1-$H$14)*(1-$H$15),0)</f>
        <v>69584</v>
      </c>
      <c r="T23" s="388">
        <f>ROUND(T83*Содержание!$H$8*(1+$H$13)*(1-$H$14)*(1-$H$15),0)</f>
        <v>72584</v>
      </c>
      <c r="U23" s="388">
        <f>ROUND(U83*Содержание!$H$8*(1+$H$13)*(1-$H$14)*(1-$H$15),0)</f>
        <v>71972</v>
      </c>
      <c r="V23" s="388">
        <f>ROUND(V83*Содержание!$H$8*(1+$H$13)*(1-$H$14)*(1-$H$15),0)</f>
        <v>72706</v>
      </c>
      <c r="W23" s="388">
        <f>ROUND(W83*Содержание!$H$8*(1+$H$13)*(1-$H$14)*(1-$H$15),0)</f>
        <v>75644</v>
      </c>
      <c r="X23" s="388">
        <f>ROUND(X83*Содержание!$H$8*(1+$H$13)*(1-$H$14)*(1-$H$15),0)</f>
        <v>78764</v>
      </c>
      <c r="Y23" s="388">
        <f>ROUND(Y83*Содержание!$H$8*(1+$H$13)*(1-$H$14)*(1-$H$15),0)</f>
        <v>80050</v>
      </c>
      <c r="Z23" s="388">
        <f>ROUND(Z83*Содержание!$H$8*(1+$H$13)*(1-$H$14)*(1-$H$15),0)</f>
        <v>81396</v>
      </c>
      <c r="AA23" s="388">
        <f>ROUND(AA83*Содержание!$H$8*(1+$H$13)*(1-$H$14)*(1-$H$15),0)</f>
        <v>82988</v>
      </c>
      <c r="AB23" s="388">
        <f>ROUND(AB83*Содержание!$H$8*(1+$H$13)*(1-$H$14)*(1-$H$15),0)</f>
        <v>86048</v>
      </c>
      <c r="AC23" s="388">
        <f>ROUND(AC83*Содержание!$H$8*(1+$H$13)*(1-$H$14)*(1-$H$15),0)</f>
        <v>88373</v>
      </c>
      <c r="AD23" s="388">
        <f>ROUND(AD83*Содержание!$H$8*(1+$H$13)*(1-$H$14)*(1-$H$15),0)</f>
        <v>89414</v>
      </c>
      <c r="AE23" s="388">
        <f>ROUND(AE83*Содержание!$H$8*(1+$H$13)*(1-$H$14)*(1-$H$15),0)</f>
        <v>92657</v>
      </c>
      <c r="AF23" s="388">
        <f>ROUND(AF83*Содержание!$H$8*(1+$H$13)*(1-$H$14)*(1-$H$15),0)</f>
        <v>96206</v>
      </c>
      <c r="AG23" s="388">
        <f>ROUND(AG83*Содержание!$H$8*(1+$H$13)*(1-$H$14)*(1-$H$15),0)</f>
        <v>96758</v>
      </c>
      <c r="AH23" s="388">
        <f>ROUND(AH83*Содержание!$H$8*(1+$H$13)*(1-$H$14)*(1-$H$15),0)</f>
        <v>98165</v>
      </c>
      <c r="AI23" s="388">
        <f>ROUND(AI83*Содержание!$H$8*(1+$H$13)*(1-$H$14)*(1-$H$15),0)</f>
        <v>98532</v>
      </c>
      <c r="AJ23" s="388">
        <f>ROUND(AJ83*Содержание!$H$8*(1+$H$13)*(1-$H$14)*(1-$H$15),0)</f>
        <v>101898</v>
      </c>
      <c r="AK23" s="388">
        <f>ROUND(AK83*Содержание!$H$8*(1+$H$13)*(1-$H$14)*(1-$H$15),0)</f>
        <v>108140</v>
      </c>
      <c r="AL23" s="388">
        <f>ROUND(AL83*Содержание!$H$8*(1+$H$13)*(1-$H$14)*(1-$H$15),0)</f>
        <v>111200</v>
      </c>
      <c r="AM23" s="388">
        <f>ROUND(AM83*Содержание!$H$8*(1+$H$13)*(1-$H$14)*(1-$H$15),0)</f>
        <v>112792</v>
      </c>
      <c r="AN23" s="388">
        <f>ROUND(AN83*Содержание!$H$8*(1+$H$13)*(1-$H$14)*(1-$H$15),0)</f>
        <v>114260</v>
      </c>
      <c r="AO23" s="388">
        <f>ROUND(AO83*Содержание!$H$8*(1+$H$13)*(1-$H$14)*(1-$H$15),0)</f>
        <v>115913</v>
      </c>
      <c r="AP23" s="388">
        <f>ROUND(AP83*Содержание!$H$8*(1+$H$13)*(1-$H$14)*(1-$H$15),0)</f>
        <v>118973</v>
      </c>
      <c r="AQ23" s="388">
        <f>ROUND(AQ83*Содержание!$H$8*(1+$H$13)*(1-$H$14)*(1-$H$15),0)</f>
        <v>120686</v>
      </c>
      <c r="AR23" s="388">
        <f>ROUND(AR83*Содержание!$H$8*(1+$H$13)*(1-$H$14)*(1-$H$15),0)</f>
        <v>122339</v>
      </c>
      <c r="AS23" s="1"/>
      <c r="AT23" s="1"/>
      <c r="AU23" s="1"/>
      <c r="AV23" s="1"/>
      <c r="AW23" s="1"/>
      <c r="AX23" s="1"/>
      <c r="AY23" s="1"/>
      <c r="AZ23" s="1"/>
    </row>
    <row r="24" spans="1:52" x14ac:dyDescent="0.25">
      <c r="A24" s="53">
        <v>2500</v>
      </c>
      <c r="B24" s="382">
        <f>ROUND(B84*Содержание!$H$8*(1+$H$13)*(1-$H$14)*(1-$H$15),0)</f>
        <v>40943</v>
      </c>
      <c r="C24" s="382">
        <f>ROUND(C84*Содержание!$H$8*(1+$H$13)*(1-$H$14)*(1-$H$15),0)</f>
        <v>42412</v>
      </c>
      <c r="D24" s="382">
        <f>ROUND(D84*Содержание!$H$8*(1+$H$13)*(1-$H$14)*(1-$H$15),0)</f>
        <v>43758</v>
      </c>
      <c r="E24" s="388">
        <f>ROUND(E84*Содержание!$H$8*(1+$H$13)*(1-$H$14)*(1-$H$15),0)</f>
        <v>45350</v>
      </c>
      <c r="F24" s="388">
        <f>ROUND(F84*Содержание!$H$8*(1+$H$13)*(1-$H$14)*(1-$H$15),0)</f>
        <v>46328</v>
      </c>
      <c r="G24" s="388">
        <f>ROUND(G84*Содержание!$H$8*(1+$H$13)*(1-$H$14)*(1-$H$15),0)</f>
        <v>49022</v>
      </c>
      <c r="H24" s="388">
        <f>ROUND(H84*Содержание!$H$8*(1+$H$13)*(1-$H$14)*(1-$H$15),0)</f>
        <v>52142</v>
      </c>
      <c r="I24" s="388">
        <f>ROUND(I84*Содержание!$H$8*(1+$H$13)*(1-$H$14)*(1-$H$15),0)</f>
        <v>53918</v>
      </c>
      <c r="J24" s="388">
        <f>ROUND(J84*Содержание!$H$8*(1+$H$13)*(1-$H$14)*(1-$H$15),0)</f>
        <v>55202</v>
      </c>
      <c r="K24" s="388">
        <f>ROUND(K84*Содержание!$H$8*(1+$H$13)*(1-$H$14)*(1-$H$15),0)</f>
        <v>56060</v>
      </c>
      <c r="L24" s="388">
        <f>ROUND(L84*Содержание!$H$8*(1+$H$13)*(1-$H$14)*(1-$H$15),0)</f>
        <v>58936</v>
      </c>
      <c r="M24" s="388">
        <f>ROUND(M84*Содержание!$H$8*(1+$H$13)*(1-$H$14)*(1-$H$15),0)</f>
        <v>60894</v>
      </c>
      <c r="N24" s="388">
        <f>ROUND(N84*Содержание!$H$8*(1+$H$13)*(1-$H$14)*(1-$H$15),0)</f>
        <v>61812</v>
      </c>
      <c r="O24" s="388">
        <f>ROUND(O84*Содержание!$H$8*(1+$H$13)*(1-$H$14)*(1-$H$15),0)</f>
        <v>65974</v>
      </c>
      <c r="P24" s="388">
        <f>ROUND(P84*Содержание!$H$8*(1+$H$13)*(1-$H$14)*(1-$H$15),0)</f>
        <v>67259</v>
      </c>
      <c r="Q24" s="388">
        <f>ROUND(Q84*Содержание!$H$8*(1+$H$13)*(1-$H$14)*(1-$H$15),0)</f>
        <v>69462</v>
      </c>
      <c r="R24" s="388">
        <f>ROUND(R84*Содержание!$H$8*(1+$H$13)*(1-$H$14)*(1-$H$15),0)</f>
        <v>71114</v>
      </c>
      <c r="S24" s="388">
        <f>ROUND(S84*Содержание!$H$8*(1+$H$13)*(1-$H$14)*(1-$H$15),0)</f>
        <v>72584</v>
      </c>
      <c r="T24" s="388">
        <f>ROUND(T84*Содержание!$H$8*(1+$H$13)*(1-$H$14)*(1-$H$15),0)</f>
        <v>75766</v>
      </c>
      <c r="U24" s="388">
        <f>ROUND(U84*Содержание!$H$8*(1+$H$13)*(1-$H$14)*(1-$H$15),0)</f>
        <v>75888</v>
      </c>
      <c r="V24" s="388">
        <f>ROUND(V84*Содержание!$H$8*(1+$H$13)*(1-$H$14)*(1-$H$15),0)</f>
        <v>76562</v>
      </c>
      <c r="W24" s="388">
        <f>ROUND(W84*Содержание!$H$8*(1+$H$13)*(1-$H$14)*(1-$H$15),0)</f>
        <v>79622</v>
      </c>
      <c r="X24" s="388">
        <f>ROUND(X84*Содержание!$H$8*(1+$H$13)*(1-$H$14)*(1-$H$15),0)</f>
        <v>81212</v>
      </c>
      <c r="Y24" s="388">
        <f>ROUND(Y84*Содержание!$H$8*(1+$H$13)*(1-$H$14)*(1-$H$15),0)</f>
        <v>82926</v>
      </c>
      <c r="Z24" s="388">
        <f>ROUND(Z84*Содержание!$H$8*(1+$H$13)*(1-$H$14)*(1-$H$15),0)</f>
        <v>84946</v>
      </c>
      <c r="AA24" s="388">
        <f>ROUND(AA84*Содержание!$H$8*(1+$H$13)*(1-$H$14)*(1-$H$15),0)</f>
        <v>87455</v>
      </c>
      <c r="AB24" s="388">
        <f>ROUND(AB84*Содержание!$H$8*(1+$H$13)*(1-$H$14)*(1-$H$15),0)</f>
        <v>89046</v>
      </c>
      <c r="AC24" s="388">
        <f>ROUND(AC84*Содержание!$H$8*(1+$H$13)*(1-$H$14)*(1-$H$15),0)</f>
        <v>93146</v>
      </c>
      <c r="AD24" s="388">
        <f>ROUND(AD84*Содержание!$H$8*(1+$H$13)*(1-$H$14)*(1-$H$15),0)</f>
        <v>94493</v>
      </c>
      <c r="AE24" s="388">
        <f>ROUND(AE84*Содержание!$H$8*(1+$H$13)*(1-$H$14)*(1-$H$15),0)</f>
        <v>98165</v>
      </c>
      <c r="AF24" s="388">
        <f>ROUND(AF84*Содержание!$H$8*(1+$H$13)*(1-$H$14)*(1-$H$15),0)</f>
        <v>99695</v>
      </c>
      <c r="AG24" s="388">
        <f>ROUND(AG84*Содержание!$H$8*(1+$H$13)*(1-$H$14)*(1-$H$15),0)</f>
        <v>101348</v>
      </c>
      <c r="AH24" s="388">
        <f>ROUND(AH84*Содержание!$H$8*(1+$H$13)*(1-$H$14)*(1-$H$15),0)</f>
        <v>103000</v>
      </c>
      <c r="AI24" s="388">
        <f>ROUND(AI84*Содержание!$H$8*(1+$H$13)*(1-$H$14)*(1-$H$15),0)</f>
        <v>104040</v>
      </c>
      <c r="AJ24" s="388">
        <f>ROUND(AJ84*Содержание!$H$8*(1+$H$13)*(1-$H$14)*(1-$H$15),0)</f>
        <v>107774</v>
      </c>
      <c r="AK24" s="388">
        <f>ROUND(AK84*Содержание!$H$8*(1+$H$13)*(1-$H$14)*(1-$H$15),0)</f>
        <v>114077</v>
      </c>
      <c r="AL24" s="388">
        <f>ROUND(AL84*Содержание!$H$8*(1+$H$13)*(1-$H$14)*(1-$H$15),0)</f>
        <v>115424</v>
      </c>
      <c r="AM24" s="388">
        <f>ROUND(AM84*Содержание!$H$8*(1+$H$13)*(1-$H$14)*(1-$H$15),0)</f>
        <v>119462</v>
      </c>
      <c r="AN24" s="388">
        <f>ROUND(AN84*Содержание!$H$8*(1+$H$13)*(1-$H$14)*(1-$H$15),0)</f>
        <v>121298</v>
      </c>
      <c r="AO24" s="388">
        <f>ROUND(AO84*Содержание!$H$8*(1+$H$13)*(1-$H$14)*(1-$H$15),0)</f>
        <v>122706</v>
      </c>
      <c r="AP24" s="388">
        <f>ROUND(AP84*Содержание!$H$8*(1+$H$13)*(1-$H$14)*(1-$H$15),0)</f>
        <v>126134</v>
      </c>
      <c r="AQ24" s="388">
        <f>ROUND(AQ84*Содержание!$H$8*(1+$H$13)*(1-$H$14)*(1-$H$15),0)</f>
        <v>127970</v>
      </c>
      <c r="AR24" s="388">
        <f>ROUND(AR84*Содержание!$H$8*(1+$H$13)*(1-$H$14)*(1-$H$15),0)</f>
        <v>129866</v>
      </c>
      <c r="AS24" s="1"/>
      <c r="AT24" s="1"/>
      <c r="AU24" s="1"/>
      <c r="AV24" s="1"/>
      <c r="AW24" s="1"/>
      <c r="AX24" s="1"/>
      <c r="AY24" s="1"/>
      <c r="AZ24" s="1"/>
    </row>
    <row r="25" spans="1:52" x14ac:dyDescent="0.25">
      <c r="A25" s="53">
        <v>2625</v>
      </c>
      <c r="B25" s="382">
        <f>ROUND(B85*Содержание!$H$8*(1+$H$13)*(1-$H$14)*(1-$H$15),0)</f>
        <v>42962</v>
      </c>
      <c r="C25" s="382">
        <f>ROUND(C85*Содержание!$H$8*(1+$H$13)*(1-$H$14)*(1-$H$15),0)</f>
        <v>44554</v>
      </c>
      <c r="D25" s="382">
        <f>ROUND(D85*Содержание!$H$8*(1+$H$13)*(1-$H$14)*(1-$H$15),0)</f>
        <v>45472</v>
      </c>
      <c r="E25" s="388">
        <f>ROUND(E85*Содержание!$H$8*(1+$H$13)*(1-$H$14)*(1-$H$15),0)</f>
        <v>46268</v>
      </c>
      <c r="F25" s="388">
        <f>ROUND(F85*Содержание!$H$8*(1+$H$13)*(1-$H$14)*(1-$H$15),0)</f>
        <v>47186</v>
      </c>
      <c r="G25" s="388">
        <f>ROUND(G85*Содержание!$H$8*(1+$H$13)*(1-$H$14)*(1-$H$15),0)</f>
        <v>50980</v>
      </c>
      <c r="H25" s="388">
        <f>ROUND(H85*Содержание!$H$8*(1+$H$13)*(1-$H$14)*(1-$H$15),0)</f>
        <v>54958</v>
      </c>
      <c r="I25" s="388">
        <f>ROUND(I85*Содержание!$H$8*(1+$H$13)*(1-$H$14)*(1-$H$15),0)</f>
        <v>55692</v>
      </c>
      <c r="J25" s="388">
        <f>ROUND(J85*Содержание!$H$8*(1+$H$13)*(1-$H$14)*(1-$H$15),0)</f>
        <v>55998</v>
      </c>
      <c r="K25" s="388">
        <f>ROUND(K85*Содержание!$H$8*(1+$H$13)*(1-$H$14)*(1-$H$15),0)</f>
        <v>58814</v>
      </c>
      <c r="L25" s="388">
        <f>ROUND(L85*Содержание!$H$8*(1+$H$13)*(1-$H$14)*(1-$H$15),0)</f>
        <v>61812</v>
      </c>
      <c r="M25" s="388">
        <f>ROUND(M85*Содержание!$H$8*(1+$H$13)*(1-$H$14)*(1-$H$15),0)</f>
        <v>63036</v>
      </c>
      <c r="N25" s="388">
        <f>ROUND(N85*Содержание!$H$8*(1+$H$13)*(1-$H$14)*(1-$H$15),0)</f>
        <v>63770</v>
      </c>
      <c r="O25" s="388">
        <f>ROUND(O85*Содержание!$H$8*(1+$H$13)*(1-$H$14)*(1-$H$15),0)</f>
        <v>67688</v>
      </c>
      <c r="P25" s="388">
        <f>ROUND(P85*Содержание!$H$8*(1+$H$13)*(1-$H$14)*(1-$H$15),0)</f>
        <v>70442</v>
      </c>
      <c r="Q25" s="388">
        <f>ROUND(Q85*Содержание!$H$8*(1+$H$13)*(1-$H$14)*(1-$H$15),0)</f>
        <v>71666</v>
      </c>
      <c r="R25" s="388">
        <f>ROUND(R85*Содержание!$H$8*(1+$H$13)*(1-$H$14)*(1-$H$15),0)</f>
        <v>72032</v>
      </c>
      <c r="S25" s="388">
        <f>ROUND(S85*Содержание!$H$8*(1+$H$13)*(1-$H$14)*(1-$H$15),0)</f>
        <v>75154</v>
      </c>
      <c r="T25" s="388">
        <f>ROUND(T85*Содержание!$H$8*(1+$H$13)*(1-$H$14)*(1-$H$15),0)</f>
        <v>78092</v>
      </c>
      <c r="U25" s="388">
        <f>ROUND(U85*Содержание!$H$8*(1+$H$13)*(1-$H$14)*(1-$H$15),0)</f>
        <v>78214</v>
      </c>
      <c r="V25" s="388">
        <f>ROUND(V85*Содержание!$H$8*(1+$H$13)*(1-$H$14)*(1-$H$15),0)</f>
        <v>79132</v>
      </c>
      <c r="W25" s="388">
        <f>ROUND(W85*Содержание!$H$8*(1+$H$13)*(1-$H$14)*(1-$H$15),0)</f>
        <v>80600</v>
      </c>
      <c r="X25" s="388">
        <f>ROUND(X85*Содержание!$H$8*(1+$H$13)*(1-$H$14)*(1-$H$15),0)</f>
        <v>83966</v>
      </c>
      <c r="Y25" s="388">
        <f>ROUND(Y85*Содержание!$H$8*(1+$H$13)*(1-$H$14)*(1-$H$15),0)</f>
        <v>85558</v>
      </c>
      <c r="Z25" s="388">
        <f>ROUND(Z85*Содержание!$H$8*(1+$H$13)*(1-$H$14)*(1-$H$15),0)</f>
        <v>86108</v>
      </c>
      <c r="AA25" s="388">
        <f>ROUND(AA85*Содержание!$H$8*(1+$H$13)*(1-$H$14)*(1-$H$15),0)</f>
        <v>90392</v>
      </c>
      <c r="AB25" s="388">
        <f>ROUND(AB85*Содержание!$H$8*(1+$H$13)*(1-$H$14)*(1-$H$15),0)</f>
        <v>92045</v>
      </c>
      <c r="AC25" s="388">
        <f>ROUND(AC85*Содержание!$H$8*(1+$H$13)*(1-$H$14)*(1-$H$15),0)</f>
        <v>94064</v>
      </c>
      <c r="AD25" s="388">
        <f>ROUND(AD85*Содержание!$H$8*(1+$H$13)*(1-$H$14)*(1-$H$15),0)</f>
        <v>96390</v>
      </c>
      <c r="AE25" s="388">
        <f>ROUND(AE85*Содержание!$H$8*(1+$H$13)*(1-$H$14)*(1-$H$15),0)</f>
        <v>100980</v>
      </c>
      <c r="AF25" s="388">
        <f>ROUND(AF85*Содержание!$H$8*(1+$H$13)*(1-$H$14)*(1-$H$15),0)</f>
        <v>102694</v>
      </c>
      <c r="AG25" s="388">
        <f>ROUND(AG85*Содержание!$H$8*(1+$H$13)*(1-$H$14)*(1-$H$15),0)</f>
        <v>104285</v>
      </c>
      <c r="AH25" s="388">
        <f>ROUND(AH85*Содержание!$H$8*(1+$H$13)*(1-$H$14)*(1-$H$15),0)</f>
        <v>103796</v>
      </c>
      <c r="AI25" s="388">
        <f>ROUND(AI85*Содержание!$H$8*(1+$H$13)*(1-$H$14)*(1-$H$15),0)</f>
        <v>107039</v>
      </c>
      <c r="AJ25" s="388">
        <f>ROUND(AJ85*Содержание!$H$8*(1+$H$13)*(1-$H$14)*(1-$H$15),0)</f>
        <v>110772</v>
      </c>
      <c r="AK25" s="388">
        <f>ROUND(AK85*Содержание!$H$8*(1+$H$13)*(1-$H$14)*(1-$H$15),0)</f>
        <v>114138</v>
      </c>
      <c r="AL25" s="388">
        <f>ROUND(AL85*Содержание!$H$8*(1+$H$13)*(1-$H$14)*(1-$H$15),0)</f>
        <v>116402</v>
      </c>
      <c r="AM25" s="388">
        <f>ROUND(AM85*Содержание!$H$8*(1+$H$13)*(1-$H$14)*(1-$H$15),0)</f>
        <v>123380</v>
      </c>
      <c r="AN25" s="388">
        <f>ROUND(AN85*Содержание!$H$8*(1+$H$13)*(1-$H$14)*(1-$H$15),0)</f>
        <v>127052</v>
      </c>
      <c r="AO25" s="388">
        <f>ROUND(AO85*Содержание!$H$8*(1+$H$13)*(1-$H$14)*(1-$H$15),0)</f>
        <v>127296</v>
      </c>
      <c r="AP25" s="388">
        <f>ROUND(AP85*Содержание!$H$8*(1+$H$13)*(1-$H$14)*(1-$H$15),0)</f>
        <v>127664</v>
      </c>
      <c r="AQ25" s="388">
        <f>ROUND(AQ85*Содержание!$H$8*(1+$H$13)*(1-$H$14)*(1-$H$15),0)</f>
        <v>131030</v>
      </c>
      <c r="AR25" s="388">
        <f>ROUND(AR85*Содержание!$H$8*(1+$H$13)*(1-$H$14)*(1-$H$15),0)</f>
        <v>133906</v>
      </c>
      <c r="AS25" s="1"/>
      <c r="AT25" s="1"/>
      <c r="AU25" s="1"/>
      <c r="AV25" s="1"/>
      <c r="AW25" s="1"/>
      <c r="AX25" s="1"/>
      <c r="AY25" s="1"/>
      <c r="AZ25" s="1"/>
    </row>
    <row r="26" spans="1:52" x14ac:dyDescent="0.25">
      <c r="A26" s="53">
        <v>2750</v>
      </c>
      <c r="B26" s="382">
        <f>ROUND(B86*Содержание!$H$8*(1+$H$13)*(1-$H$14)*(1-$H$15),0)</f>
        <v>43820</v>
      </c>
      <c r="C26" s="382">
        <f>ROUND(C86*Содержание!$H$8*(1+$H$13)*(1-$H$14)*(1-$H$15),0)</f>
        <v>45472</v>
      </c>
      <c r="D26" s="382">
        <f>ROUND(D86*Содержание!$H$8*(1+$H$13)*(1-$H$14)*(1-$H$15),0)</f>
        <v>46451</v>
      </c>
      <c r="E26" s="388">
        <f>ROUND(E86*Содержание!$H$8*(1+$H$13)*(1-$H$14)*(1-$H$15),0)</f>
        <v>47124</v>
      </c>
      <c r="F26" s="388">
        <f>ROUND(F86*Содержание!$H$8*(1+$H$13)*(1-$H$14)*(1-$H$15),0)</f>
        <v>47981</v>
      </c>
      <c r="G26" s="388">
        <f>ROUND(G86*Содержание!$H$8*(1+$H$13)*(1-$H$14)*(1-$H$15),0)</f>
        <v>52204</v>
      </c>
      <c r="H26" s="388">
        <f>ROUND(H86*Содержание!$H$8*(1+$H$13)*(1-$H$14)*(1-$H$15),0)</f>
        <v>55937</v>
      </c>
      <c r="I26" s="388">
        <f>ROUND(I86*Содержание!$H$8*(1+$H$13)*(1-$H$14)*(1-$H$15),0)</f>
        <v>56916</v>
      </c>
      <c r="J26" s="388">
        <f>ROUND(J86*Содержание!$H$8*(1+$H$13)*(1-$H$14)*(1-$H$15),0)</f>
        <v>57222</v>
      </c>
      <c r="K26" s="388">
        <f>ROUND(K86*Содержание!$H$8*(1+$H$13)*(1-$H$14)*(1-$H$15),0)</f>
        <v>60466</v>
      </c>
      <c r="L26" s="388">
        <f>ROUND(L86*Содержание!$H$8*(1+$H$13)*(1-$H$14)*(1-$H$15),0)</f>
        <v>63404</v>
      </c>
      <c r="M26" s="388">
        <f>ROUND(M86*Содержание!$H$8*(1+$H$13)*(1-$H$14)*(1-$H$15),0)</f>
        <v>64322</v>
      </c>
      <c r="N26" s="388">
        <f>ROUND(N86*Содержание!$H$8*(1+$H$13)*(1-$H$14)*(1-$H$15),0)</f>
        <v>64322</v>
      </c>
      <c r="O26" s="388">
        <f>ROUND(O86*Содержание!$H$8*(1+$H$13)*(1-$H$14)*(1-$H$15),0)</f>
        <v>69156</v>
      </c>
      <c r="P26" s="388">
        <f>ROUND(P86*Содержание!$H$8*(1+$H$13)*(1-$H$14)*(1-$H$15),0)</f>
        <v>72216</v>
      </c>
      <c r="Q26" s="388">
        <f>ROUND(Q86*Содержание!$H$8*(1+$H$13)*(1-$H$14)*(1-$H$15),0)</f>
        <v>73134</v>
      </c>
      <c r="R26" s="388">
        <f>ROUND(R86*Содержание!$H$8*(1+$H$13)*(1-$H$14)*(1-$H$15),0)</f>
        <v>73624</v>
      </c>
      <c r="S26" s="388">
        <f>ROUND(S86*Содержание!$H$8*(1+$H$13)*(1-$H$14)*(1-$H$15),0)</f>
        <v>75950</v>
      </c>
      <c r="T26" s="388">
        <f>ROUND(T86*Содержание!$H$8*(1+$H$13)*(1-$H$14)*(1-$H$15),0)</f>
        <v>79805</v>
      </c>
      <c r="U26" s="388">
        <f>ROUND(U86*Содержание!$H$8*(1+$H$13)*(1-$H$14)*(1-$H$15),0)</f>
        <v>79928</v>
      </c>
      <c r="V26" s="388">
        <f>ROUND(V86*Содержание!$H$8*(1+$H$13)*(1-$H$14)*(1-$H$15),0)</f>
        <v>79988</v>
      </c>
      <c r="W26" s="388">
        <f>ROUND(W86*Содержание!$H$8*(1+$H$13)*(1-$H$14)*(1-$H$15),0)</f>
        <v>82376</v>
      </c>
      <c r="X26" s="388">
        <f>ROUND(X86*Содержание!$H$8*(1+$H$13)*(1-$H$14)*(1-$H$15),0)</f>
        <v>86414</v>
      </c>
      <c r="Y26" s="388">
        <f>ROUND(Y86*Содержание!$H$8*(1+$H$13)*(1-$H$14)*(1-$H$15),0)</f>
        <v>86354</v>
      </c>
      <c r="Z26" s="388">
        <f>ROUND(Z86*Содержание!$H$8*(1+$H$13)*(1-$H$14)*(1-$H$15),0)</f>
        <v>87884</v>
      </c>
      <c r="AA26" s="388">
        <f>ROUND(AA86*Содержание!$H$8*(1+$H$13)*(1-$H$14)*(1-$H$15),0)</f>
        <v>91372</v>
      </c>
      <c r="AB26" s="388">
        <f>ROUND(AB86*Содержание!$H$8*(1+$H$13)*(1-$H$14)*(1-$H$15),0)</f>
        <v>93942</v>
      </c>
      <c r="AC26" s="388">
        <f>ROUND(AC86*Содержание!$H$8*(1+$H$13)*(1-$H$14)*(1-$H$15),0)</f>
        <v>95166</v>
      </c>
      <c r="AD26" s="388">
        <f>ROUND(AD86*Содержание!$H$8*(1+$H$13)*(1-$H$14)*(1-$H$15),0)</f>
        <v>96635</v>
      </c>
      <c r="AE26" s="388">
        <f>ROUND(AE86*Содержание!$H$8*(1+$H$13)*(1-$H$14)*(1-$H$15),0)</f>
        <v>102326</v>
      </c>
      <c r="AF26" s="388">
        <f>ROUND(AF86*Содержание!$H$8*(1+$H$13)*(1-$H$14)*(1-$H$15),0)</f>
        <v>103979</v>
      </c>
      <c r="AG26" s="388">
        <f>ROUND(AG86*Содержание!$H$8*(1+$H$13)*(1-$H$14)*(1-$H$15),0)</f>
        <v>105632</v>
      </c>
      <c r="AH26" s="388">
        <f>ROUND(AH86*Содержание!$H$8*(1+$H$13)*(1-$H$14)*(1-$H$15),0)</f>
        <v>106121</v>
      </c>
      <c r="AI26" s="388">
        <f>ROUND(AI86*Содержание!$H$8*(1+$H$13)*(1-$H$14)*(1-$H$15),0)</f>
        <v>108446</v>
      </c>
      <c r="AJ26" s="388">
        <f>ROUND(AJ86*Содержание!$H$8*(1+$H$13)*(1-$H$14)*(1-$H$15),0)</f>
        <v>112302</v>
      </c>
      <c r="AK26" s="388">
        <f>ROUND(AK86*Содержание!$H$8*(1+$H$13)*(1-$H$14)*(1-$H$15),0)</f>
        <v>115913</v>
      </c>
      <c r="AL26" s="388">
        <f>ROUND(AL86*Содержание!$H$8*(1+$H$13)*(1-$H$14)*(1-$H$15),0)</f>
        <v>120136</v>
      </c>
      <c r="AM26" s="388">
        <f>ROUND(AM86*Содержание!$H$8*(1+$H$13)*(1-$H$14)*(1-$H$15),0)</f>
        <v>125644</v>
      </c>
      <c r="AN26" s="388">
        <f>ROUND(AN86*Содержание!$H$8*(1+$H$13)*(1-$H$14)*(1-$H$15),0)</f>
        <v>130050</v>
      </c>
      <c r="AO26" s="388">
        <f>ROUND(AO86*Содержание!$H$8*(1+$H$13)*(1-$H$14)*(1-$H$15),0)</f>
        <v>129316</v>
      </c>
      <c r="AP26" s="388">
        <f>ROUND(AP86*Содержание!$H$8*(1+$H$13)*(1-$H$14)*(1-$H$15),0)</f>
        <v>129989</v>
      </c>
      <c r="AQ26" s="388">
        <f>ROUND(AQ86*Содержание!$H$8*(1+$H$13)*(1-$H$14)*(1-$H$15),0)</f>
        <v>133110</v>
      </c>
      <c r="AR26" s="388">
        <f>ROUND(AR86*Содержание!$H$8*(1+$H$13)*(1-$H$14)*(1-$H$15),0)</f>
        <v>134824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 x14ac:dyDescent="0.25">
      <c r="A27" s="53">
        <v>2875</v>
      </c>
      <c r="B27" s="382">
        <f>ROUND(B87*Содержание!$H$8*(1+$H$13)*(1-$H$14)*(1-$H$15),0)</f>
        <v>45227</v>
      </c>
      <c r="C27" s="382">
        <f>ROUND(C87*Содержание!$H$8*(1+$H$13)*(1-$H$14)*(1-$H$15),0)</f>
        <v>46880</v>
      </c>
      <c r="D27" s="382">
        <f>ROUND(D87*Содержание!$H$8*(1+$H$13)*(1-$H$14)*(1-$H$15),0)</f>
        <v>48593</v>
      </c>
      <c r="E27" s="388">
        <f>ROUND(E87*Содержание!$H$8*(1+$H$13)*(1-$H$14)*(1-$H$15),0)</f>
        <v>50429</v>
      </c>
      <c r="F27" s="388">
        <f>ROUND(F87*Содержание!$H$8*(1+$H$13)*(1-$H$14)*(1-$H$15),0)</f>
        <v>51347</v>
      </c>
      <c r="G27" s="388">
        <f>ROUND(G87*Содержание!$H$8*(1+$H$13)*(1-$H$14)*(1-$H$15),0)</f>
        <v>55508</v>
      </c>
      <c r="H27" s="388">
        <f>ROUND(H87*Содержание!$H$8*(1+$H$13)*(1-$H$14)*(1-$H$15),0)</f>
        <v>58814</v>
      </c>
      <c r="I27" s="388">
        <f>ROUND(I87*Содержание!$H$8*(1+$H$13)*(1-$H$14)*(1-$H$15),0)</f>
        <v>60833</v>
      </c>
      <c r="J27" s="388">
        <f>ROUND(J87*Содержание!$H$8*(1+$H$13)*(1-$H$14)*(1-$H$15),0)</f>
        <v>62486</v>
      </c>
      <c r="K27" s="388">
        <f>ROUND(K87*Содержание!$H$8*(1+$H$13)*(1-$H$14)*(1-$H$15),0)</f>
        <v>64872</v>
      </c>
      <c r="L27" s="388">
        <f>ROUND(L87*Содержание!$H$8*(1+$H$13)*(1-$H$14)*(1-$H$15),0)</f>
        <v>68177</v>
      </c>
      <c r="M27" s="388">
        <f>ROUND(M87*Содержание!$H$8*(1+$H$13)*(1-$H$14)*(1-$H$15),0)</f>
        <v>68606</v>
      </c>
      <c r="N27" s="388">
        <f>ROUND(N87*Содержание!$H$8*(1+$H$13)*(1-$H$14)*(1-$H$15),0)</f>
        <v>70686</v>
      </c>
      <c r="O27" s="388">
        <f>ROUND(O87*Содержание!$H$8*(1+$H$13)*(1-$H$14)*(1-$H$15),0)</f>
        <v>73868</v>
      </c>
      <c r="P27" s="388">
        <f>ROUND(P87*Содержание!$H$8*(1+$H$13)*(1-$H$14)*(1-$H$15),0)</f>
        <v>77357</v>
      </c>
      <c r="Q27" s="388">
        <f>ROUND(Q87*Содержание!$H$8*(1+$H$13)*(1-$H$14)*(1-$H$15),0)</f>
        <v>78336</v>
      </c>
      <c r="R27" s="388">
        <f>ROUND(R87*Содержание!$H$8*(1+$H$13)*(1-$H$14)*(1-$H$15),0)</f>
        <v>80234</v>
      </c>
      <c r="S27" s="388">
        <f>ROUND(S87*Содержание!$H$8*(1+$H$13)*(1-$H$14)*(1-$H$15),0)</f>
        <v>81947</v>
      </c>
      <c r="T27" s="388">
        <f>ROUND(T87*Содержание!$H$8*(1+$H$13)*(1-$H$14)*(1-$H$15),0)</f>
        <v>85436</v>
      </c>
      <c r="U27" s="388">
        <f>ROUND(U87*Содержание!$H$8*(1+$H$13)*(1-$H$14)*(1-$H$15),0)</f>
        <v>85680</v>
      </c>
      <c r="V27" s="388">
        <f>ROUND(V87*Содержание!$H$8*(1+$H$13)*(1-$H$14)*(1-$H$15),0)</f>
        <v>84946</v>
      </c>
      <c r="W27" s="388">
        <f>ROUND(W87*Содержание!$H$8*(1+$H$13)*(1-$H$14)*(1-$H$15),0)</f>
        <v>88434</v>
      </c>
      <c r="X27" s="388">
        <f>ROUND(X87*Содержание!$H$8*(1+$H$13)*(1-$H$14)*(1-$H$15),0)</f>
        <v>92045</v>
      </c>
      <c r="Y27" s="388">
        <f>ROUND(Y87*Содержание!$H$8*(1+$H$13)*(1-$H$14)*(1-$H$15),0)</f>
        <v>93942</v>
      </c>
      <c r="Z27" s="388">
        <f>ROUND(Z87*Содержание!$H$8*(1+$H$13)*(1-$H$14)*(1-$H$15),0)</f>
        <v>96268</v>
      </c>
      <c r="AA27" s="388">
        <f>ROUND(AA87*Содержание!$H$8*(1+$H$13)*(1-$H$14)*(1-$H$15),0)</f>
        <v>97920</v>
      </c>
      <c r="AB27" s="388">
        <f>ROUND(AB87*Содержание!$H$8*(1+$H$13)*(1-$H$14)*(1-$H$15),0)</f>
        <v>100674</v>
      </c>
      <c r="AC27" s="388">
        <f>ROUND(AC87*Содержание!$H$8*(1+$H$13)*(1-$H$14)*(1-$H$15),0)</f>
        <v>105264</v>
      </c>
      <c r="AD27" s="388">
        <f>ROUND(AD87*Содержание!$H$8*(1+$H$13)*(1-$H$14)*(1-$H$15),0)</f>
        <v>106856</v>
      </c>
      <c r="AE27" s="388">
        <f>ROUND(AE87*Содержание!$H$8*(1+$H$13)*(1-$H$14)*(1-$H$15),0)</f>
        <v>108569</v>
      </c>
      <c r="AF27" s="388">
        <f>ROUND(AF87*Содержание!$H$8*(1+$H$13)*(1-$H$14)*(1-$H$15),0)</f>
        <v>112608</v>
      </c>
      <c r="AG27" s="388">
        <f>ROUND(AG87*Содержание!$H$8*(1+$H$13)*(1-$H$14)*(1-$H$15),0)</f>
        <v>114506</v>
      </c>
      <c r="AH27" s="388">
        <f>ROUND(AH87*Содержание!$H$8*(1+$H$13)*(1-$H$14)*(1-$H$15),0)</f>
        <v>115056</v>
      </c>
      <c r="AI27" s="388">
        <f>ROUND(AI87*Содержание!$H$8*(1+$H$13)*(1-$H$14)*(1-$H$15),0)</f>
        <v>116219</v>
      </c>
      <c r="AJ27" s="388">
        <f>ROUND(AJ87*Содержание!$H$8*(1+$H$13)*(1-$H$14)*(1-$H$15),0)</f>
        <v>121482</v>
      </c>
      <c r="AK27" s="388">
        <f>ROUND(AK87*Содержание!$H$8*(1+$H$13)*(1-$H$14)*(1-$H$15),0)</f>
        <v>126134</v>
      </c>
      <c r="AL27" s="388">
        <f>ROUND(AL87*Содержание!$H$8*(1+$H$13)*(1-$H$14)*(1-$H$15),0)</f>
        <v>129866</v>
      </c>
      <c r="AM27" s="388">
        <f>ROUND(AM87*Содержание!$H$8*(1+$H$13)*(1-$H$14)*(1-$H$15),0)</f>
        <v>134334</v>
      </c>
      <c r="AN27" s="388">
        <f>ROUND(AN87*Содержание!$H$8*(1+$H$13)*(1-$H$14)*(1-$H$15),0)</f>
        <v>136232</v>
      </c>
      <c r="AO27" s="388">
        <f>ROUND(AO87*Содержание!$H$8*(1+$H$13)*(1-$H$14)*(1-$H$15),0)</f>
        <v>138251</v>
      </c>
      <c r="AP27" s="388">
        <f>ROUND(AP87*Содержание!$H$8*(1+$H$13)*(1-$H$14)*(1-$H$15),0)</f>
        <v>139046</v>
      </c>
      <c r="AQ27" s="388">
        <f>ROUND(AQ87*Содержание!$H$8*(1+$H$13)*(1-$H$14)*(1-$H$15),0)</f>
        <v>140822</v>
      </c>
      <c r="AR27" s="388">
        <f>ROUND(AR87*Содержание!$H$8*(1+$H$13)*(1-$H$14)*(1-$H$15),0)</f>
        <v>142780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 x14ac:dyDescent="0.25">
      <c r="A28" s="53">
        <v>3000</v>
      </c>
      <c r="B28" s="382">
        <f>ROUND(B88*Содержание!$H$8*(1+$H$13)*(1-$H$14)*(1-$H$15),0)</f>
        <v>46390</v>
      </c>
      <c r="C28" s="382">
        <f>ROUND(C88*Содержание!$H$8*(1+$H$13)*(1-$H$14)*(1-$H$15),0)</f>
        <v>48042</v>
      </c>
      <c r="D28" s="382">
        <f>ROUND(D88*Содержание!$H$8*(1+$H$13)*(1-$H$14)*(1-$H$15),0)</f>
        <v>49756</v>
      </c>
      <c r="E28" s="388">
        <f>ROUND(E88*Содержание!$H$8*(1+$H$13)*(1-$H$14)*(1-$H$15),0)</f>
        <v>51592</v>
      </c>
      <c r="F28" s="388">
        <f>ROUND(F88*Содержание!$H$8*(1+$H$13)*(1-$H$14)*(1-$H$15),0)</f>
        <v>52816</v>
      </c>
      <c r="G28" s="388">
        <f>ROUND(G88*Содержание!$H$8*(1+$H$13)*(1-$H$14)*(1-$H$15),0)</f>
        <v>57650</v>
      </c>
      <c r="H28" s="388">
        <f>ROUND(H88*Содержание!$H$8*(1+$H$13)*(1-$H$14)*(1-$H$15),0)</f>
        <v>60282</v>
      </c>
      <c r="I28" s="388">
        <f>ROUND(I88*Содержание!$H$8*(1+$H$13)*(1-$H$14)*(1-$H$15),0)</f>
        <v>62975</v>
      </c>
      <c r="J28" s="388">
        <f>ROUND(J88*Содержание!$H$8*(1+$H$13)*(1-$H$14)*(1-$H$15),0)</f>
        <v>64076</v>
      </c>
      <c r="K28" s="388">
        <f>ROUND(K88*Содержание!$H$8*(1+$H$13)*(1-$H$14)*(1-$H$15),0)</f>
        <v>66830</v>
      </c>
      <c r="L28" s="388">
        <f>ROUND(L88*Содержание!$H$8*(1+$H$13)*(1-$H$14)*(1-$H$15),0)</f>
        <v>70074</v>
      </c>
      <c r="M28" s="388">
        <f>ROUND(M88*Содержание!$H$8*(1+$H$13)*(1-$H$14)*(1-$H$15),0)</f>
        <v>71788</v>
      </c>
      <c r="N28" s="388">
        <f>ROUND(N88*Содержание!$H$8*(1+$H$13)*(1-$H$14)*(1-$H$15),0)</f>
        <v>73746</v>
      </c>
      <c r="O28" s="388">
        <f>ROUND(O88*Содержание!$H$8*(1+$H$13)*(1-$H$14)*(1-$H$15),0)</f>
        <v>77602</v>
      </c>
      <c r="P28" s="388">
        <f>ROUND(P88*Содержание!$H$8*(1+$H$13)*(1-$H$14)*(1-$H$15),0)</f>
        <v>79254</v>
      </c>
      <c r="Q28" s="388">
        <f>ROUND(Q88*Содержание!$H$8*(1+$H$13)*(1-$H$14)*(1-$H$15),0)</f>
        <v>80478</v>
      </c>
      <c r="R28" s="388">
        <f>ROUND(R88*Содержание!$H$8*(1+$H$13)*(1-$H$14)*(1-$H$15),0)</f>
        <v>82620</v>
      </c>
      <c r="S28" s="388">
        <f>ROUND(S88*Содержание!$H$8*(1+$H$13)*(1-$H$14)*(1-$H$15),0)</f>
        <v>84701</v>
      </c>
      <c r="T28" s="388">
        <f>ROUND(T88*Содержание!$H$8*(1+$H$13)*(1-$H$14)*(1-$H$15),0)</f>
        <v>87822</v>
      </c>
      <c r="U28" s="388">
        <f>ROUND(U88*Содержание!$H$8*(1+$H$13)*(1-$H$14)*(1-$H$15),0)</f>
        <v>88067</v>
      </c>
      <c r="V28" s="388">
        <f>ROUND(V88*Содержание!$H$8*(1+$H$13)*(1-$H$14)*(1-$H$15),0)</f>
        <v>88985</v>
      </c>
      <c r="W28" s="388">
        <f>ROUND(W88*Содержание!$H$8*(1+$H$13)*(1-$H$14)*(1-$H$15),0)</f>
        <v>92902</v>
      </c>
      <c r="X28" s="388">
        <f>ROUND(X88*Содержание!$H$8*(1+$H$13)*(1-$H$14)*(1-$H$15),0)</f>
        <v>94616</v>
      </c>
      <c r="Y28" s="388">
        <f>ROUND(Y88*Содержание!$H$8*(1+$H$13)*(1-$H$14)*(1-$H$15),0)</f>
        <v>96390</v>
      </c>
      <c r="Z28" s="388">
        <f>ROUND(Z88*Содержание!$H$8*(1+$H$13)*(1-$H$14)*(1-$H$15),0)</f>
        <v>98104</v>
      </c>
      <c r="AA28" s="388">
        <f>ROUND(AA88*Содержание!$H$8*(1+$H$13)*(1-$H$14)*(1-$H$15),0)</f>
        <v>101898</v>
      </c>
      <c r="AB28" s="388">
        <f>ROUND(AB88*Содержание!$H$8*(1+$H$13)*(1-$H$14)*(1-$H$15),0)</f>
        <v>103796</v>
      </c>
      <c r="AC28" s="388">
        <f>ROUND(AC88*Содержание!$H$8*(1+$H$13)*(1-$H$14)*(1-$H$15),0)</f>
        <v>108569</v>
      </c>
      <c r="AD28" s="388">
        <f>ROUND(AD88*Содержание!$H$8*(1+$H$13)*(1-$H$14)*(1-$H$15),0)</f>
        <v>109854</v>
      </c>
      <c r="AE28" s="388">
        <f>ROUND(AE88*Содержание!$H$8*(1+$H$13)*(1-$H$14)*(1-$H$15),0)</f>
        <v>114138</v>
      </c>
      <c r="AF28" s="388">
        <f>ROUND(AF88*Содержание!$H$8*(1+$H$13)*(1-$H$14)*(1-$H$15),0)</f>
        <v>116158</v>
      </c>
      <c r="AG28" s="388">
        <f>ROUND(AG88*Содержание!$H$8*(1+$H$13)*(1-$H$14)*(1-$H$15),0)</f>
        <v>117749</v>
      </c>
      <c r="AH28" s="388">
        <f>ROUND(AH88*Содержание!$H$8*(1+$H$13)*(1-$H$14)*(1-$H$15),0)</f>
        <v>119646</v>
      </c>
      <c r="AI28" s="388">
        <f>ROUND(AI88*Содержание!$H$8*(1+$H$13)*(1-$H$14)*(1-$H$15),0)</f>
        <v>121176</v>
      </c>
      <c r="AJ28" s="388">
        <f>ROUND(AJ88*Содержание!$H$8*(1+$H$13)*(1-$H$14)*(1-$H$15),0)</f>
        <v>125522</v>
      </c>
      <c r="AK28" s="388">
        <f>ROUND(AK88*Содержание!$H$8*(1+$H$13)*(1-$H$14)*(1-$H$15),0)</f>
        <v>129866</v>
      </c>
      <c r="AL28" s="388">
        <f>ROUND(AL88*Содержание!$H$8*(1+$H$13)*(1-$H$14)*(1-$H$15),0)</f>
        <v>133416</v>
      </c>
      <c r="AM28" s="388">
        <f>ROUND(AM88*Содержание!$H$8*(1+$H$13)*(1-$H$14)*(1-$H$15),0)</f>
        <v>138680</v>
      </c>
      <c r="AN28" s="388">
        <f>ROUND(AN88*Содержание!$H$8*(1+$H$13)*(1-$H$14)*(1-$H$15),0)</f>
        <v>140699</v>
      </c>
      <c r="AO28" s="388">
        <f>ROUND(AO88*Содержание!$H$8*(1+$H$13)*(1-$H$14)*(1-$H$15),0)</f>
        <v>142658</v>
      </c>
      <c r="AP28" s="388">
        <f>ROUND(AP88*Содержание!$H$8*(1+$H$13)*(1-$H$14)*(1-$H$15),0)</f>
        <v>145412</v>
      </c>
      <c r="AQ28" s="388">
        <f>ROUND(AQ88*Содержание!$H$8*(1+$H$13)*(1-$H$14)*(1-$H$15),0)</f>
        <v>145472</v>
      </c>
      <c r="AR28" s="388">
        <f>ROUND(AR88*Содержание!$H$8*(1+$H$13)*(1-$H$14)*(1-$H$15),0)</f>
        <v>147492</v>
      </c>
      <c r="AS28" s="1"/>
      <c r="AT28" s="1"/>
      <c r="AU28" s="1"/>
      <c r="AV28" s="1"/>
      <c r="AW28" s="1"/>
      <c r="AX28" s="1"/>
      <c r="AY28" s="1"/>
      <c r="AZ28" s="1"/>
    </row>
    <row r="29" spans="1:52" x14ac:dyDescent="0.25">
      <c r="A29" s="53">
        <v>3125</v>
      </c>
      <c r="B29" s="382">
        <f>ROUND(B89*Содержание!$H$8*(1+$H$13)*(1-$H$14)*(1-$H$15),0)</f>
        <v>48470</v>
      </c>
      <c r="C29" s="382">
        <f>ROUND(C89*Содержание!$H$8*(1+$H$13)*(1-$H$14)*(1-$H$15),0)</f>
        <v>50429</v>
      </c>
      <c r="D29" s="382">
        <f>ROUND(D89*Содержание!$H$8*(1+$H$13)*(1-$H$14)*(1-$H$15),0)</f>
        <v>51776</v>
      </c>
      <c r="E29" s="388">
        <f>ROUND(E89*Содержание!$H$8*(1+$H$13)*(1-$H$14)*(1-$H$15),0)</f>
        <v>52142</v>
      </c>
      <c r="F29" s="388">
        <f>ROUND(F89*Содержание!$H$8*(1+$H$13)*(1-$H$14)*(1-$H$15),0)</f>
        <v>53122</v>
      </c>
      <c r="G29" s="388">
        <f>ROUND(G89*Содержание!$H$8*(1+$H$13)*(1-$H$14)*(1-$H$15),0)</f>
        <v>59180</v>
      </c>
      <c r="H29" s="388">
        <f>ROUND(H89*Содержание!$H$8*(1+$H$13)*(1-$H$14)*(1-$H$15),0)</f>
        <v>63832</v>
      </c>
      <c r="I29" s="388">
        <f>ROUND(I89*Содержание!$H$8*(1+$H$13)*(1-$H$14)*(1-$H$15),0)</f>
        <v>64322</v>
      </c>
      <c r="J29" s="388">
        <f>ROUND(J89*Содержание!$H$8*(1+$H$13)*(1-$H$14)*(1-$H$15),0)</f>
        <v>65484</v>
      </c>
      <c r="K29" s="388">
        <f>ROUND(K89*Содержание!$H$8*(1+$H$13)*(1-$H$14)*(1-$H$15),0)</f>
        <v>69034</v>
      </c>
      <c r="L29" s="388">
        <f>ROUND(L89*Содержание!$H$8*(1+$H$13)*(1-$H$14)*(1-$H$15),0)</f>
        <v>72461</v>
      </c>
      <c r="M29" s="388">
        <f>ROUND(M89*Содержание!$H$8*(1+$H$13)*(1-$H$14)*(1-$H$15),0)</f>
        <v>73746</v>
      </c>
      <c r="N29" s="388">
        <f>ROUND(N89*Содержание!$H$8*(1+$H$13)*(1-$H$14)*(1-$H$15),0)</f>
        <v>74542</v>
      </c>
      <c r="O29" s="388">
        <f>ROUND(O89*Содержание!$H$8*(1+$H$13)*(1-$H$14)*(1-$H$15),0)</f>
        <v>79622</v>
      </c>
      <c r="P29" s="388">
        <f>ROUND(P89*Содержание!$H$8*(1+$H$13)*(1-$H$14)*(1-$H$15),0)</f>
        <v>81702</v>
      </c>
      <c r="Q29" s="388">
        <f>ROUND(Q89*Содержание!$H$8*(1+$H$13)*(1-$H$14)*(1-$H$15),0)</f>
        <v>82682</v>
      </c>
      <c r="R29" s="388">
        <f>ROUND(R89*Содержание!$H$8*(1+$H$13)*(1-$H$14)*(1-$H$15),0)</f>
        <v>83110</v>
      </c>
      <c r="S29" s="388">
        <f>ROUND(S89*Содержание!$H$8*(1+$H$13)*(1-$H$14)*(1-$H$15),0)</f>
        <v>86720</v>
      </c>
      <c r="T29" s="388">
        <f>ROUND(T89*Содержание!$H$8*(1+$H$13)*(1-$H$14)*(1-$H$15),0)</f>
        <v>90392</v>
      </c>
      <c r="U29" s="388">
        <f>ROUND(U89*Содержание!$H$8*(1+$H$13)*(1-$H$14)*(1-$H$15),0)</f>
        <v>90515</v>
      </c>
      <c r="V29" s="388">
        <f>ROUND(V89*Содержание!$H$8*(1+$H$13)*(1-$H$14)*(1-$H$15),0)</f>
        <v>91616</v>
      </c>
      <c r="W29" s="388">
        <f>ROUND(W89*Содержание!$H$8*(1+$H$13)*(1-$H$14)*(1-$H$15),0)</f>
        <v>95534</v>
      </c>
      <c r="X29" s="388">
        <f>ROUND(X89*Содержание!$H$8*(1+$H$13)*(1-$H$14)*(1-$H$15),0)</f>
        <v>97186</v>
      </c>
      <c r="Y29" s="388">
        <f>ROUND(Y89*Содержание!$H$8*(1+$H$13)*(1-$H$14)*(1-$H$15),0)</f>
        <v>99144</v>
      </c>
      <c r="Z29" s="388">
        <f>ROUND(Z89*Содержание!$H$8*(1+$H$13)*(1-$H$14)*(1-$H$15),0)</f>
        <v>99756</v>
      </c>
      <c r="AA29" s="388">
        <f>ROUND(AA89*Содержание!$H$8*(1+$H$13)*(1-$H$14)*(1-$H$15),0)</f>
        <v>104958</v>
      </c>
      <c r="AB29" s="388">
        <f>ROUND(AB89*Содержание!$H$8*(1+$H$13)*(1-$H$14)*(1-$H$15),0)</f>
        <v>106672</v>
      </c>
      <c r="AC29" s="388">
        <f>ROUND(AC89*Содержание!$H$8*(1+$H$13)*(1-$H$14)*(1-$H$15),0)</f>
        <v>109242</v>
      </c>
      <c r="AD29" s="388">
        <f>ROUND(AD89*Содержание!$H$8*(1+$H$13)*(1-$H$14)*(1-$H$15),0)</f>
        <v>110711</v>
      </c>
      <c r="AE29" s="388">
        <f>ROUND(AE89*Содержание!$H$8*(1+$H$13)*(1-$H$14)*(1-$H$15),0)</f>
        <v>117137</v>
      </c>
      <c r="AF29" s="388">
        <f>ROUND(AF89*Содержание!$H$8*(1+$H$13)*(1-$H$14)*(1-$H$15),0)</f>
        <v>118973</v>
      </c>
      <c r="AG29" s="388">
        <f>ROUND(AG89*Содержание!$H$8*(1+$H$13)*(1-$H$14)*(1-$H$15),0)</f>
        <v>120809</v>
      </c>
      <c r="AH29" s="388">
        <f>ROUND(AH89*Содержание!$H$8*(1+$H$13)*(1-$H$14)*(1-$H$15),0)</f>
        <v>120320</v>
      </c>
      <c r="AI29" s="388">
        <f>ROUND(AI89*Содержание!$H$8*(1+$H$13)*(1-$H$14)*(1-$H$15),0)</f>
        <v>123930</v>
      </c>
      <c r="AJ29" s="388">
        <f>ROUND(AJ89*Содержание!$H$8*(1+$H$13)*(1-$H$14)*(1-$H$15),0)</f>
        <v>129989</v>
      </c>
      <c r="AK29" s="388">
        <f>ROUND(AK89*Содержание!$H$8*(1+$H$13)*(1-$H$14)*(1-$H$15),0)</f>
        <v>131825</v>
      </c>
      <c r="AL29" s="388">
        <f>ROUND(AL89*Содержание!$H$8*(1+$H$13)*(1-$H$14)*(1-$H$15),0)</f>
        <v>134396</v>
      </c>
      <c r="AM29" s="388">
        <f>ROUND(AM89*Содержание!$H$8*(1+$H$13)*(1-$H$14)*(1-$H$15),0)</f>
        <v>143514</v>
      </c>
      <c r="AN29" s="388">
        <f>ROUND(AN89*Содержание!$H$8*(1+$H$13)*(1-$H$14)*(1-$H$15),0)</f>
        <v>146696</v>
      </c>
      <c r="AO29" s="388">
        <f>ROUND(AO89*Содержание!$H$8*(1+$H$13)*(1-$H$14)*(1-$H$15),0)</f>
        <v>147982</v>
      </c>
      <c r="AP29" s="388">
        <f>ROUND(AP89*Содержание!$H$8*(1+$H$13)*(1-$H$14)*(1-$H$15),0)</f>
        <v>146636</v>
      </c>
      <c r="AQ29" s="388">
        <f>ROUND(AQ89*Содержание!$H$8*(1+$H$13)*(1-$H$14)*(1-$H$15),0)</f>
        <v>151715</v>
      </c>
      <c r="AR29" s="388">
        <f>ROUND(AR89*Содержание!$H$8*(1+$H$13)*(1-$H$14)*(1-$H$15),0)</f>
        <v>153428</v>
      </c>
      <c r="AS29" s="1"/>
      <c r="AT29" s="1"/>
      <c r="AU29" s="1"/>
      <c r="AV29" s="1"/>
      <c r="AW29" s="1"/>
      <c r="AX29" s="1"/>
      <c r="AY29" s="1"/>
      <c r="AZ29" s="1"/>
    </row>
    <row r="30" spans="1:52" x14ac:dyDescent="0.25">
      <c r="A30" s="53">
        <v>3250</v>
      </c>
      <c r="B30" s="382">
        <f>ROUND(B90*Содержание!$H$8*(1+$H$13)*(1-$H$14)*(1-$H$15),0)</f>
        <v>49388</v>
      </c>
      <c r="C30" s="382">
        <f>ROUND(C90*Содержание!$H$8*(1+$H$13)*(1-$H$14)*(1-$H$15),0)</f>
        <v>51408</v>
      </c>
      <c r="D30" s="382">
        <f>ROUND(D90*Содержание!$H$8*(1+$H$13)*(1-$H$14)*(1-$H$15),0)</f>
        <v>52816</v>
      </c>
      <c r="E30" s="388">
        <f>ROUND(E90*Содержание!$H$8*(1+$H$13)*(1-$H$14)*(1-$H$15),0)</f>
        <v>53244</v>
      </c>
      <c r="F30" s="388">
        <f>ROUND(F90*Содержание!$H$8*(1+$H$13)*(1-$H$14)*(1-$H$15),0)</f>
        <v>54590</v>
      </c>
      <c r="G30" s="388">
        <f>ROUND(G90*Содержание!$H$8*(1+$H$13)*(1-$H$14)*(1-$H$15),0)</f>
        <v>60404</v>
      </c>
      <c r="H30" s="388">
        <f>ROUND(H90*Содержание!$H$8*(1+$H$13)*(1-$H$14)*(1-$H$15),0)</f>
        <v>65240</v>
      </c>
      <c r="I30" s="388">
        <f>ROUND(I90*Содержание!$H$8*(1+$H$13)*(1-$H$14)*(1-$H$15),0)</f>
        <v>66035</v>
      </c>
      <c r="J30" s="388">
        <f>ROUND(J90*Содержание!$H$8*(1+$H$13)*(1-$H$14)*(1-$H$15),0)</f>
        <v>66096</v>
      </c>
      <c r="K30" s="388">
        <f>ROUND(K90*Содержание!$H$8*(1+$H$13)*(1-$H$14)*(1-$H$15),0)</f>
        <v>70258</v>
      </c>
      <c r="L30" s="388">
        <f>ROUND(L90*Содержание!$H$8*(1+$H$13)*(1-$H$14)*(1-$H$15),0)</f>
        <v>73868</v>
      </c>
      <c r="M30" s="388">
        <f>ROUND(M90*Содержание!$H$8*(1+$H$13)*(1-$H$14)*(1-$H$15),0)</f>
        <v>74664</v>
      </c>
      <c r="N30" s="388">
        <f>ROUND(N90*Содержание!$H$8*(1+$H$13)*(1-$H$14)*(1-$H$15),0)</f>
        <v>75888</v>
      </c>
      <c r="O30" s="388">
        <f>ROUND(O90*Содержание!$H$8*(1+$H$13)*(1-$H$14)*(1-$H$15),0)</f>
        <v>80968</v>
      </c>
      <c r="P30" s="388">
        <f>ROUND(P90*Содержание!$H$8*(1+$H$13)*(1-$H$14)*(1-$H$15),0)</f>
        <v>83600</v>
      </c>
      <c r="Q30" s="388">
        <f>ROUND(Q90*Содержание!$H$8*(1+$H$13)*(1-$H$14)*(1-$H$15),0)</f>
        <v>84089</v>
      </c>
      <c r="R30" s="388">
        <f>ROUND(R90*Содержание!$H$8*(1+$H$13)*(1-$H$14)*(1-$H$15),0)</f>
        <v>84456</v>
      </c>
      <c r="S30" s="388">
        <f>ROUND(S90*Содержание!$H$8*(1+$H$13)*(1-$H$14)*(1-$H$15),0)</f>
        <v>89046</v>
      </c>
      <c r="T30" s="388">
        <f>ROUND(T90*Содержание!$H$8*(1+$H$13)*(1-$H$14)*(1-$H$15),0)</f>
        <v>93024</v>
      </c>
      <c r="U30" s="388">
        <f>ROUND(U90*Содержание!$H$8*(1+$H$13)*(1-$H$14)*(1-$H$15),0)</f>
        <v>92168</v>
      </c>
      <c r="V30" s="388">
        <f>ROUND(V90*Содержание!$H$8*(1+$H$13)*(1-$H$14)*(1-$H$15),0)</f>
        <v>93330</v>
      </c>
      <c r="W30" s="388">
        <f>ROUND(W90*Содержание!$H$8*(1+$H$13)*(1-$H$14)*(1-$H$15),0)</f>
        <v>97859</v>
      </c>
      <c r="X30" s="388">
        <f>ROUND(X90*Содержание!$H$8*(1+$H$13)*(1-$H$14)*(1-$H$15),0)</f>
        <v>99940</v>
      </c>
      <c r="Y30" s="388">
        <f>ROUND(Y90*Содержание!$H$8*(1+$H$13)*(1-$H$14)*(1-$H$15),0)</f>
        <v>99940</v>
      </c>
      <c r="Z30" s="388">
        <f>ROUND(Z90*Содержание!$H$8*(1+$H$13)*(1-$H$14)*(1-$H$15),0)</f>
        <v>101470</v>
      </c>
      <c r="AA30" s="388">
        <f>ROUND(AA90*Содержание!$H$8*(1+$H$13)*(1-$H$14)*(1-$H$15),0)</f>
        <v>106733</v>
      </c>
      <c r="AB30" s="388">
        <f>ROUND(AB90*Содержание!$H$8*(1+$H$13)*(1-$H$14)*(1-$H$15),0)</f>
        <v>108569</v>
      </c>
      <c r="AC30" s="388">
        <f>ROUND(AC90*Содержание!$H$8*(1+$H$13)*(1-$H$14)*(1-$H$15),0)</f>
        <v>111200</v>
      </c>
      <c r="AD30" s="388">
        <f>ROUND(AD90*Содержание!$H$8*(1+$H$13)*(1-$H$14)*(1-$H$15),0)</f>
        <v>112608</v>
      </c>
      <c r="AE30" s="388">
        <f>ROUND(AE90*Содержание!$H$8*(1+$H$13)*(1-$H$14)*(1-$H$15),0)</f>
        <v>120503</v>
      </c>
      <c r="AF30" s="388">
        <f>ROUND(AF90*Содержание!$H$8*(1+$H$13)*(1-$H$14)*(1-$H$15),0)</f>
        <v>119952</v>
      </c>
      <c r="AG30" s="388">
        <f>ROUND(AG90*Содержание!$H$8*(1+$H$13)*(1-$H$14)*(1-$H$15),0)</f>
        <v>121727</v>
      </c>
      <c r="AH30" s="388">
        <f>ROUND(AH90*Содержание!$H$8*(1+$H$13)*(1-$H$14)*(1-$H$15),0)</f>
        <v>123746</v>
      </c>
      <c r="AI30" s="388">
        <f>ROUND(AI90*Содержание!$H$8*(1+$H$13)*(1-$H$14)*(1-$H$15),0)</f>
        <v>125093</v>
      </c>
      <c r="AJ30" s="388">
        <f>ROUND(AJ90*Содержание!$H$8*(1+$H$13)*(1-$H$14)*(1-$H$15),0)</f>
        <v>132070</v>
      </c>
      <c r="AK30" s="388">
        <f>ROUND(AK90*Содержание!$H$8*(1+$H$13)*(1-$H$14)*(1-$H$15),0)</f>
        <v>134824</v>
      </c>
      <c r="AL30" s="388">
        <f>ROUND(AL90*Содержание!$H$8*(1+$H$13)*(1-$H$14)*(1-$H$15),0)</f>
        <v>136232</v>
      </c>
      <c r="AM30" s="388">
        <f>ROUND(AM90*Содержание!$H$8*(1+$H$13)*(1-$H$14)*(1-$H$15),0)</f>
        <v>147431</v>
      </c>
      <c r="AN30" s="388">
        <f>ROUND(AN90*Содержание!$H$8*(1+$H$13)*(1-$H$14)*(1-$H$15),0)</f>
        <v>150980</v>
      </c>
      <c r="AO30" s="388">
        <f>ROUND(AO90*Содержание!$H$8*(1+$H$13)*(1-$H$14)*(1-$H$15),0)</f>
        <v>150124</v>
      </c>
      <c r="AP30" s="388">
        <f>ROUND(AP90*Содержание!$H$8*(1+$H$13)*(1-$H$14)*(1-$H$15),0)</f>
        <v>150368</v>
      </c>
      <c r="AQ30" s="388">
        <f>ROUND(AQ90*Содержание!$H$8*(1+$H$13)*(1-$H$14)*(1-$H$15),0)</f>
        <v>152878</v>
      </c>
      <c r="AR30" s="388">
        <f>ROUND(AR90*Содержание!$H$8*(1+$H$13)*(1-$H$14)*(1-$H$15),0)</f>
        <v>157284</v>
      </c>
      <c r="AS30" s="1"/>
      <c r="AT30" s="1"/>
      <c r="AU30" s="1"/>
      <c r="AV30" s="1"/>
      <c r="AW30" s="1"/>
      <c r="AX30" s="1"/>
      <c r="AY30" s="1"/>
      <c r="AZ30" s="1"/>
    </row>
    <row r="31" spans="1:52" x14ac:dyDescent="0.25">
      <c r="A31" s="53">
        <v>3375</v>
      </c>
      <c r="B31" s="382">
        <f>ROUND(B91*Содержание!$H$8*(1+$H$13)*(1-$H$14)*(1-$H$15),0)</f>
        <v>50918</v>
      </c>
      <c r="C31" s="382">
        <f>ROUND(C91*Содержание!$H$8*(1+$H$13)*(1-$H$14)*(1-$H$15),0)</f>
        <v>53000</v>
      </c>
      <c r="D31" s="382">
        <f>ROUND(D91*Содержание!$H$8*(1+$H$13)*(1-$H$14)*(1-$H$15),0)</f>
        <v>55202</v>
      </c>
      <c r="E31" s="388">
        <f>ROUND(E91*Содержание!$H$8*(1+$H$13)*(1-$H$14)*(1-$H$15),0)</f>
        <v>57528</v>
      </c>
      <c r="F31" s="388">
        <f>ROUND(F91*Содержание!$H$8*(1+$H$13)*(1-$H$14)*(1-$H$15),0)</f>
        <v>58936</v>
      </c>
      <c r="G31" s="388">
        <f>ROUND(G91*Содержание!$H$8*(1+$H$13)*(1-$H$14)*(1-$H$15),0)</f>
        <v>63893</v>
      </c>
      <c r="H31" s="388">
        <f>ROUND(H91*Содержание!$H$8*(1+$H$13)*(1-$H$14)*(1-$H$15),0)</f>
        <v>67014</v>
      </c>
      <c r="I31" s="388">
        <f>ROUND(I91*Содержание!$H$8*(1+$H$13)*(1-$H$14)*(1-$H$15),0)</f>
        <v>69095</v>
      </c>
      <c r="J31" s="388">
        <f>ROUND(J91*Содержание!$H$8*(1+$H$13)*(1-$H$14)*(1-$H$15),0)</f>
        <v>70564</v>
      </c>
      <c r="K31" s="388">
        <f>ROUND(K91*Содержание!$H$8*(1+$H$13)*(1-$H$14)*(1-$H$15),0)</f>
        <v>74052</v>
      </c>
      <c r="L31" s="388">
        <f>ROUND(L91*Содержание!$H$8*(1+$H$13)*(1-$H$14)*(1-$H$15),0)</f>
        <v>77602</v>
      </c>
      <c r="M31" s="388">
        <f>ROUND(M91*Содержание!$H$8*(1+$H$13)*(1-$H$14)*(1-$H$15),0)</f>
        <v>79622</v>
      </c>
      <c r="N31" s="388">
        <f>ROUND(N91*Содержание!$H$8*(1+$H$13)*(1-$H$14)*(1-$H$15),0)</f>
        <v>80662</v>
      </c>
      <c r="O31" s="388">
        <f>ROUND(O91*Содержание!$H$8*(1+$H$13)*(1-$H$14)*(1-$H$15),0)</f>
        <v>84334</v>
      </c>
      <c r="P31" s="388">
        <f>ROUND(P91*Содержание!$H$8*(1+$H$13)*(1-$H$14)*(1-$H$15),0)</f>
        <v>88067</v>
      </c>
      <c r="Q31" s="388">
        <f>ROUND(Q91*Содержание!$H$8*(1+$H$13)*(1-$H$14)*(1-$H$15),0)</f>
        <v>89352</v>
      </c>
      <c r="R31" s="388">
        <f>ROUND(R91*Содержание!$H$8*(1+$H$13)*(1-$H$14)*(1-$H$15),0)</f>
        <v>91494</v>
      </c>
      <c r="S31" s="388">
        <f>ROUND(S91*Содержание!$H$8*(1+$H$13)*(1-$H$14)*(1-$H$15),0)</f>
        <v>93942</v>
      </c>
      <c r="T31" s="388">
        <f>ROUND(T91*Содержание!$H$8*(1+$H$13)*(1-$H$14)*(1-$H$15),0)</f>
        <v>97676</v>
      </c>
      <c r="U31" s="388">
        <f>ROUND(U91*Содержание!$H$8*(1+$H$13)*(1-$H$14)*(1-$H$15),0)</f>
        <v>97859</v>
      </c>
      <c r="V31" s="388">
        <f>ROUND(V91*Содержание!$H$8*(1+$H$13)*(1-$H$14)*(1-$H$15),0)</f>
        <v>97308</v>
      </c>
      <c r="W31" s="388">
        <f>ROUND(W91*Содержание!$H$8*(1+$H$13)*(1-$H$14)*(1-$H$15),0)</f>
        <v>101286</v>
      </c>
      <c r="X31" s="388">
        <f>ROUND(X91*Содержание!$H$8*(1+$H$13)*(1-$H$14)*(1-$H$15),0)</f>
        <v>105264</v>
      </c>
      <c r="Y31" s="388">
        <f>ROUND(Y91*Содержание!$H$8*(1+$H$13)*(1-$H$14)*(1-$H$15),0)</f>
        <v>107284</v>
      </c>
      <c r="Z31" s="388">
        <f>ROUND(Z91*Содержание!$H$8*(1+$H$13)*(1-$H$14)*(1-$H$15),0)</f>
        <v>109181</v>
      </c>
      <c r="AA31" s="388">
        <f>ROUND(AA91*Содержание!$H$8*(1+$H$13)*(1-$H$14)*(1-$H$15),0)</f>
        <v>112364</v>
      </c>
      <c r="AB31" s="388">
        <f>ROUND(AB91*Содержание!$H$8*(1+$H$13)*(1-$H$14)*(1-$H$15),0)</f>
        <v>115484</v>
      </c>
      <c r="AC31" s="388">
        <f>ROUND(AC91*Содержание!$H$8*(1+$H$13)*(1-$H$14)*(1-$H$15),0)</f>
        <v>120686</v>
      </c>
      <c r="AD31" s="388">
        <f>ROUND(AD91*Содержание!$H$8*(1+$H$13)*(1-$H$14)*(1-$H$15),0)</f>
        <v>123502</v>
      </c>
      <c r="AE31" s="388">
        <f>ROUND(AE91*Содержание!$H$8*(1+$H$13)*(1-$H$14)*(1-$H$15),0)</f>
        <v>125644</v>
      </c>
      <c r="AF31" s="388">
        <f>ROUND(AF91*Содержание!$H$8*(1+$H$13)*(1-$H$14)*(1-$H$15),0)</f>
        <v>129010</v>
      </c>
      <c r="AG31" s="388">
        <f>ROUND(AG91*Содержание!$H$8*(1+$H$13)*(1-$H$14)*(1-$H$15),0)</f>
        <v>130907</v>
      </c>
      <c r="AH31" s="388">
        <f>ROUND(AH91*Содержание!$H$8*(1+$H$13)*(1-$H$14)*(1-$H$15),0)</f>
        <v>133110</v>
      </c>
      <c r="AI31" s="388">
        <f>ROUND(AI91*Содержание!$H$8*(1+$H$13)*(1-$H$14)*(1-$H$15),0)</f>
        <v>134334</v>
      </c>
      <c r="AJ31" s="388">
        <f>ROUND(AJ91*Содержание!$H$8*(1+$H$13)*(1-$H$14)*(1-$H$15),0)</f>
        <v>140576</v>
      </c>
      <c r="AK31" s="388">
        <f>ROUND(AK91*Содержание!$H$8*(1+$H$13)*(1-$H$14)*(1-$H$15),0)</f>
        <v>147431</v>
      </c>
      <c r="AL31" s="388">
        <f>ROUND(AL91*Содержание!$H$8*(1+$H$13)*(1-$H$14)*(1-$H$15),0)</f>
        <v>148716</v>
      </c>
      <c r="AM31" s="388">
        <f>ROUND(AM91*Содержание!$H$8*(1+$H$13)*(1-$H$14)*(1-$H$15),0)</f>
        <v>153306</v>
      </c>
      <c r="AN31" s="388">
        <f>ROUND(AN91*Содержание!$H$8*(1+$H$13)*(1-$H$14)*(1-$H$15),0)</f>
        <v>158324</v>
      </c>
      <c r="AO31" s="388">
        <f>ROUND(AO91*Содержание!$H$8*(1+$H$13)*(1-$H$14)*(1-$H$15),0)</f>
        <v>165668</v>
      </c>
      <c r="AP31" s="388">
        <f>ROUND(AP91*Содержание!$H$8*(1+$H$13)*(1-$H$14)*(1-$H$15),0)</f>
        <v>170748</v>
      </c>
      <c r="AQ31" s="388">
        <f>ROUND(AQ91*Содержание!$H$8*(1+$H$13)*(1-$H$14)*(1-$H$15),0)</f>
        <v>171482</v>
      </c>
      <c r="AR31" s="388">
        <f>ROUND(AR91*Содержание!$H$8*(1+$H$13)*(1-$H$14)*(1-$H$15),0)</f>
        <v>174665</v>
      </c>
      <c r="AS31" s="1"/>
      <c r="AT31" s="1"/>
      <c r="AU31" s="1"/>
      <c r="AV31" s="1"/>
      <c r="AW31" s="1"/>
      <c r="AX31" s="1"/>
      <c r="AY31" s="1"/>
      <c r="AZ31" s="1"/>
    </row>
    <row r="32" spans="1:52" x14ac:dyDescent="0.25">
      <c r="A32" s="53">
        <v>3500</v>
      </c>
      <c r="B32" s="382">
        <f>ROUND(B92*Содержание!$H$8*(1+$H$13)*(1-$H$14)*(1-$H$15),0)</f>
        <v>52510</v>
      </c>
      <c r="C32" s="382">
        <f>ROUND(C92*Содержание!$H$8*(1+$H$13)*(1-$H$14)*(1-$H$15),0)</f>
        <v>54407</v>
      </c>
      <c r="D32" s="382">
        <f>ROUND(D92*Содержание!$H$8*(1+$H$13)*(1-$H$14)*(1-$H$15),0)</f>
        <v>56426</v>
      </c>
      <c r="E32" s="388">
        <f>ROUND(E92*Содержание!$H$8*(1+$H$13)*(1-$H$14)*(1-$H$15),0)</f>
        <v>58508</v>
      </c>
      <c r="F32" s="388">
        <f>ROUND(F92*Содержание!$H$8*(1+$H$13)*(1-$H$14)*(1-$H$15),0)</f>
        <v>59670</v>
      </c>
      <c r="G32" s="388">
        <f>ROUND(G92*Содержание!$H$8*(1+$H$13)*(1-$H$14)*(1-$H$15),0)</f>
        <v>65362</v>
      </c>
      <c r="H32" s="388">
        <f>ROUND(H92*Содержание!$H$8*(1+$H$13)*(1-$H$14)*(1-$H$15),0)</f>
        <v>68483</v>
      </c>
      <c r="I32" s="388">
        <f>ROUND(I92*Содержание!$H$8*(1+$H$13)*(1-$H$14)*(1-$H$15),0)</f>
        <v>70564</v>
      </c>
      <c r="J32" s="388">
        <f>ROUND(J92*Содержание!$H$8*(1+$H$13)*(1-$H$14)*(1-$H$15),0)</f>
        <v>72461</v>
      </c>
      <c r="K32" s="388">
        <f>ROUND(K92*Содержание!$H$8*(1+$H$13)*(1-$H$14)*(1-$H$15),0)</f>
        <v>75888</v>
      </c>
      <c r="L32" s="388">
        <f>ROUND(L92*Содержание!$H$8*(1+$H$13)*(1-$H$14)*(1-$H$15),0)</f>
        <v>79254</v>
      </c>
      <c r="M32" s="388">
        <f>ROUND(M92*Содержание!$H$8*(1+$H$13)*(1-$H$14)*(1-$H$15),0)</f>
        <v>81702</v>
      </c>
      <c r="N32" s="388">
        <f>ROUND(N92*Содержание!$H$8*(1+$H$13)*(1-$H$14)*(1-$H$15),0)</f>
        <v>83048</v>
      </c>
      <c r="O32" s="388">
        <f>ROUND(O92*Содержание!$H$8*(1+$H$13)*(1-$H$14)*(1-$H$15),0)</f>
        <v>87149</v>
      </c>
      <c r="P32" s="388">
        <f>ROUND(P92*Содержание!$H$8*(1+$H$13)*(1-$H$14)*(1-$H$15),0)</f>
        <v>90332</v>
      </c>
      <c r="Q32" s="388">
        <f>ROUND(Q92*Содержание!$H$8*(1+$H$13)*(1-$H$14)*(1-$H$15),0)</f>
        <v>91556</v>
      </c>
      <c r="R32" s="388">
        <f>ROUND(R92*Содержание!$H$8*(1+$H$13)*(1-$H$14)*(1-$H$15),0)</f>
        <v>94064</v>
      </c>
      <c r="S32" s="388">
        <f>ROUND(S92*Содержание!$H$8*(1+$H$13)*(1-$H$14)*(1-$H$15),0)</f>
        <v>96206</v>
      </c>
      <c r="T32" s="388">
        <f>ROUND(T92*Содержание!$H$8*(1+$H$13)*(1-$H$14)*(1-$H$15),0)</f>
        <v>100184</v>
      </c>
      <c r="U32" s="388">
        <f>ROUND(U92*Содержание!$H$8*(1+$H$13)*(1-$H$14)*(1-$H$15),0)</f>
        <v>100430</v>
      </c>
      <c r="V32" s="388">
        <f>ROUND(V92*Содержание!$H$8*(1+$H$13)*(1-$H$14)*(1-$H$15),0)</f>
        <v>101776</v>
      </c>
      <c r="W32" s="388">
        <f>ROUND(W92*Содержание!$H$8*(1+$H$13)*(1-$H$14)*(1-$H$15),0)</f>
        <v>105754</v>
      </c>
      <c r="X32" s="388">
        <f>ROUND(X92*Содержание!$H$8*(1+$H$13)*(1-$H$14)*(1-$H$15),0)</f>
        <v>108140</v>
      </c>
      <c r="Y32" s="388">
        <f>ROUND(Y92*Содержание!$H$8*(1+$H$13)*(1-$H$14)*(1-$H$15),0)</f>
        <v>109854</v>
      </c>
      <c r="Z32" s="388">
        <f>ROUND(Z92*Содержание!$H$8*(1+$H$13)*(1-$H$14)*(1-$H$15),0)</f>
        <v>111812</v>
      </c>
      <c r="AA32" s="388">
        <f>ROUND(AA92*Содержание!$H$8*(1+$H$13)*(1-$H$14)*(1-$H$15),0)</f>
        <v>116402</v>
      </c>
      <c r="AB32" s="388">
        <f>ROUND(AB92*Содержание!$H$8*(1+$H$13)*(1-$H$14)*(1-$H$15),0)</f>
        <v>118361</v>
      </c>
      <c r="AC32" s="388">
        <f>ROUND(AC92*Содержание!$H$8*(1+$H$13)*(1-$H$14)*(1-$H$15),0)</f>
        <v>123869</v>
      </c>
      <c r="AD32" s="388">
        <f>ROUND(AD92*Содержание!$H$8*(1+$H$13)*(1-$H$14)*(1-$H$15),0)</f>
        <v>125582</v>
      </c>
      <c r="AE32" s="388">
        <f>ROUND(AE92*Содержание!$H$8*(1+$H$13)*(1-$H$14)*(1-$H$15),0)</f>
        <v>130234</v>
      </c>
      <c r="AF32" s="388">
        <f>ROUND(AF92*Содержание!$H$8*(1+$H$13)*(1-$H$14)*(1-$H$15),0)</f>
        <v>132376</v>
      </c>
      <c r="AG32" s="388">
        <f>ROUND(AG92*Содержание!$H$8*(1+$H$13)*(1-$H$14)*(1-$H$15),0)</f>
        <v>137578</v>
      </c>
      <c r="AH32" s="388">
        <f>ROUND(AH92*Содержание!$H$8*(1+$H$13)*(1-$H$14)*(1-$H$15),0)</f>
        <v>138496</v>
      </c>
      <c r="AI32" s="388">
        <f>ROUND(AI92*Содержание!$H$8*(1+$H$13)*(1-$H$14)*(1-$H$15),0)</f>
        <v>138680</v>
      </c>
      <c r="AJ32" s="388">
        <f>ROUND(AJ92*Содержание!$H$8*(1+$H$13)*(1-$H$14)*(1-$H$15),0)</f>
        <v>142902</v>
      </c>
      <c r="AK32" s="388">
        <f>ROUND(AK92*Содержание!$H$8*(1+$H$13)*(1-$H$14)*(1-$H$15),0)</f>
        <v>146942</v>
      </c>
      <c r="AL32" s="388">
        <f>ROUND(AL92*Содержание!$H$8*(1+$H$13)*(1-$H$14)*(1-$H$15),0)</f>
        <v>150858</v>
      </c>
      <c r="AM32" s="388">
        <f>ROUND(AM92*Содержание!$H$8*(1+$H$13)*(1-$H$14)*(1-$H$15),0)</f>
        <v>157346</v>
      </c>
      <c r="AN32" s="388">
        <f>ROUND(AN92*Содержание!$H$8*(1+$H$13)*(1-$H$14)*(1-$H$15),0)</f>
        <v>164812</v>
      </c>
      <c r="AO32" s="388">
        <f>ROUND(AO92*Содержание!$H$8*(1+$H$13)*(1-$H$14)*(1-$H$15),0)</f>
        <v>174114</v>
      </c>
      <c r="AP32" s="388">
        <f>ROUND(AP92*Содержание!$H$8*(1+$H$13)*(1-$H$14)*(1-$H$15),0)</f>
        <v>179072</v>
      </c>
      <c r="AQ32" s="388">
        <f>ROUND(AQ92*Содержание!$H$8*(1+$H$13)*(1-$H$14)*(1-$H$15),0)</f>
        <v>182376</v>
      </c>
      <c r="AR32" s="388">
        <f>ROUND(AR92*Содержание!$H$8*(1+$H$13)*(1-$H$14)*(1-$H$15),0)</f>
        <v>182988</v>
      </c>
      <c r="AS32" s="1"/>
      <c r="AT32" s="1"/>
      <c r="AU32" s="1"/>
      <c r="AV32" s="1"/>
      <c r="AW32" s="1"/>
      <c r="AX32" s="1"/>
      <c r="AY32" s="1"/>
      <c r="AZ32" s="1"/>
    </row>
    <row r="33" spans="1:52" x14ac:dyDescent="0.25">
      <c r="A33" s="53">
        <v>3625</v>
      </c>
      <c r="B33" s="382">
        <f>ROUND(B93*Содержание!$H$8*(1+$H$13)*(1-$H$14)*(1-$H$15),0)</f>
        <v>55386</v>
      </c>
      <c r="C33" s="382">
        <f>ROUND(C93*Содержание!$H$8*(1+$H$13)*(1-$H$14)*(1-$H$15),0)</f>
        <v>57406</v>
      </c>
      <c r="D33" s="382">
        <f>ROUND(D93*Содержание!$H$8*(1+$H$13)*(1-$H$14)*(1-$H$15),0)</f>
        <v>58262</v>
      </c>
      <c r="E33" s="388">
        <f>ROUND(E93*Содержание!$H$8*(1+$H$13)*(1-$H$14)*(1-$H$15),0)</f>
        <v>59548</v>
      </c>
      <c r="F33" s="388">
        <f>ROUND(F93*Содержание!$H$8*(1+$H$13)*(1-$H$14)*(1-$H$15),0)</f>
        <v>60404</v>
      </c>
      <c r="G33" s="388">
        <f>ROUND(G93*Содержание!$H$8*(1+$H$13)*(1-$H$14)*(1-$H$15),0)</f>
        <v>67076</v>
      </c>
      <c r="H33" s="388">
        <f>ROUND(H93*Содержание!$H$8*(1+$H$13)*(1-$H$14)*(1-$H$15),0)</f>
        <v>70258</v>
      </c>
      <c r="I33" s="388">
        <f>ROUND(I93*Содержание!$H$8*(1+$H$13)*(1-$H$14)*(1-$H$15),0)</f>
        <v>71543</v>
      </c>
      <c r="J33" s="388">
        <f>ROUND(J93*Содержание!$H$8*(1+$H$13)*(1-$H$14)*(1-$H$15),0)</f>
        <v>72644</v>
      </c>
      <c r="K33" s="388">
        <f>ROUND(K93*Содержание!$H$8*(1+$H$13)*(1-$H$14)*(1-$H$15),0)</f>
        <v>77602</v>
      </c>
      <c r="L33" s="388">
        <f>ROUND(L93*Содержание!$H$8*(1+$H$13)*(1-$H$14)*(1-$H$15),0)</f>
        <v>81335</v>
      </c>
      <c r="M33" s="388">
        <f>ROUND(M93*Содержание!$H$8*(1+$H$13)*(1-$H$14)*(1-$H$15),0)</f>
        <v>82804</v>
      </c>
      <c r="N33" s="388">
        <f>ROUND(N93*Содержание!$H$8*(1+$H$13)*(1-$H$14)*(1-$H$15),0)</f>
        <v>83906</v>
      </c>
      <c r="O33" s="388">
        <f>ROUND(O93*Содержание!$H$8*(1+$H$13)*(1-$H$14)*(1-$H$15),0)</f>
        <v>89352</v>
      </c>
      <c r="P33" s="388">
        <f>ROUND(P93*Содержание!$H$8*(1+$H$13)*(1-$H$14)*(1-$H$15),0)</f>
        <v>92351</v>
      </c>
      <c r="Q33" s="388">
        <f>ROUND(Q93*Содержание!$H$8*(1+$H$13)*(1-$H$14)*(1-$H$15),0)</f>
        <v>93942</v>
      </c>
      <c r="R33" s="388">
        <f>ROUND(R93*Содержание!$H$8*(1+$H$13)*(1-$H$14)*(1-$H$15),0)</f>
        <v>94310</v>
      </c>
      <c r="S33" s="388">
        <f>ROUND(S93*Содержание!$H$8*(1+$H$13)*(1-$H$14)*(1-$H$15),0)</f>
        <v>98532</v>
      </c>
      <c r="T33" s="388">
        <f>ROUND(T93*Содержание!$H$8*(1+$H$13)*(1-$H$14)*(1-$H$15),0)</f>
        <v>102632</v>
      </c>
      <c r="U33" s="388">
        <f>ROUND(U93*Содержание!$H$8*(1+$H$13)*(1-$H$14)*(1-$H$15),0)</f>
        <v>102694</v>
      </c>
      <c r="V33" s="388">
        <f>ROUND(V93*Содержание!$H$8*(1+$H$13)*(1-$H$14)*(1-$H$15),0)</f>
        <v>104285</v>
      </c>
      <c r="W33" s="388">
        <f>ROUND(W93*Содержание!$H$8*(1+$H$13)*(1-$H$14)*(1-$H$15),0)</f>
        <v>108324</v>
      </c>
      <c r="X33" s="388">
        <f>ROUND(X93*Содержание!$H$8*(1+$H$13)*(1-$H$14)*(1-$H$15),0)</f>
        <v>110711</v>
      </c>
      <c r="Y33" s="388">
        <f>ROUND(Y93*Содержание!$H$8*(1+$H$13)*(1-$H$14)*(1-$H$15),0)</f>
        <v>112792</v>
      </c>
      <c r="Z33" s="388">
        <f>ROUND(Z93*Содержание!$H$8*(1+$H$13)*(1-$H$14)*(1-$H$15),0)</f>
        <v>113526</v>
      </c>
      <c r="AA33" s="388">
        <f>ROUND(AA93*Содержание!$H$8*(1+$H$13)*(1-$H$14)*(1-$H$15),0)</f>
        <v>119279</v>
      </c>
      <c r="AB33" s="388">
        <f>ROUND(AB93*Содержание!$H$8*(1+$H$13)*(1-$H$14)*(1-$H$15),0)</f>
        <v>121421</v>
      </c>
      <c r="AC33" s="388">
        <f>ROUND(AC93*Содержание!$H$8*(1+$H$13)*(1-$H$14)*(1-$H$15),0)</f>
        <v>124664</v>
      </c>
      <c r="AD33" s="388">
        <f>ROUND(AD93*Содержание!$H$8*(1+$H$13)*(1-$H$14)*(1-$H$15),0)</f>
        <v>126500</v>
      </c>
      <c r="AE33" s="388">
        <f>ROUND(AE93*Содержание!$H$8*(1+$H$13)*(1-$H$14)*(1-$H$15),0)</f>
        <v>134028</v>
      </c>
      <c r="AF33" s="388">
        <f>ROUND(AF93*Содержание!$H$8*(1+$H$13)*(1-$H$14)*(1-$H$15),0)</f>
        <v>139169</v>
      </c>
      <c r="AG33" s="388">
        <f>ROUND(AG93*Содержание!$H$8*(1+$H$13)*(1-$H$14)*(1-$H$15),0)</f>
        <v>139352</v>
      </c>
      <c r="AH33" s="388">
        <f>ROUND(AH93*Содержание!$H$8*(1+$H$13)*(1-$H$14)*(1-$H$15),0)</f>
        <v>141128</v>
      </c>
      <c r="AI33" s="388">
        <f>ROUND(AI93*Содержание!$H$8*(1+$H$13)*(1-$H$14)*(1-$H$15),0)</f>
        <v>142718</v>
      </c>
      <c r="AJ33" s="388">
        <f>ROUND(AJ93*Содержание!$H$8*(1+$H$13)*(1-$H$14)*(1-$H$15),0)</f>
        <v>147676</v>
      </c>
      <c r="AK33" s="388">
        <f>ROUND(AK93*Содержание!$H$8*(1+$H$13)*(1-$H$14)*(1-$H$15),0)</f>
        <v>151409</v>
      </c>
      <c r="AL33" s="388">
        <f>ROUND(AL93*Содержание!$H$8*(1+$H$13)*(1-$H$14)*(1-$H$15),0)</f>
        <v>154408</v>
      </c>
      <c r="AM33" s="388">
        <f>ROUND(AM93*Содержание!$H$8*(1+$H$13)*(1-$H$14)*(1-$H$15),0)</f>
        <v>163649</v>
      </c>
      <c r="AN33" s="388">
        <f>ROUND(AN93*Содержание!$H$8*(1+$H$13)*(1-$H$14)*(1-$H$15),0)</f>
        <v>175338</v>
      </c>
      <c r="AO33" s="388">
        <f>ROUND(AO93*Содержание!$H$8*(1+$H$13)*(1-$H$14)*(1-$H$15),0)</f>
        <v>179132</v>
      </c>
      <c r="AP33" s="388">
        <f>ROUND(AP93*Содержание!$H$8*(1+$H$13)*(1-$H$14)*(1-$H$15),0)</f>
        <v>179622</v>
      </c>
      <c r="AQ33" s="388">
        <f>ROUND(AQ93*Содержание!$H$8*(1+$H$13)*(1-$H$14)*(1-$H$15),0)</f>
        <v>184886</v>
      </c>
      <c r="AR33" s="388">
        <f>ROUND(AR93*Содержание!$H$8*(1+$H$13)*(1-$H$14)*(1-$H$15),0)</f>
        <v>185742</v>
      </c>
      <c r="AS33" s="1"/>
      <c r="AT33" s="1"/>
      <c r="AU33" s="1"/>
      <c r="AV33" s="1"/>
      <c r="AW33" s="1"/>
      <c r="AX33" s="1"/>
      <c r="AY33" s="1"/>
      <c r="AZ33" s="1"/>
    </row>
    <row r="34" spans="1:52" x14ac:dyDescent="0.25">
      <c r="A34" s="53">
        <v>3750</v>
      </c>
      <c r="B34" s="382">
        <f>ROUND(B94*Содержание!$H$8*(1+$H$13)*(1-$H$14)*(1-$H$15),0)</f>
        <v>56060</v>
      </c>
      <c r="C34" s="382">
        <f>ROUND(C94*Содержание!$H$8*(1+$H$13)*(1-$H$14)*(1-$H$15),0)</f>
        <v>58324</v>
      </c>
      <c r="D34" s="382">
        <f>ROUND(D94*Содержание!$H$8*(1+$H$13)*(1-$H$14)*(1-$H$15),0)</f>
        <v>59180</v>
      </c>
      <c r="E34" s="388">
        <f>ROUND(E94*Содержание!$H$8*(1+$H$13)*(1-$H$14)*(1-$H$15),0)</f>
        <v>59303</v>
      </c>
      <c r="F34" s="388">
        <f>ROUND(F94*Содержание!$H$8*(1+$H$13)*(1-$H$14)*(1-$H$15),0)</f>
        <v>60588</v>
      </c>
      <c r="G34" s="388">
        <f>ROUND(G94*Содержание!$H$8*(1+$H$13)*(1-$H$14)*(1-$H$15),0)</f>
        <v>68789</v>
      </c>
      <c r="H34" s="388">
        <f>ROUND(H94*Содержание!$H$8*(1+$H$13)*(1-$H$14)*(1-$H$15),0)</f>
        <v>71726</v>
      </c>
      <c r="I34" s="388">
        <f>ROUND(I94*Содержание!$H$8*(1+$H$13)*(1-$H$14)*(1-$H$15),0)</f>
        <v>72644</v>
      </c>
      <c r="J34" s="388">
        <f>ROUND(J94*Содержание!$H$8*(1+$H$13)*(1-$H$14)*(1-$H$15),0)</f>
        <v>73502</v>
      </c>
      <c r="K34" s="388">
        <f>ROUND(K94*Содержание!$H$8*(1+$H$13)*(1-$H$14)*(1-$H$15),0)</f>
        <v>79254</v>
      </c>
      <c r="L34" s="388">
        <f>ROUND(L94*Содержание!$H$8*(1+$H$13)*(1-$H$14)*(1-$H$15),0)</f>
        <v>83232</v>
      </c>
      <c r="M34" s="388">
        <f>ROUND(M94*Содержание!$H$8*(1+$H$13)*(1-$H$14)*(1-$H$15),0)</f>
        <v>84456</v>
      </c>
      <c r="N34" s="388">
        <f>ROUND(N94*Содержание!$H$8*(1+$H$13)*(1-$H$14)*(1-$H$15),0)</f>
        <v>84824</v>
      </c>
      <c r="O34" s="388">
        <f>ROUND(O94*Содержание!$H$8*(1+$H$13)*(1-$H$14)*(1-$H$15),0)</f>
        <v>91372</v>
      </c>
      <c r="P34" s="388">
        <f>ROUND(P94*Содержание!$H$8*(1+$H$13)*(1-$H$14)*(1-$H$15),0)</f>
        <v>94616</v>
      </c>
      <c r="Q34" s="388">
        <f>ROUND(Q94*Содержание!$H$8*(1+$H$13)*(1-$H$14)*(1-$H$15),0)</f>
        <v>95228</v>
      </c>
      <c r="R34" s="388">
        <f>ROUND(R94*Содержание!$H$8*(1+$H$13)*(1-$H$14)*(1-$H$15),0)</f>
        <v>95656</v>
      </c>
      <c r="S34" s="388">
        <f>ROUND(S94*Содержание!$H$8*(1+$H$13)*(1-$H$14)*(1-$H$15),0)</f>
        <v>100796</v>
      </c>
      <c r="T34" s="388">
        <f>ROUND(T94*Содержание!$H$8*(1+$H$13)*(1-$H$14)*(1-$H$15),0)</f>
        <v>105080</v>
      </c>
      <c r="U34" s="388">
        <f>ROUND(U94*Содержание!$H$8*(1+$H$13)*(1-$H$14)*(1-$H$15),0)</f>
        <v>105203</v>
      </c>
      <c r="V34" s="388">
        <f>ROUND(V94*Содержание!$H$8*(1+$H$13)*(1-$H$14)*(1-$H$15),0)</f>
        <v>105632</v>
      </c>
      <c r="W34" s="388">
        <f>ROUND(W94*Содержание!$H$8*(1+$H$13)*(1-$H$14)*(1-$H$15),0)</f>
        <v>111200</v>
      </c>
      <c r="X34" s="388">
        <f>ROUND(X94*Содержание!$H$8*(1+$H$13)*(1-$H$14)*(1-$H$15),0)</f>
        <v>113404</v>
      </c>
      <c r="Y34" s="388">
        <f>ROUND(Y94*Содержание!$H$8*(1+$H$13)*(1-$H$14)*(1-$H$15),0)</f>
        <v>113159</v>
      </c>
      <c r="Z34" s="388">
        <f>ROUND(Z94*Содержание!$H$8*(1+$H$13)*(1-$H$14)*(1-$H$15),0)</f>
        <v>115790</v>
      </c>
      <c r="AA34" s="388">
        <f>ROUND(AA94*Содержание!$H$8*(1+$H$13)*(1-$H$14)*(1-$H$15),0)</f>
        <v>121176</v>
      </c>
      <c r="AB34" s="388">
        <f>ROUND(AB94*Содержание!$H$8*(1+$H$13)*(1-$H$14)*(1-$H$15),0)</f>
        <v>123012</v>
      </c>
      <c r="AC34" s="388">
        <f>ROUND(AC94*Содержание!$H$8*(1+$H$13)*(1-$H$14)*(1-$H$15),0)</f>
        <v>126440</v>
      </c>
      <c r="AD34" s="388">
        <f>ROUND(AD94*Содержание!$H$8*(1+$H$13)*(1-$H$14)*(1-$H$15),0)</f>
        <v>128276</v>
      </c>
      <c r="AE34" s="388">
        <f>ROUND(AE94*Содержание!$H$8*(1+$H$13)*(1-$H$14)*(1-$H$15),0)</f>
        <v>135864</v>
      </c>
      <c r="AF34" s="388">
        <f>ROUND(AF94*Содержание!$H$8*(1+$H$13)*(1-$H$14)*(1-$H$15),0)</f>
        <v>137394</v>
      </c>
      <c r="AG34" s="388">
        <f>ROUND(AG94*Содержание!$H$8*(1+$H$13)*(1-$H$14)*(1-$H$15),0)</f>
        <v>141494</v>
      </c>
      <c r="AH34" s="388">
        <f>ROUND(AH94*Содержание!$H$8*(1+$H$13)*(1-$H$14)*(1-$H$15),0)</f>
        <v>141188</v>
      </c>
      <c r="AI34" s="388">
        <f>ROUND(AI94*Содержание!$H$8*(1+$H$13)*(1-$H$14)*(1-$H$15),0)</f>
        <v>145901</v>
      </c>
      <c r="AJ34" s="388">
        <f>ROUND(AJ94*Содержание!$H$8*(1+$H$13)*(1-$H$14)*(1-$H$15),0)</f>
        <v>151226</v>
      </c>
      <c r="AK34" s="388">
        <f>ROUND(AK94*Содержание!$H$8*(1+$H$13)*(1-$H$14)*(1-$H$15),0)</f>
        <v>153551</v>
      </c>
      <c r="AL34" s="388">
        <f>ROUND(AL94*Содержание!$H$8*(1+$H$13)*(1-$H$14)*(1-$H$15),0)</f>
        <v>159610</v>
      </c>
      <c r="AM34" s="388">
        <f>ROUND(AM94*Содержание!$H$8*(1+$H$13)*(1-$H$14)*(1-$H$15),0)</f>
        <v>167198</v>
      </c>
      <c r="AN34" s="388">
        <f>ROUND(AN94*Содержание!$H$8*(1+$H$13)*(1-$H$14)*(1-$H$15),0)</f>
        <v>180173</v>
      </c>
      <c r="AO34" s="388">
        <f>ROUND(AO94*Содержание!$H$8*(1+$H$13)*(1-$H$14)*(1-$H$15),0)</f>
        <v>182132</v>
      </c>
      <c r="AP34" s="388">
        <f>ROUND(AP94*Содержание!$H$8*(1+$H$13)*(1-$H$14)*(1-$H$15),0)</f>
        <v>184457</v>
      </c>
      <c r="AQ34" s="388">
        <f>ROUND(AQ94*Содержание!$H$8*(1+$H$13)*(1-$H$14)*(1-$H$15),0)</f>
        <v>188496</v>
      </c>
      <c r="AR34" s="388">
        <f>ROUND(AR94*Содержание!$H$8*(1+$H$13)*(1-$H$14)*(1-$H$15),0)</f>
        <v>189230</v>
      </c>
      <c r="AS34" s="1"/>
      <c r="AT34" s="1"/>
      <c r="AU34" s="1"/>
      <c r="AV34" s="1"/>
      <c r="AW34" s="1"/>
      <c r="AX34" s="1"/>
      <c r="AY34" s="1"/>
      <c r="AZ34" s="1"/>
    </row>
    <row r="35" spans="1:52" x14ac:dyDescent="0.25">
      <c r="A35" s="53">
        <v>3875</v>
      </c>
      <c r="B35" s="382">
        <f>ROUND(B95*Содержание!$H$8*(1+$H$13)*(1-$H$14)*(1-$H$15),0)</f>
        <v>56549</v>
      </c>
      <c r="C35" s="382">
        <f>ROUND(C95*Содержание!$H$8*(1+$H$13)*(1-$H$14)*(1-$H$15),0)</f>
        <v>58936</v>
      </c>
      <c r="D35" s="382">
        <f>ROUND(D95*Содержание!$H$8*(1+$H$13)*(1-$H$14)*(1-$H$15),0)</f>
        <v>61568</v>
      </c>
      <c r="E35" s="388">
        <f>ROUND(E95*Содержание!$H$8*(1+$H$13)*(1-$H$14)*(1-$H$15),0)</f>
        <v>64138</v>
      </c>
      <c r="F35" s="388">
        <f>ROUND(F95*Содержание!$H$8*(1+$H$13)*(1-$H$14)*(1-$H$15),0)</f>
        <v>65606</v>
      </c>
      <c r="G35" s="388">
        <f>ROUND(G95*Содержание!$H$8*(1+$H$13)*(1-$H$14)*(1-$H$15),0)</f>
        <v>71237</v>
      </c>
      <c r="H35" s="388">
        <f>ROUND(H95*Содержание!$H$8*(1+$H$13)*(1-$H$14)*(1-$H$15),0)</f>
        <v>74848</v>
      </c>
      <c r="I35" s="388">
        <f>ROUND(I95*Содержание!$H$8*(1+$H$13)*(1-$H$14)*(1-$H$15),0)</f>
        <v>77418</v>
      </c>
      <c r="J35" s="388">
        <f>ROUND(J95*Содержание!$H$8*(1+$H$13)*(1-$H$14)*(1-$H$15),0)</f>
        <v>79376</v>
      </c>
      <c r="K35" s="388">
        <f>ROUND(K95*Содержание!$H$8*(1+$H$13)*(1-$H$14)*(1-$H$15),0)</f>
        <v>82742</v>
      </c>
      <c r="L35" s="388">
        <f>ROUND(L95*Содержание!$H$8*(1+$H$13)*(1-$H$14)*(1-$H$15),0)</f>
        <v>86966</v>
      </c>
      <c r="M35" s="388">
        <f>ROUND(M95*Содержание!$H$8*(1+$H$13)*(1-$H$14)*(1-$H$15),0)</f>
        <v>89352</v>
      </c>
      <c r="N35" s="388">
        <f>ROUND(N95*Содержание!$H$8*(1+$H$13)*(1-$H$14)*(1-$H$15),0)</f>
        <v>91372</v>
      </c>
      <c r="O35" s="388">
        <f>ROUND(O95*Содержание!$H$8*(1+$H$13)*(1-$H$14)*(1-$H$15),0)</f>
        <v>95411</v>
      </c>
      <c r="P35" s="388">
        <f>ROUND(P95*Содержание!$H$8*(1+$H$13)*(1-$H$14)*(1-$H$15),0)</f>
        <v>99144</v>
      </c>
      <c r="Q35" s="388">
        <f>ROUND(Q95*Содержание!$H$8*(1+$H$13)*(1-$H$14)*(1-$H$15),0)</f>
        <v>100490</v>
      </c>
      <c r="R35" s="388">
        <f>ROUND(R95*Содержание!$H$8*(1+$H$13)*(1-$H$14)*(1-$H$15),0)</f>
        <v>103061</v>
      </c>
      <c r="S35" s="388">
        <f>ROUND(S95*Содержание!$H$8*(1+$H$13)*(1-$H$14)*(1-$H$15),0)</f>
        <v>105754</v>
      </c>
      <c r="T35" s="388">
        <f>ROUND(T95*Содержание!$H$8*(1+$H$13)*(1-$H$14)*(1-$H$15),0)</f>
        <v>109916</v>
      </c>
      <c r="U35" s="388">
        <f>ROUND(U95*Содержание!$H$8*(1+$H$13)*(1-$H$14)*(1-$H$15),0)</f>
        <v>110099</v>
      </c>
      <c r="V35" s="388">
        <f>ROUND(V95*Содержание!$H$8*(1+$H$13)*(1-$H$14)*(1-$H$15),0)</f>
        <v>111752</v>
      </c>
      <c r="W35" s="388">
        <f>ROUND(W95*Содержание!$H$8*(1+$H$13)*(1-$H$14)*(1-$H$15),0)</f>
        <v>114138</v>
      </c>
      <c r="X35" s="388">
        <f>ROUND(X95*Содержание!$H$8*(1+$H$13)*(1-$H$14)*(1-$H$15),0)</f>
        <v>118728</v>
      </c>
      <c r="Y35" s="388">
        <f>ROUND(Y95*Содержание!$H$8*(1+$H$13)*(1-$H$14)*(1-$H$15),0)</f>
        <v>121054</v>
      </c>
      <c r="Z35" s="388">
        <f>ROUND(Z95*Содержание!$H$8*(1+$H$13)*(1-$H$14)*(1-$H$15),0)</f>
        <v>123074</v>
      </c>
      <c r="AA35" s="388">
        <f>ROUND(AA95*Содержание!$H$8*(1+$H$13)*(1-$H$14)*(1-$H$15),0)</f>
        <v>127970</v>
      </c>
      <c r="AB35" s="388">
        <f>ROUND(AB95*Содержание!$H$8*(1+$H$13)*(1-$H$14)*(1-$H$15),0)</f>
        <v>130234</v>
      </c>
      <c r="AC35" s="388">
        <f>ROUND(AC95*Содержание!$H$8*(1+$H$13)*(1-$H$14)*(1-$H$15),0)</f>
        <v>136170</v>
      </c>
      <c r="AD35" s="388">
        <f>ROUND(AD95*Содержание!$H$8*(1+$H$13)*(1-$H$14)*(1-$H$15),0)</f>
        <v>138312</v>
      </c>
      <c r="AE35" s="388">
        <f>ROUND(AE95*Содержание!$H$8*(1+$H$13)*(1-$H$14)*(1-$H$15),0)</f>
        <v>143392</v>
      </c>
      <c r="AF35" s="388">
        <f>ROUND(AF95*Содержание!$H$8*(1+$H$13)*(1-$H$14)*(1-$H$15),0)</f>
        <v>145656</v>
      </c>
      <c r="AG35" s="388">
        <f>ROUND(AG95*Содержание!$H$8*(1+$H$13)*(1-$H$14)*(1-$H$15),0)</f>
        <v>148104</v>
      </c>
      <c r="AH35" s="388">
        <f>ROUND(AH95*Содержание!$H$8*(1+$H$13)*(1-$H$14)*(1-$H$15),0)</f>
        <v>150614</v>
      </c>
      <c r="AI35" s="388">
        <f>ROUND(AI95*Содержание!$H$8*(1+$H$13)*(1-$H$14)*(1-$H$15),0)</f>
        <v>153918</v>
      </c>
      <c r="AJ35" s="388">
        <f>ROUND(AJ95*Содержание!$H$8*(1+$H$13)*(1-$H$14)*(1-$H$15),0)</f>
        <v>165668</v>
      </c>
      <c r="AK35" s="388">
        <f>ROUND(AK95*Содержание!$H$8*(1+$H$13)*(1-$H$14)*(1-$H$15),0)</f>
        <v>174298</v>
      </c>
      <c r="AL35" s="388">
        <f>ROUND(AL95*Содержание!$H$8*(1+$H$13)*(1-$H$14)*(1-$H$15),0)</f>
        <v>177970</v>
      </c>
      <c r="AM35" s="388">
        <f>ROUND(AM95*Содержание!$H$8*(1+$H$13)*(1-$H$14)*(1-$H$15),0)</f>
        <v>189842</v>
      </c>
      <c r="AN35" s="388">
        <f>ROUND(AN95*Содержание!$H$8*(1+$H$13)*(1-$H$14)*(1-$H$15),0)</f>
        <v>193760</v>
      </c>
      <c r="AO35" s="388">
        <f>ROUND(AO95*Содержание!$H$8*(1+$H$13)*(1-$H$14)*(1-$H$15),0)</f>
        <v>200736</v>
      </c>
      <c r="AP35" s="388">
        <f>ROUND(AP95*Содержание!$H$8*(1+$H$13)*(1-$H$14)*(1-$H$15),0)</f>
        <v>201410</v>
      </c>
      <c r="AQ35" s="388">
        <f>ROUND(AQ95*Содержание!$H$8*(1+$H$13)*(1-$H$14)*(1-$H$15),0)</f>
        <v>203674</v>
      </c>
      <c r="AR35" s="388">
        <f>ROUND(AR95*Содержание!$H$8*(1+$H$13)*(1-$H$14)*(1-$H$15),0)</f>
        <v>203918</v>
      </c>
      <c r="AS35" s="1"/>
      <c r="AT35" s="1"/>
      <c r="AU35" s="1"/>
      <c r="AV35" s="1"/>
      <c r="AW35" s="1"/>
      <c r="AX35" s="1"/>
      <c r="AY35" s="1"/>
      <c r="AZ35" s="1"/>
    </row>
    <row r="36" spans="1:52" x14ac:dyDescent="0.25">
      <c r="A36" s="53">
        <v>4000</v>
      </c>
      <c r="B36" s="382">
        <f>ROUND(B96*Содержание!$H$8*(1+$H$13)*(1-$H$14)*(1-$H$15),0)</f>
        <v>58446</v>
      </c>
      <c r="C36" s="382">
        <f>ROUND(C96*Содержание!$H$8*(1+$H$13)*(1-$H$14)*(1-$H$15),0)</f>
        <v>60710</v>
      </c>
      <c r="D36" s="382">
        <f>ROUND(D96*Содержание!$H$8*(1+$H$13)*(1-$H$14)*(1-$H$15),0)</f>
        <v>63098</v>
      </c>
      <c r="E36" s="388">
        <f>ROUND(E96*Содержание!$H$8*(1+$H$13)*(1-$H$14)*(1-$H$15),0)</f>
        <v>65668</v>
      </c>
      <c r="F36" s="388">
        <f>ROUND(F96*Содержание!$H$8*(1+$H$13)*(1-$H$14)*(1-$H$15),0)</f>
        <v>66953</v>
      </c>
      <c r="G36" s="388">
        <f>ROUND(G96*Содержание!$H$8*(1+$H$13)*(1-$H$14)*(1-$H$15),0)</f>
        <v>73318</v>
      </c>
      <c r="H36" s="388">
        <f>ROUND(H96*Содержание!$H$8*(1+$H$13)*(1-$H$14)*(1-$H$15),0)</f>
        <v>76316</v>
      </c>
      <c r="I36" s="388">
        <f>ROUND(I96*Содержание!$H$8*(1+$H$13)*(1-$H$14)*(1-$H$15),0)</f>
        <v>79070</v>
      </c>
      <c r="J36" s="388">
        <f>ROUND(J96*Содержание!$H$8*(1+$H$13)*(1-$H$14)*(1-$H$15),0)</f>
        <v>81090</v>
      </c>
      <c r="K36" s="388">
        <f>ROUND(K96*Содержание!$H$8*(1+$H$13)*(1-$H$14)*(1-$H$15),0)</f>
        <v>84701</v>
      </c>
      <c r="L36" s="388">
        <f>ROUND(L96*Содержание!$H$8*(1+$H$13)*(1-$H$14)*(1-$H$15),0)</f>
        <v>88802</v>
      </c>
      <c r="M36" s="388">
        <f>ROUND(M96*Содержание!$H$8*(1+$H$13)*(1-$H$14)*(1-$H$15),0)</f>
        <v>91372</v>
      </c>
      <c r="N36" s="388">
        <f>ROUND(N96*Содержание!$H$8*(1+$H$13)*(1-$H$14)*(1-$H$15),0)</f>
        <v>92657</v>
      </c>
      <c r="O36" s="388">
        <f>ROUND(O96*Содержание!$H$8*(1+$H$13)*(1-$H$14)*(1-$H$15),0)</f>
        <v>97736</v>
      </c>
      <c r="P36" s="388">
        <f>ROUND(P96*Содержание!$H$8*(1+$H$13)*(1-$H$14)*(1-$H$15),0)</f>
        <v>100980</v>
      </c>
      <c r="Q36" s="388">
        <f>ROUND(Q96*Содержание!$H$8*(1+$H$13)*(1-$H$14)*(1-$H$15),0)</f>
        <v>102632</v>
      </c>
      <c r="R36" s="388">
        <f>ROUND(R96*Содержание!$H$8*(1+$H$13)*(1-$H$14)*(1-$H$15),0)</f>
        <v>103612</v>
      </c>
      <c r="S36" s="388">
        <f>ROUND(S96*Содержание!$H$8*(1+$H$13)*(1-$H$14)*(1-$H$15),0)</f>
        <v>107774</v>
      </c>
      <c r="T36" s="388">
        <f>ROUND(T96*Содержание!$H$8*(1+$H$13)*(1-$H$14)*(1-$H$15),0)</f>
        <v>112486</v>
      </c>
      <c r="U36" s="388">
        <f>ROUND(U96*Содержание!$H$8*(1+$H$13)*(1-$H$14)*(1-$H$15),0)</f>
        <v>112547</v>
      </c>
      <c r="V36" s="388">
        <f>ROUND(V96*Содержание!$H$8*(1+$H$13)*(1-$H$14)*(1-$H$15),0)</f>
        <v>114138</v>
      </c>
      <c r="W36" s="388">
        <f>ROUND(W96*Содержание!$H$8*(1+$H$13)*(1-$H$14)*(1-$H$15),0)</f>
        <v>119096</v>
      </c>
      <c r="X36" s="388">
        <f>ROUND(X96*Содержание!$H$8*(1+$H$13)*(1-$H$14)*(1-$H$15),0)</f>
        <v>121360</v>
      </c>
      <c r="Y36" s="388">
        <f>ROUND(Y96*Содержание!$H$8*(1+$H$13)*(1-$H$14)*(1-$H$15),0)</f>
        <v>123686</v>
      </c>
      <c r="Z36" s="388">
        <f>ROUND(Z96*Содержание!$H$8*(1+$H$13)*(1-$H$14)*(1-$H$15),0)</f>
        <v>125828</v>
      </c>
      <c r="AA36" s="388">
        <f>ROUND(AA96*Содержание!$H$8*(1+$H$13)*(1-$H$14)*(1-$H$15),0)</f>
        <v>130907</v>
      </c>
      <c r="AB36" s="388">
        <f>ROUND(AB96*Содержание!$H$8*(1+$H$13)*(1-$H$14)*(1-$H$15),0)</f>
        <v>133110</v>
      </c>
      <c r="AC36" s="388">
        <f>ROUND(AC96*Содержание!$H$8*(1+$H$13)*(1-$H$14)*(1-$H$15),0)</f>
        <v>136232</v>
      </c>
      <c r="AD36" s="388">
        <f>ROUND(AD96*Содержание!$H$8*(1+$H$13)*(1-$H$14)*(1-$H$15),0)</f>
        <v>138374</v>
      </c>
      <c r="AE36" s="388">
        <f>ROUND(AE96*Содержание!$H$8*(1+$H$13)*(1-$H$14)*(1-$H$15),0)</f>
        <v>146574</v>
      </c>
      <c r="AF36" s="388">
        <f>ROUND(AF96*Содержание!$H$8*(1+$H$13)*(1-$H$14)*(1-$H$15),0)</f>
        <v>146696</v>
      </c>
      <c r="AG36" s="388">
        <f>ROUND(AG96*Содержание!$H$8*(1+$H$13)*(1-$H$14)*(1-$H$15),0)</f>
        <v>148288</v>
      </c>
      <c r="AH36" s="388">
        <f>ROUND(AH96*Содержание!$H$8*(1+$H$13)*(1-$H$14)*(1-$H$15),0)</f>
        <v>151409</v>
      </c>
      <c r="AI36" s="388">
        <f>ROUND(AI96*Содержание!$H$8*(1+$H$13)*(1-$H$14)*(1-$H$15),0)</f>
        <v>157468</v>
      </c>
      <c r="AJ36" s="388">
        <f>ROUND(AJ96*Содержание!$H$8*(1+$H$13)*(1-$H$14)*(1-$H$15),0)</f>
        <v>170198</v>
      </c>
      <c r="AK36" s="388">
        <f>ROUND(AK96*Содержание!$H$8*(1+$H$13)*(1-$H$14)*(1-$H$15),0)</f>
        <v>179500</v>
      </c>
      <c r="AL36" s="388">
        <f>ROUND(AL96*Содержание!$H$8*(1+$H$13)*(1-$H$14)*(1-$H$15),0)</f>
        <v>183600</v>
      </c>
      <c r="AM36" s="388">
        <f>ROUND(AM96*Содержание!$H$8*(1+$H$13)*(1-$H$14)*(1-$H$15),0)</f>
        <v>193637</v>
      </c>
      <c r="AN36" s="388">
        <f>ROUND(AN96*Содержание!$H$8*(1+$H$13)*(1-$H$14)*(1-$H$15),0)</f>
        <v>196697</v>
      </c>
      <c r="AO36" s="388">
        <f>ROUND(AO96*Содержание!$H$8*(1+$H$13)*(1-$H$14)*(1-$H$15),0)</f>
        <v>200798</v>
      </c>
      <c r="AP36" s="388">
        <f>ROUND(AP96*Содержание!$H$8*(1+$H$13)*(1-$H$14)*(1-$H$15),0)</f>
        <v>205510</v>
      </c>
      <c r="AQ36" s="388">
        <f>ROUND(AQ96*Содержание!$H$8*(1+$H$13)*(1-$H$14)*(1-$H$15),0)</f>
        <v>205754</v>
      </c>
      <c r="AR36" s="388">
        <f>ROUND(AR96*Содержание!$H$8*(1+$H$13)*(1-$H$14)*(1-$H$15),0)</f>
        <v>206244</v>
      </c>
      <c r="AS36" s="1"/>
      <c r="AT36" s="1"/>
      <c r="AU36" s="1"/>
      <c r="AV36" s="1"/>
      <c r="AW36" s="1"/>
      <c r="AX36" s="1"/>
      <c r="AY36" s="1"/>
      <c r="AZ36" s="1"/>
    </row>
    <row r="37" spans="1:52" x14ac:dyDescent="0.25">
      <c r="A37" s="53">
        <v>4125</v>
      </c>
      <c r="B37" s="382">
        <f>ROUND(B97*Содержание!$H$8*(1+$H$13)*(1-$H$14)*(1-$H$15),0)</f>
        <v>61139</v>
      </c>
      <c r="C37" s="382">
        <f>ROUND(C97*Содержание!$H$8*(1+$H$13)*(1-$H$14)*(1-$H$15),0)</f>
        <v>63281</v>
      </c>
      <c r="D37" s="382">
        <f>ROUND(D97*Содержание!$H$8*(1+$H$13)*(1-$H$14)*(1-$H$15),0)</f>
        <v>65668</v>
      </c>
      <c r="E37" s="388">
        <f>ROUND(E97*Содержание!$H$8*(1+$H$13)*(1-$H$14)*(1-$H$15),0)</f>
        <v>67136</v>
      </c>
      <c r="F37" s="388">
        <f>ROUND(F97*Содержание!$H$8*(1+$H$13)*(1-$H$14)*(1-$H$15),0)</f>
        <v>67504</v>
      </c>
      <c r="G37" s="388">
        <f>ROUND(G97*Содержание!$H$8*(1+$H$13)*(1-$H$14)*(1-$H$15),0)</f>
        <v>74114</v>
      </c>
      <c r="H37" s="388">
        <f>ROUND(H97*Содержание!$H$8*(1+$H$13)*(1-$H$14)*(1-$H$15),0)</f>
        <v>76439</v>
      </c>
      <c r="I37" s="388">
        <f>ROUND(I97*Содержание!$H$8*(1+$H$13)*(1-$H$14)*(1-$H$15),0)</f>
        <v>79132</v>
      </c>
      <c r="J37" s="388">
        <f>ROUND(J97*Содержание!$H$8*(1+$H$13)*(1-$H$14)*(1-$H$15),0)</f>
        <v>81335</v>
      </c>
      <c r="K37" s="388">
        <f>ROUND(K97*Содержание!$H$8*(1+$H$13)*(1-$H$14)*(1-$H$15),0)</f>
        <v>86354</v>
      </c>
      <c r="L37" s="388">
        <f>ROUND(L97*Содержание!$H$8*(1+$H$13)*(1-$H$14)*(1-$H$15),0)</f>
        <v>88985</v>
      </c>
      <c r="M37" s="388">
        <f>ROUND(M97*Содержание!$H$8*(1+$H$13)*(1-$H$14)*(1-$H$15),0)</f>
        <v>91372</v>
      </c>
      <c r="N37" s="388">
        <f>ROUND(N97*Содержание!$H$8*(1+$H$13)*(1-$H$14)*(1-$H$15),0)</f>
        <v>93392</v>
      </c>
      <c r="O37" s="388">
        <f>ROUND(O97*Содержание!$H$8*(1+$H$13)*(1-$H$14)*(1-$H$15),0)</f>
        <v>98777</v>
      </c>
      <c r="P37" s="388">
        <f>ROUND(P97*Содержание!$H$8*(1+$H$13)*(1-$H$14)*(1-$H$15),0)</f>
        <v>101042</v>
      </c>
      <c r="Q37" s="388">
        <f>ROUND(Q97*Содержание!$H$8*(1+$H$13)*(1-$H$14)*(1-$H$15),0)</f>
        <v>102694</v>
      </c>
      <c r="R37" s="388">
        <f>ROUND(R97*Содержание!$H$8*(1+$H$13)*(1-$H$14)*(1-$H$15),0)</f>
        <v>104591</v>
      </c>
      <c r="S37" s="388">
        <f>ROUND(S97*Содержание!$H$8*(1+$H$13)*(1-$H$14)*(1-$H$15),0)</f>
        <v>110038</v>
      </c>
      <c r="T37" s="388">
        <f>ROUND(T97*Содержание!$H$8*(1+$H$13)*(1-$H$14)*(1-$H$15),0)</f>
        <v>112486</v>
      </c>
      <c r="U37" s="388">
        <f>ROUND(U97*Содержание!$H$8*(1+$H$13)*(1-$H$14)*(1-$H$15),0)</f>
        <v>114077</v>
      </c>
      <c r="V37" s="388">
        <f>ROUND(V97*Содержание!$H$8*(1+$H$13)*(1-$H$14)*(1-$H$15),0)</f>
        <v>115607</v>
      </c>
      <c r="W37" s="388">
        <f>ROUND(W97*Содержание!$H$8*(1+$H$13)*(1-$H$14)*(1-$H$15),0)</f>
        <v>121421</v>
      </c>
      <c r="X37" s="388">
        <f>ROUND(X97*Содержание!$H$8*(1+$H$13)*(1-$H$14)*(1-$H$15),0)</f>
        <v>123869</v>
      </c>
      <c r="Y37" s="388">
        <f>ROUND(Y97*Содержание!$H$8*(1+$H$13)*(1-$H$14)*(1-$H$15),0)</f>
        <v>126440</v>
      </c>
      <c r="Z37" s="388">
        <f>ROUND(Z97*Содержание!$H$8*(1+$H$13)*(1-$H$14)*(1-$H$15),0)</f>
        <v>128765</v>
      </c>
      <c r="AA37" s="388">
        <f>ROUND(AA97*Содержание!$H$8*(1+$H$13)*(1-$H$14)*(1-$H$15),0)</f>
        <v>133906</v>
      </c>
      <c r="AB37" s="388">
        <f>ROUND(AB97*Содержание!$H$8*(1+$H$13)*(1-$H$14)*(1-$H$15),0)</f>
        <v>136109</v>
      </c>
      <c r="AC37" s="388">
        <f>ROUND(AC97*Содержание!$H$8*(1+$H$13)*(1-$H$14)*(1-$H$15),0)</f>
        <v>138863</v>
      </c>
      <c r="AD37" s="388">
        <f>ROUND(AD97*Содержание!$H$8*(1+$H$13)*(1-$H$14)*(1-$H$15),0)</f>
        <v>141434</v>
      </c>
      <c r="AE37" s="388">
        <f>ROUND(AE97*Содержание!$H$8*(1+$H$13)*(1-$H$14)*(1-$H$15),0)</f>
        <v>146574</v>
      </c>
      <c r="AF37" s="388">
        <f>ROUND(AF97*Содержание!$H$8*(1+$H$13)*(1-$H$14)*(1-$H$15),0)</f>
        <v>148838</v>
      </c>
      <c r="AG37" s="388">
        <f>ROUND(AG97*Содержание!$H$8*(1+$H$13)*(1-$H$14)*(1-$H$15),0)</f>
        <v>151409</v>
      </c>
      <c r="AH37" s="388">
        <f>ROUND(AH97*Содержание!$H$8*(1+$H$13)*(1-$H$14)*(1-$H$15),0)</f>
        <v>154224</v>
      </c>
      <c r="AI37" s="388">
        <f>ROUND(AI97*Содержание!$H$8*(1+$H$13)*(1-$H$14)*(1-$H$15),0)</f>
        <v>167138</v>
      </c>
      <c r="AJ37" s="388">
        <f>ROUND(AJ97*Содержание!$H$8*(1+$H$13)*(1-$H$14)*(1-$H$15),0)</f>
        <v>172217</v>
      </c>
      <c r="AK37" s="388">
        <f>ROUND(AK97*Содержание!$H$8*(1+$H$13)*(1-$H$14)*(1-$H$15),0)</f>
        <v>180296</v>
      </c>
      <c r="AL37" s="388">
        <f>ROUND(AL97*Содержание!$H$8*(1+$H$13)*(1-$H$14)*(1-$H$15),0)</f>
        <v>186232</v>
      </c>
      <c r="AM37" s="388">
        <f>ROUND(AM97*Содержание!$H$8*(1+$H$13)*(1-$H$14)*(1-$H$15),0)</f>
        <v>193760</v>
      </c>
      <c r="AN37" s="388">
        <f>ROUND(AN97*Содержание!$H$8*(1+$H$13)*(1-$H$14)*(1-$H$15),0)</f>
        <v>199145</v>
      </c>
      <c r="AO37" s="388">
        <f>ROUND(AO97*Содержание!$H$8*(1+$H$13)*(1-$H$14)*(1-$H$15),0)</f>
        <v>201104</v>
      </c>
      <c r="AP37" s="388">
        <f>ROUND(AP97*Содержание!$H$8*(1+$H$13)*(1-$H$14)*(1-$H$15),0)</f>
        <v>205632</v>
      </c>
      <c r="AQ37" s="388">
        <f>ROUND(AQ97*Содержание!$H$8*(1+$H$13)*(1-$H$14)*(1-$H$15),0)</f>
        <v>205816</v>
      </c>
      <c r="AR37" s="388">
        <f>ROUND(AR97*Содержание!$H$8*(1+$H$13)*(1-$H$14)*(1-$H$15),0)</f>
        <v>208508</v>
      </c>
      <c r="AS37" s="1"/>
      <c r="AT37" s="1"/>
      <c r="AU37" s="1"/>
      <c r="AV37" s="1"/>
      <c r="AW37" s="1"/>
      <c r="AX37" s="1"/>
      <c r="AY37" s="1"/>
      <c r="AZ37" s="1"/>
    </row>
    <row r="38" spans="1:52" x14ac:dyDescent="0.25">
      <c r="A38" s="53">
        <v>4250</v>
      </c>
      <c r="B38" s="382">
        <f>ROUND(B98*Содержание!$H$8*(1+$H$13)*(1-$H$14)*(1-$H$15),0)</f>
        <v>61384</v>
      </c>
      <c r="C38" s="382">
        <f>ROUND(C98*Содержание!$H$8*(1+$H$13)*(1-$H$14)*(1-$H$15),0)</f>
        <v>63893</v>
      </c>
      <c r="D38" s="382">
        <f>ROUND(D98*Содержание!$H$8*(1+$H$13)*(1-$H$14)*(1-$H$15),0)</f>
        <v>66464</v>
      </c>
      <c r="E38" s="388">
        <f>ROUND(E98*Содержание!$H$8*(1+$H$13)*(1-$H$14)*(1-$H$15),0)</f>
        <v>67565</v>
      </c>
      <c r="F38" s="388">
        <f>ROUND(F98*Содержание!$H$8*(1+$H$13)*(1-$H$14)*(1-$H$15),0)</f>
        <v>68728</v>
      </c>
      <c r="G38" s="388">
        <f>ROUND(G98*Содержание!$H$8*(1+$H$13)*(1-$H$14)*(1-$H$15),0)</f>
        <v>74848</v>
      </c>
      <c r="H38" s="388">
        <f>ROUND(H98*Содержание!$H$8*(1+$H$13)*(1-$H$14)*(1-$H$15),0)</f>
        <v>77602</v>
      </c>
      <c r="I38" s="388">
        <f>ROUND(I98*Содержание!$H$8*(1+$H$13)*(1-$H$14)*(1-$H$15),0)</f>
        <v>79376</v>
      </c>
      <c r="J38" s="388">
        <f>ROUND(J98*Содержание!$H$8*(1+$H$13)*(1-$H$14)*(1-$H$15),0)</f>
        <v>81335</v>
      </c>
      <c r="K38" s="388">
        <f>ROUND(K98*Содержание!$H$8*(1+$H$13)*(1-$H$14)*(1-$H$15),0)</f>
        <v>87700</v>
      </c>
      <c r="L38" s="388">
        <f>ROUND(L98*Содержание!$H$8*(1+$H$13)*(1-$H$14)*(1-$H$15),0)</f>
        <v>90026</v>
      </c>
      <c r="M38" s="388">
        <f>ROUND(M98*Содержание!$H$8*(1+$H$13)*(1-$H$14)*(1-$H$15),0)</f>
        <v>92045</v>
      </c>
      <c r="N38" s="388">
        <f>ROUND(N98*Содержание!$H$8*(1+$H$13)*(1-$H$14)*(1-$H$15),0)</f>
        <v>94004</v>
      </c>
      <c r="O38" s="388">
        <f>ROUND(O98*Содержание!$H$8*(1+$H$13)*(1-$H$14)*(1-$H$15),0)</f>
        <v>100062</v>
      </c>
      <c r="P38" s="388">
        <f>ROUND(P98*Содержание!$H$8*(1+$H$13)*(1-$H$14)*(1-$H$15),0)</f>
        <v>102632</v>
      </c>
      <c r="Q38" s="388">
        <f>ROUND(Q98*Содержание!$H$8*(1+$H$13)*(1-$H$14)*(1-$H$15),0)</f>
        <v>104040</v>
      </c>
      <c r="R38" s="388">
        <f>ROUND(R98*Содержание!$H$8*(1+$H$13)*(1-$H$14)*(1-$H$15),0)</f>
        <v>104897</v>
      </c>
      <c r="S38" s="388">
        <f>ROUND(S98*Содержание!$H$8*(1+$H$13)*(1-$H$14)*(1-$H$15),0)</f>
        <v>111752</v>
      </c>
      <c r="T38" s="388">
        <f>ROUND(T98*Содержание!$H$8*(1+$H$13)*(1-$H$14)*(1-$H$15),0)</f>
        <v>114077</v>
      </c>
      <c r="U38" s="388">
        <f>ROUND(U98*Содержание!$H$8*(1+$H$13)*(1-$H$14)*(1-$H$15),0)</f>
        <v>115546</v>
      </c>
      <c r="V38" s="388">
        <f>ROUND(V98*Содержание!$H$8*(1+$H$13)*(1-$H$14)*(1-$H$15),0)</f>
        <v>116831</v>
      </c>
      <c r="W38" s="388">
        <f>ROUND(W98*Содержание!$H$8*(1+$H$13)*(1-$H$14)*(1-$H$15),0)</f>
        <v>124114</v>
      </c>
      <c r="X38" s="388">
        <f>ROUND(X98*Содержание!$H$8*(1+$H$13)*(1-$H$14)*(1-$H$15),0)</f>
        <v>126623</v>
      </c>
      <c r="Y38" s="388">
        <f>ROUND(Y98*Содержание!$H$8*(1+$H$13)*(1-$H$14)*(1-$H$15),0)</f>
        <v>126562</v>
      </c>
      <c r="Z38" s="388">
        <f>ROUND(Z98*Содержание!$H$8*(1+$H$13)*(1-$H$14)*(1-$H$15),0)</f>
        <v>129989</v>
      </c>
      <c r="AA38" s="388">
        <f>ROUND(AA98*Содержание!$H$8*(1+$H$13)*(1-$H$14)*(1-$H$15),0)</f>
        <v>136660</v>
      </c>
      <c r="AB38" s="388">
        <f>ROUND(AB98*Содержание!$H$8*(1+$H$13)*(1-$H$14)*(1-$H$15),0)</f>
        <v>139108</v>
      </c>
      <c r="AC38" s="388">
        <f>ROUND(AC98*Содержание!$H$8*(1+$H$13)*(1-$H$14)*(1-$H$15),0)</f>
        <v>139292</v>
      </c>
      <c r="AD38" s="388">
        <f>ROUND(AD98*Содержание!$H$8*(1+$H$13)*(1-$H$14)*(1-$H$15),0)</f>
        <v>142658</v>
      </c>
      <c r="AE38" s="388">
        <f>ROUND(AE98*Содержание!$H$8*(1+$H$13)*(1-$H$14)*(1-$H$15),0)</f>
        <v>149634</v>
      </c>
      <c r="AF38" s="388">
        <f>ROUND(AF98*Содержание!$H$8*(1+$H$13)*(1-$H$14)*(1-$H$15),0)</f>
        <v>152021</v>
      </c>
      <c r="AG38" s="388">
        <f>ROUND(AG98*Содержание!$H$8*(1+$H$13)*(1-$H$14)*(1-$H$15),0)</f>
        <v>153980</v>
      </c>
      <c r="AH38" s="388">
        <f>ROUND(AH98*Содержание!$H$8*(1+$H$13)*(1-$H$14)*(1-$H$15),0)</f>
        <v>157774</v>
      </c>
      <c r="AI38" s="388">
        <f>ROUND(AI98*Содержание!$H$8*(1+$H$13)*(1-$H$14)*(1-$H$15),0)</f>
        <v>171116</v>
      </c>
      <c r="AJ38" s="388">
        <f>ROUND(AJ98*Содержание!$H$8*(1+$H$13)*(1-$H$14)*(1-$H$15),0)</f>
        <v>174542</v>
      </c>
      <c r="AK38" s="388">
        <f>ROUND(AK98*Содержание!$H$8*(1+$H$13)*(1-$H$14)*(1-$H$15),0)</f>
        <v>182438</v>
      </c>
      <c r="AL38" s="388">
        <f>ROUND(AL98*Содержание!$H$8*(1+$H$13)*(1-$H$14)*(1-$H$15),0)</f>
        <v>188129</v>
      </c>
      <c r="AM38" s="388">
        <f>ROUND(AM98*Содержание!$H$8*(1+$H$13)*(1-$H$14)*(1-$H$15),0)</f>
        <v>196085</v>
      </c>
      <c r="AN38" s="388">
        <f>ROUND(AN98*Содержание!$H$8*(1+$H$13)*(1-$H$14)*(1-$H$15),0)</f>
        <v>201470</v>
      </c>
      <c r="AO38" s="388">
        <f>ROUND(AO98*Содержание!$H$8*(1+$H$13)*(1-$H$14)*(1-$H$15),0)</f>
        <v>204041</v>
      </c>
      <c r="AP38" s="388">
        <f>ROUND(AP98*Содержание!$H$8*(1+$H$13)*(1-$H$14)*(1-$H$15),0)</f>
        <v>205754</v>
      </c>
      <c r="AQ38" s="388">
        <f>ROUND(AQ98*Содержание!$H$8*(1+$H$13)*(1-$H$14)*(1-$H$15),0)</f>
        <v>207346</v>
      </c>
      <c r="AR38" s="388">
        <f>ROUND(AR98*Содержание!$H$8*(1+$H$13)*(1-$H$14)*(1-$H$15),0)</f>
        <v>208876</v>
      </c>
      <c r="AS38" s="1"/>
      <c r="AT38" s="1"/>
      <c r="AU38" s="1"/>
      <c r="AV38" s="1"/>
      <c r="AW38" s="1"/>
      <c r="AX38" s="1"/>
      <c r="AY38" s="1"/>
      <c r="AZ38" s="1"/>
    </row>
    <row r="39" spans="1:52" x14ac:dyDescent="0.25">
      <c r="A39" s="53">
        <v>4375</v>
      </c>
      <c r="B39" s="382">
        <f>ROUND(B99*Содержание!$H$8*(1+$H$13)*(1-$H$14)*(1-$H$15),0)</f>
        <v>62792</v>
      </c>
      <c r="C39" s="382">
        <f>ROUND(C99*Содержание!$H$8*(1+$H$13)*(1-$H$14)*(1-$H$15),0)</f>
        <v>65362</v>
      </c>
      <c r="D39" s="382">
        <f>ROUND(D99*Содержание!$H$8*(1+$H$13)*(1-$H$14)*(1-$H$15),0)</f>
        <v>68177</v>
      </c>
      <c r="E39" s="388">
        <f>ROUND(E99*Содержание!$H$8*(1+$H$13)*(1-$H$14)*(1-$H$15),0)</f>
        <v>70931</v>
      </c>
      <c r="F39" s="388">
        <f>ROUND(F99*Содержание!$H$8*(1+$H$13)*(1-$H$14)*(1-$H$15),0)</f>
        <v>72522</v>
      </c>
      <c r="G39" s="388">
        <f>ROUND(G99*Содержание!$H$8*(1+$H$13)*(1-$H$14)*(1-$H$15),0)</f>
        <v>77234</v>
      </c>
      <c r="H39" s="388">
        <f>ROUND(H99*Содержание!$H$8*(1+$H$13)*(1-$H$14)*(1-$H$15),0)</f>
        <v>80540</v>
      </c>
      <c r="I39" s="388">
        <f>ROUND(I99*Содержание!$H$8*(1+$H$13)*(1-$H$14)*(1-$H$15),0)</f>
        <v>83294</v>
      </c>
      <c r="J39" s="388">
        <f>ROUND(J99*Содержание!$H$8*(1+$H$13)*(1-$H$14)*(1-$H$15),0)</f>
        <v>85190</v>
      </c>
      <c r="K39" s="388">
        <f>ROUND(K99*Содержание!$H$8*(1+$H$13)*(1-$H$14)*(1-$H$15),0)</f>
        <v>90332</v>
      </c>
      <c r="L39" s="388">
        <f>ROUND(L99*Содержание!$H$8*(1+$H$13)*(1-$H$14)*(1-$H$15),0)</f>
        <v>93942</v>
      </c>
      <c r="M39" s="388">
        <f>ROUND(M99*Содержание!$H$8*(1+$H$13)*(1-$H$14)*(1-$H$15),0)</f>
        <v>96329</v>
      </c>
      <c r="N39" s="388">
        <f>ROUND(N99*Содержание!$H$8*(1+$H$13)*(1-$H$14)*(1-$H$15),0)</f>
        <v>98532</v>
      </c>
      <c r="O39" s="388">
        <f>ROUND(O99*Содержание!$H$8*(1+$H$13)*(1-$H$14)*(1-$H$15),0)</f>
        <v>103796</v>
      </c>
      <c r="P39" s="388">
        <f>ROUND(P99*Содержание!$H$8*(1+$H$13)*(1-$H$14)*(1-$H$15),0)</f>
        <v>106916</v>
      </c>
      <c r="Q39" s="388">
        <f>ROUND(Q99*Содержание!$H$8*(1+$H$13)*(1-$H$14)*(1-$H$15),0)</f>
        <v>108324</v>
      </c>
      <c r="R39" s="388">
        <f>ROUND(R99*Содержание!$H$8*(1+$H$13)*(1-$H$14)*(1-$H$15),0)</f>
        <v>110282</v>
      </c>
      <c r="S39" s="388">
        <f>ROUND(S99*Содержание!$H$8*(1+$H$13)*(1-$H$14)*(1-$H$15),0)</f>
        <v>116402</v>
      </c>
      <c r="T39" s="388">
        <f>ROUND(T99*Содержание!$H$8*(1+$H$13)*(1-$H$14)*(1-$H$15),0)</f>
        <v>119096</v>
      </c>
      <c r="U39" s="388">
        <f>ROUND(U99*Содержание!$H$8*(1+$H$13)*(1-$H$14)*(1-$H$15),0)</f>
        <v>121421</v>
      </c>
      <c r="V39" s="388">
        <f>ROUND(V99*Содержание!$H$8*(1+$H$13)*(1-$H$14)*(1-$H$15),0)</f>
        <v>124175</v>
      </c>
      <c r="W39" s="388">
        <f>ROUND(W99*Содержание!$H$8*(1+$H$13)*(1-$H$14)*(1-$H$15),0)</f>
        <v>129254</v>
      </c>
      <c r="X39" s="388">
        <f>ROUND(X99*Содержание!$H$8*(1+$H$13)*(1-$H$14)*(1-$H$15),0)</f>
        <v>132008</v>
      </c>
      <c r="Y39" s="388">
        <f>ROUND(Y99*Содержание!$H$8*(1+$H$13)*(1-$H$14)*(1-$H$15),0)</f>
        <v>134518</v>
      </c>
      <c r="Z39" s="388">
        <f>ROUND(Z99*Содержание!$H$8*(1+$H$13)*(1-$H$14)*(1-$H$15),0)</f>
        <v>137027</v>
      </c>
      <c r="AA39" s="388">
        <f>ROUND(AA99*Содержание!$H$8*(1+$H$13)*(1-$H$14)*(1-$H$15),0)</f>
        <v>142412</v>
      </c>
      <c r="AB39" s="388">
        <f>ROUND(AB99*Содержание!$H$8*(1+$H$13)*(1-$H$14)*(1-$H$15),0)</f>
        <v>144860</v>
      </c>
      <c r="AC39" s="388">
        <f>ROUND(AC99*Содержание!$H$8*(1+$H$13)*(1-$H$14)*(1-$H$15),0)</f>
        <v>148104</v>
      </c>
      <c r="AD39" s="388">
        <f>ROUND(AD99*Содержание!$H$8*(1+$H$13)*(1-$H$14)*(1-$H$15),0)</f>
        <v>150185</v>
      </c>
      <c r="AE39" s="388">
        <f>ROUND(AE99*Содержание!$H$8*(1+$H$13)*(1-$H$14)*(1-$H$15),0)</f>
        <v>155264</v>
      </c>
      <c r="AF39" s="388">
        <f>ROUND(AF99*Содержание!$H$8*(1+$H$13)*(1-$H$14)*(1-$H$15),0)</f>
        <v>164873</v>
      </c>
      <c r="AG39" s="388">
        <f>ROUND(AG99*Содержание!$H$8*(1+$H$13)*(1-$H$14)*(1-$H$15),0)</f>
        <v>171605</v>
      </c>
      <c r="AH39" s="388">
        <f>ROUND(AH99*Содержание!$H$8*(1+$H$13)*(1-$H$14)*(1-$H$15),0)</f>
        <v>175460</v>
      </c>
      <c r="AI39" s="388">
        <f>ROUND(AI99*Содержание!$H$8*(1+$H$13)*(1-$H$14)*(1-$H$15),0)</f>
        <v>182070</v>
      </c>
      <c r="AJ39" s="388">
        <f>ROUND(AJ99*Содержание!$H$8*(1+$H$13)*(1-$H$14)*(1-$H$15),0)</f>
        <v>182132</v>
      </c>
      <c r="AK39" s="388">
        <f>ROUND(AK99*Содержание!$H$8*(1+$H$13)*(1-$H$14)*(1-$H$15),0)</f>
        <v>192902</v>
      </c>
      <c r="AL39" s="388">
        <f>ROUND(AL99*Содержание!$H$8*(1+$H$13)*(1-$H$14)*(1-$H$15),0)</f>
        <v>197126</v>
      </c>
      <c r="AM39" s="388">
        <f>ROUND(AM99*Содержание!$H$8*(1+$H$13)*(1-$H$14)*(1-$H$15),0)</f>
        <v>201470</v>
      </c>
      <c r="AN39" s="388">
        <f>ROUND(AN99*Содержание!$H$8*(1+$H$13)*(1-$H$14)*(1-$H$15),0)</f>
        <v>203918</v>
      </c>
      <c r="AO39" s="388">
        <f>ROUND(AO99*Содержание!$H$8*(1+$H$13)*(1-$H$14)*(1-$H$15),0)</f>
        <v>206366</v>
      </c>
      <c r="AP39" s="388">
        <f>ROUND(AP99*Содержание!$H$8*(1+$H$13)*(1-$H$14)*(1-$H$15),0)</f>
        <v>210467</v>
      </c>
      <c r="AQ39" s="388">
        <f>ROUND(AQ99*Содержание!$H$8*(1+$H$13)*(1-$H$14)*(1-$H$15),0)</f>
        <v>216464</v>
      </c>
      <c r="AR39" s="388">
        <f>ROUND(AR99*Содержание!$H$8*(1+$H$13)*(1-$H$14)*(1-$H$15),0)</f>
        <v>216832</v>
      </c>
      <c r="AS39" s="1"/>
      <c r="AT39" s="1"/>
      <c r="AU39" s="1"/>
      <c r="AV39" s="1"/>
      <c r="AW39" s="1"/>
      <c r="AX39" s="1"/>
      <c r="AY39" s="1"/>
      <c r="AZ39" s="1"/>
    </row>
    <row r="40" spans="1:52" x14ac:dyDescent="0.25">
      <c r="A40" s="53">
        <v>4500</v>
      </c>
      <c r="B40" s="382">
        <f>ROUND(B100*Содержание!$H$8*(1+$H$13)*(1-$H$14)*(1-$H$15),0)</f>
        <v>63893</v>
      </c>
      <c r="C40" s="382">
        <f>ROUND(C100*Содержание!$H$8*(1+$H$13)*(1-$H$14)*(1-$H$15),0)</f>
        <v>66524</v>
      </c>
      <c r="D40" s="382">
        <f>ROUND(D100*Содержание!$H$8*(1+$H$13)*(1-$H$14)*(1-$H$15),0)</f>
        <v>69462</v>
      </c>
      <c r="E40" s="388">
        <f>ROUND(E100*Содержание!$H$8*(1+$H$13)*(1-$H$14)*(1-$H$15),0)</f>
        <v>72338</v>
      </c>
      <c r="F40" s="388">
        <f>ROUND(F100*Содержание!$H$8*(1+$H$13)*(1-$H$14)*(1-$H$15),0)</f>
        <v>74052</v>
      </c>
      <c r="G40" s="388">
        <f>ROUND(G100*Содержание!$H$8*(1+$H$13)*(1-$H$14)*(1-$H$15),0)</f>
        <v>79254</v>
      </c>
      <c r="H40" s="388">
        <f>ROUND(H100*Содержание!$H$8*(1+$H$13)*(1-$H$14)*(1-$H$15),0)</f>
        <v>82070</v>
      </c>
      <c r="I40" s="388">
        <f>ROUND(I100*Содержание!$H$8*(1+$H$13)*(1-$H$14)*(1-$H$15),0)</f>
        <v>84824</v>
      </c>
      <c r="J40" s="388">
        <f>ROUND(J100*Содержание!$H$8*(1+$H$13)*(1-$H$14)*(1-$H$15),0)</f>
        <v>87332</v>
      </c>
      <c r="K40" s="388">
        <f>ROUND(K100*Содержание!$H$8*(1+$H$13)*(1-$H$14)*(1-$H$15),0)</f>
        <v>92963</v>
      </c>
      <c r="L40" s="388">
        <f>ROUND(L100*Содержание!$H$8*(1+$H$13)*(1-$H$14)*(1-$H$15),0)</f>
        <v>95656</v>
      </c>
      <c r="M40" s="388">
        <f>ROUND(M100*Содержание!$H$8*(1+$H$13)*(1-$H$14)*(1-$H$15),0)</f>
        <v>98226</v>
      </c>
      <c r="N40" s="388">
        <f>ROUND(N100*Содержание!$H$8*(1+$H$13)*(1-$H$14)*(1-$H$15),0)</f>
        <v>100246</v>
      </c>
      <c r="O40" s="388">
        <f>ROUND(O100*Содержание!$H$8*(1+$H$13)*(1-$H$14)*(1-$H$15),0)</f>
        <v>106488</v>
      </c>
      <c r="P40" s="388">
        <f>ROUND(P100*Содержание!$H$8*(1+$H$13)*(1-$H$14)*(1-$H$15),0)</f>
        <v>109242</v>
      </c>
      <c r="Q40" s="388">
        <f>ROUND(Q100*Содержание!$H$8*(1+$H$13)*(1-$H$14)*(1-$H$15),0)</f>
        <v>110772</v>
      </c>
      <c r="R40" s="388">
        <f>ROUND(R100*Содержание!$H$8*(1+$H$13)*(1-$H$14)*(1-$H$15),0)</f>
        <v>113832</v>
      </c>
      <c r="S40" s="388">
        <f>ROUND(S100*Содержание!$H$8*(1+$H$13)*(1-$H$14)*(1-$H$15),0)</f>
        <v>118728</v>
      </c>
      <c r="T40" s="388">
        <f>ROUND(T100*Содержание!$H$8*(1+$H$13)*(1-$H$14)*(1-$H$15),0)</f>
        <v>121360</v>
      </c>
      <c r="U40" s="388">
        <f>ROUND(U100*Содержание!$H$8*(1+$H$13)*(1-$H$14)*(1-$H$15),0)</f>
        <v>123869</v>
      </c>
      <c r="V40" s="388">
        <f>ROUND(V100*Содержание!$H$8*(1+$H$13)*(1-$H$14)*(1-$H$15),0)</f>
        <v>126623</v>
      </c>
      <c r="W40" s="388">
        <f>ROUND(W100*Содержание!$H$8*(1+$H$13)*(1-$H$14)*(1-$H$15),0)</f>
        <v>132008</v>
      </c>
      <c r="X40" s="388">
        <f>ROUND(X100*Содержание!$H$8*(1+$H$13)*(1-$H$14)*(1-$H$15),0)</f>
        <v>134579</v>
      </c>
      <c r="Y40" s="388">
        <f>ROUND(Y100*Содержание!$H$8*(1+$H$13)*(1-$H$14)*(1-$H$15),0)</f>
        <v>137272</v>
      </c>
      <c r="Z40" s="388">
        <f>ROUND(Z100*Содержание!$H$8*(1+$H$13)*(1-$H$14)*(1-$H$15),0)</f>
        <v>139720</v>
      </c>
      <c r="AA40" s="388">
        <f>ROUND(AA100*Содержание!$H$8*(1+$H$13)*(1-$H$14)*(1-$H$15),0)</f>
        <v>145472</v>
      </c>
      <c r="AB40" s="388">
        <f>ROUND(AB100*Содержание!$H$8*(1+$H$13)*(1-$H$14)*(1-$H$15),0)</f>
        <v>147860</v>
      </c>
      <c r="AC40" s="388">
        <f>ROUND(AC100*Содержание!$H$8*(1+$H$13)*(1-$H$14)*(1-$H$15),0)</f>
        <v>152816</v>
      </c>
      <c r="AD40" s="388">
        <f>ROUND(AD100*Содержание!$H$8*(1+$H$13)*(1-$H$14)*(1-$H$15),0)</f>
        <v>154346</v>
      </c>
      <c r="AE40" s="388">
        <f>ROUND(AE100*Содержание!$H$8*(1+$H$13)*(1-$H$14)*(1-$H$15),0)</f>
        <v>159977</v>
      </c>
      <c r="AF40" s="388">
        <f>ROUND(AF100*Содержание!$H$8*(1+$H$13)*(1-$H$14)*(1-$H$15),0)</f>
        <v>177908</v>
      </c>
      <c r="AG40" s="388">
        <f>ROUND(AG100*Содержание!$H$8*(1+$H$13)*(1-$H$14)*(1-$H$15),0)</f>
        <v>180418</v>
      </c>
      <c r="AH40" s="388">
        <f>ROUND(AH100*Содержание!$H$8*(1+$H$13)*(1-$H$14)*(1-$H$15),0)</f>
        <v>182621</v>
      </c>
      <c r="AI40" s="388">
        <f>ROUND(AI100*Содержание!$H$8*(1+$H$13)*(1-$H$14)*(1-$H$15),0)</f>
        <v>189230</v>
      </c>
      <c r="AJ40" s="388">
        <f>ROUND(AJ100*Содержание!$H$8*(1+$H$13)*(1-$H$14)*(1-$H$15),0)</f>
        <v>189414</v>
      </c>
      <c r="AK40" s="388">
        <f>ROUND(AK100*Содержание!$H$8*(1+$H$13)*(1-$H$14)*(1-$H$15),0)</f>
        <v>197860</v>
      </c>
      <c r="AL40" s="388">
        <f>ROUND(AL100*Содержание!$H$8*(1+$H$13)*(1-$H$14)*(1-$H$15),0)</f>
        <v>200430</v>
      </c>
      <c r="AM40" s="388">
        <f>ROUND(AM100*Содержание!$H$8*(1+$H$13)*(1-$H$14)*(1-$H$15),0)</f>
        <v>210712</v>
      </c>
      <c r="AN40" s="388">
        <f>ROUND(AN100*Содержание!$H$8*(1+$H$13)*(1-$H$14)*(1-$H$15),0)</f>
        <v>213098</v>
      </c>
      <c r="AO40" s="388">
        <f>ROUND(AO100*Содержание!$H$8*(1+$H$13)*(1-$H$14)*(1-$H$15),0)</f>
        <v>217444</v>
      </c>
      <c r="AP40" s="388">
        <f>ROUND(AP100*Содержание!$H$8*(1+$H$13)*(1-$H$14)*(1-$H$15),0)</f>
        <v>217872</v>
      </c>
      <c r="AQ40" s="388">
        <f>ROUND(AQ100*Содержание!$H$8*(1+$H$13)*(1-$H$14)*(1-$H$15),0)</f>
        <v>223686</v>
      </c>
      <c r="AR40" s="388">
        <f>ROUND(AR100*Содержание!$H$8*(1+$H$13)*(1-$H$14)*(1-$H$15),0)</f>
        <v>224482</v>
      </c>
      <c r="AS40" s="1"/>
      <c r="AT40" s="1"/>
      <c r="AU40" s="1"/>
      <c r="AV40" s="1"/>
      <c r="AW40" s="1"/>
      <c r="AX40" s="1"/>
      <c r="AY40" s="1"/>
      <c r="AZ40" s="1"/>
    </row>
    <row r="41" spans="1:52" x14ac:dyDescent="0.25">
      <c r="A41" s="53">
        <v>4625</v>
      </c>
      <c r="B41" s="382">
        <f>ROUND(B101*Содержание!$H$8*(1+$H$13)*(1-$H$14)*(1-$H$15),0)</f>
        <v>67932</v>
      </c>
      <c r="C41" s="382">
        <f>ROUND(C101*Содержание!$H$8*(1+$H$13)*(1-$H$14)*(1-$H$15),0)</f>
        <v>70136</v>
      </c>
      <c r="D41" s="382">
        <f>ROUND(D101*Содержание!$H$8*(1+$H$13)*(1-$H$14)*(1-$H$15),0)</f>
        <v>72400</v>
      </c>
      <c r="E41" s="388">
        <f>ROUND(E101*Содержание!$H$8*(1+$H$13)*(1-$H$14)*(1-$H$15),0)</f>
        <v>73624</v>
      </c>
      <c r="F41" s="388">
        <f>ROUND(F101*Содержание!$H$8*(1+$H$13)*(1-$H$14)*(1-$H$15),0)</f>
        <v>74542</v>
      </c>
      <c r="G41" s="388">
        <f>ROUND(G101*Содержание!$H$8*(1+$H$13)*(1-$H$14)*(1-$H$15),0)</f>
        <v>80968</v>
      </c>
      <c r="H41" s="388">
        <f>ROUND(H101*Содержание!$H$8*(1+$H$13)*(1-$H$14)*(1-$H$15),0)</f>
        <v>83600</v>
      </c>
      <c r="I41" s="388">
        <f>ROUND(I101*Содержание!$H$8*(1+$H$13)*(1-$H$14)*(1-$H$15),0)</f>
        <v>85742</v>
      </c>
      <c r="J41" s="388">
        <f>ROUND(J101*Содержание!$H$8*(1+$H$13)*(1-$H$14)*(1-$H$15),0)</f>
        <v>87822</v>
      </c>
      <c r="K41" s="388">
        <f>ROUND(K101*Содержание!$H$8*(1+$H$13)*(1-$H$14)*(1-$H$15),0)</f>
        <v>94616</v>
      </c>
      <c r="L41" s="388">
        <f>ROUND(L101*Содержание!$H$8*(1+$H$13)*(1-$H$14)*(1-$H$15),0)</f>
        <v>97492</v>
      </c>
      <c r="M41" s="388">
        <f>ROUND(M101*Содержание!$H$8*(1+$H$13)*(1-$H$14)*(1-$H$15),0)</f>
        <v>100062</v>
      </c>
      <c r="N41" s="388">
        <f>ROUND(N101*Содержание!$H$8*(1+$H$13)*(1-$H$14)*(1-$H$15),0)</f>
        <v>100674</v>
      </c>
      <c r="O41" s="388">
        <f>ROUND(O101*Содержание!$H$8*(1+$H$13)*(1-$H$14)*(1-$H$15),0)</f>
        <v>108263</v>
      </c>
      <c r="P41" s="388">
        <f>ROUND(P101*Содержание!$H$8*(1+$H$13)*(1-$H$14)*(1-$H$15),0)</f>
        <v>111200</v>
      </c>
      <c r="Q41" s="388">
        <f>ROUND(Q101*Содержание!$H$8*(1+$H$13)*(1-$H$14)*(1-$H$15),0)</f>
        <v>112853</v>
      </c>
      <c r="R41" s="388">
        <f>ROUND(R101*Содержание!$H$8*(1+$H$13)*(1-$H$14)*(1-$H$15),0)</f>
        <v>114689</v>
      </c>
      <c r="S41" s="388">
        <f>ROUND(S101*Содержание!$H$8*(1+$H$13)*(1-$H$14)*(1-$H$15),0)</f>
        <v>121054</v>
      </c>
      <c r="T41" s="388">
        <f>ROUND(T101*Содержание!$H$8*(1+$H$13)*(1-$H$14)*(1-$H$15),0)</f>
        <v>123686</v>
      </c>
      <c r="U41" s="388">
        <f>ROUND(U101*Содержание!$H$8*(1+$H$13)*(1-$H$14)*(1-$H$15),0)</f>
        <v>126500</v>
      </c>
      <c r="V41" s="388">
        <f>ROUND(V101*Содержание!$H$8*(1+$H$13)*(1-$H$14)*(1-$H$15),0)</f>
        <v>127970</v>
      </c>
      <c r="W41" s="388">
        <f>ROUND(W101*Содержание!$H$8*(1+$H$13)*(1-$H$14)*(1-$H$15),0)</f>
        <v>134518</v>
      </c>
      <c r="X41" s="388">
        <f>ROUND(X101*Содержание!$H$8*(1+$H$13)*(1-$H$14)*(1-$H$15),0)</f>
        <v>137272</v>
      </c>
      <c r="Y41" s="388">
        <f>ROUND(Y101*Содержание!$H$8*(1+$H$13)*(1-$H$14)*(1-$H$15),0)</f>
        <v>140026</v>
      </c>
      <c r="Z41" s="388">
        <f>ROUND(Z101*Содержание!$H$8*(1+$H$13)*(1-$H$14)*(1-$H$15),0)</f>
        <v>142596</v>
      </c>
      <c r="AA41" s="388">
        <f>ROUND(AA101*Содержание!$H$8*(1+$H$13)*(1-$H$14)*(1-$H$15),0)</f>
        <v>148226</v>
      </c>
      <c r="AB41" s="388">
        <f>ROUND(AB101*Содержание!$H$8*(1+$H$13)*(1-$H$14)*(1-$H$15),0)</f>
        <v>150920</v>
      </c>
      <c r="AC41" s="388">
        <f>ROUND(AC101*Содержание!$H$8*(1+$H$13)*(1-$H$14)*(1-$H$15),0)</f>
        <v>156305</v>
      </c>
      <c r="AD41" s="388">
        <f>ROUND(AD101*Содержание!$H$8*(1+$H$13)*(1-$H$14)*(1-$H$15),0)</f>
        <v>160528</v>
      </c>
      <c r="AE41" s="388">
        <f>ROUND(AE101*Содержание!$H$8*(1+$H$13)*(1-$H$14)*(1-$H$15),0)</f>
        <v>170932</v>
      </c>
      <c r="AF41" s="388">
        <f>ROUND(AF101*Содержание!$H$8*(1+$H$13)*(1-$H$14)*(1-$H$15),0)</f>
        <v>182254</v>
      </c>
      <c r="AG41" s="388">
        <f>ROUND(AG101*Содержание!$H$8*(1+$H$13)*(1-$H$14)*(1-$H$15),0)</f>
        <v>184580</v>
      </c>
      <c r="AH41" s="388">
        <f>ROUND(AH101*Содержание!$H$8*(1+$H$13)*(1-$H$14)*(1-$H$15),0)</f>
        <v>187640</v>
      </c>
      <c r="AI41" s="388">
        <f>ROUND(AI101*Содержание!$H$8*(1+$H$13)*(1-$H$14)*(1-$H$15),0)</f>
        <v>195290</v>
      </c>
      <c r="AJ41" s="388">
        <f>ROUND(AJ101*Содержание!$H$8*(1+$H$13)*(1-$H$14)*(1-$H$15),0)</f>
        <v>197309</v>
      </c>
      <c r="AK41" s="388">
        <f>ROUND(AK101*Содержание!$H$8*(1+$H$13)*(1-$H$14)*(1-$H$15),0)</f>
        <v>198104</v>
      </c>
      <c r="AL41" s="388">
        <f>ROUND(AL101*Содержание!$H$8*(1+$H$13)*(1-$H$14)*(1-$H$15),0)</f>
        <v>202388</v>
      </c>
      <c r="AM41" s="388">
        <f>ROUND(AM101*Содержание!$H$8*(1+$H$13)*(1-$H$14)*(1-$H$15),0)</f>
        <v>214384</v>
      </c>
      <c r="AN41" s="388">
        <f>ROUND(AN101*Содержание!$H$8*(1+$H$13)*(1-$H$14)*(1-$H$15),0)</f>
        <v>218790</v>
      </c>
      <c r="AO41" s="388">
        <f>ROUND(AO101*Содержание!$H$8*(1+$H$13)*(1-$H$14)*(1-$H$15),0)</f>
        <v>219096</v>
      </c>
      <c r="AP41" s="388">
        <f>ROUND(AP101*Содержание!$H$8*(1+$H$13)*(1-$H$14)*(1-$H$15),0)</f>
        <v>222707</v>
      </c>
      <c r="AQ41" s="388">
        <f>ROUND(AQ101*Содержание!$H$8*(1+$H$13)*(1-$H$14)*(1-$H$15),0)</f>
        <v>226562</v>
      </c>
      <c r="AR41" s="388">
        <f>ROUND(AR101*Содержание!$H$8*(1+$H$13)*(1-$H$14)*(1-$H$15),0)</f>
        <v>233050</v>
      </c>
      <c r="AS41" s="1"/>
      <c r="AT41" s="1"/>
      <c r="AU41" s="1"/>
      <c r="AV41" s="1"/>
      <c r="AW41" s="1"/>
      <c r="AX41" s="1"/>
      <c r="AY41" s="1"/>
      <c r="AZ41" s="1"/>
    </row>
    <row r="42" spans="1:52" x14ac:dyDescent="0.25">
      <c r="A42" s="53">
        <v>4750</v>
      </c>
      <c r="B42" s="382">
        <f>ROUND(B102*Содержание!$H$8*(1+$H$13)*(1-$H$14)*(1-$H$15),0)</f>
        <v>68238</v>
      </c>
      <c r="C42" s="382">
        <f>ROUND(C102*Содержание!$H$8*(1+$H$13)*(1-$H$14)*(1-$H$15),0)</f>
        <v>70380</v>
      </c>
      <c r="D42" s="382">
        <f>ROUND(D102*Содержание!$H$8*(1+$H$13)*(1-$H$14)*(1-$H$15),0)</f>
        <v>73318</v>
      </c>
      <c r="E42" s="388">
        <f>ROUND(E102*Содержание!$H$8*(1+$H$13)*(1-$H$14)*(1-$H$15),0)</f>
        <v>74664</v>
      </c>
      <c r="F42" s="388">
        <f>ROUND(F102*Содержание!$H$8*(1+$H$13)*(1-$H$14)*(1-$H$15),0)</f>
        <v>75766</v>
      </c>
      <c r="G42" s="388">
        <f>ROUND(G102*Содержание!$H$8*(1+$H$13)*(1-$H$14)*(1-$H$15),0)</f>
        <v>82498</v>
      </c>
      <c r="H42" s="388">
        <f>ROUND(H102*Содержание!$H$8*(1+$H$13)*(1-$H$14)*(1-$H$15),0)</f>
        <v>85252</v>
      </c>
      <c r="I42" s="388">
        <f>ROUND(I102*Содержание!$H$8*(1+$H$13)*(1-$H$14)*(1-$H$15),0)</f>
        <v>86904</v>
      </c>
      <c r="J42" s="388">
        <f>ROUND(J102*Содержание!$H$8*(1+$H$13)*(1-$H$14)*(1-$H$15),0)</f>
        <v>88006</v>
      </c>
      <c r="K42" s="388">
        <f>ROUND(K102*Содержание!$H$8*(1+$H$13)*(1-$H$14)*(1-$H$15),0)</f>
        <v>96329</v>
      </c>
      <c r="L42" s="388">
        <f>ROUND(L102*Содержание!$H$8*(1+$H$13)*(1-$H$14)*(1-$H$15),0)</f>
        <v>99266</v>
      </c>
      <c r="M42" s="388">
        <f>ROUND(M102*Содержание!$H$8*(1+$H$13)*(1-$H$14)*(1-$H$15),0)</f>
        <v>100796</v>
      </c>
      <c r="N42" s="388">
        <f>ROUND(N102*Содержание!$H$8*(1+$H$13)*(1-$H$14)*(1-$H$15),0)</f>
        <v>102632</v>
      </c>
      <c r="O42" s="388">
        <f>ROUND(O102*Содержание!$H$8*(1+$H$13)*(1-$H$14)*(1-$H$15),0)</f>
        <v>110528</v>
      </c>
      <c r="P42" s="388">
        <f>ROUND(P102*Содержание!$H$8*(1+$H$13)*(1-$H$14)*(1-$H$15),0)</f>
        <v>113404</v>
      </c>
      <c r="Q42" s="388">
        <f>ROUND(Q102*Содержание!$H$8*(1+$H$13)*(1-$H$14)*(1-$H$15),0)</f>
        <v>115056</v>
      </c>
      <c r="R42" s="388">
        <f>ROUND(R102*Содержание!$H$8*(1+$H$13)*(1-$H$14)*(1-$H$15),0)</f>
        <v>115913</v>
      </c>
      <c r="S42" s="388">
        <f>ROUND(S102*Содержание!$H$8*(1+$H$13)*(1-$H$14)*(1-$H$15),0)</f>
        <v>123380</v>
      </c>
      <c r="T42" s="388">
        <f>ROUND(T102*Содержание!$H$8*(1+$H$13)*(1-$H$14)*(1-$H$15),0)</f>
        <v>126072</v>
      </c>
      <c r="U42" s="388">
        <f>ROUND(U102*Содержание!$H$8*(1+$H$13)*(1-$H$14)*(1-$H$15),0)</f>
        <v>127664</v>
      </c>
      <c r="V42" s="388">
        <f>ROUND(V102*Содержание!$H$8*(1+$H$13)*(1-$H$14)*(1-$H$15),0)</f>
        <v>130234</v>
      </c>
      <c r="W42" s="388">
        <f>ROUND(W102*Содержание!$H$8*(1+$H$13)*(1-$H$14)*(1-$H$15),0)</f>
        <v>137210</v>
      </c>
      <c r="X42" s="388">
        <f>ROUND(X102*Содержание!$H$8*(1+$H$13)*(1-$H$14)*(1-$H$15),0)</f>
        <v>139842</v>
      </c>
      <c r="Y42" s="388">
        <f>ROUND(Y102*Содержание!$H$8*(1+$H$13)*(1-$H$14)*(1-$H$15),0)</f>
        <v>140026</v>
      </c>
      <c r="Z42" s="388">
        <f>ROUND(Z102*Содержание!$H$8*(1+$H$13)*(1-$H$14)*(1-$H$15),0)</f>
        <v>143759</v>
      </c>
      <c r="AA42" s="388">
        <f>ROUND(AA102*Содержание!$H$8*(1+$H$13)*(1-$H$14)*(1-$H$15),0)</f>
        <v>151226</v>
      </c>
      <c r="AB42" s="388">
        <f>ROUND(AB102*Содержание!$H$8*(1+$H$13)*(1-$H$14)*(1-$H$15),0)</f>
        <v>153796</v>
      </c>
      <c r="AC42" s="388">
        <f>ROUND(AC102*Содержание!$H$8*(1+$H$13)*(1-$H$14)*(1-$H$15),0)</f>
        <v>159671</v>
      </c>
      <c r="AD42" s="388">
        <f>ROUND(AD102*Содержание!$H$8*(1+$H$13)*(1-$H$14)*(1-$H$15),0)</f>
        <v>169952</v>
      </c>
      <c r="AE42" s="388">
        <f>ROUND(AE102*Содержание!$H$8*(1+$H$13)*(1-$H$14)*(1-$H$15),0)</f>
        <v>176807</v>
      </c>
      <c r="AF42" s="388">
        <f>ROUND(AF102*Содержание!$H$8*(1+$H$13)*(1-$H$14)*(1-$H$15),0)</f>
        <v>186476</v>
      </c>
      <c r="AG42" s="388">
        <f>ROUND(AG102*Содержание!$H$8*(1+$H$13)*(1-$H$14)*(1-$H$15),0)</f>
        <v>188680</v>
      </c>
      <c r="AH42" s="388">
        <f>ROUND(AH102*Содержание!$H$8*(1+$H$13)*(1-$H$14)*(1-$H$15),0)</f>
        <v>189659</v>
      </c>
      <c r="AI42" s="388">
        <f>ROUND(AI102*Содержание!$H$8*(1+$H$13)*(1-$H$14)*(1-$H$15),0)</f>
        <v>197554</v>
      </c>
      <c r="AJ42" s="388">
        <f>ROUND(AJ102*Содержание!$H$8*(1+$H$13)*(1-$H$14)*(1-$H$15),0)</f>
        <v>199451</v>
      </c>
      <c r="AK42" s="388">
        <f>ROUND(AK102*Содержание!$H$8*(1+$H$13)*(1-$H$14)*(1-$H$15),0)</f>
        <v>204408</v>
      </c>
      <c r="AL42" s="388">
        <f>ROUND(AL102*Содержание!$H$8*(1+$H$13)*(1-$H$14)*(1-$H$15),0)</f>
        <v>206000</v>
      </c>
      <c r="AM42" s="388">
        <f>ROUND(AM102*Содержание!$H$8*(1+$H$13)*(1-$H$14)*(1-$H$15),0)</f>
        <v>216710</v>
      </c>
      <c r="AN42" s="388">
        <f>ROUND(AN102*Содержание!$H$8*(1+$H$13)*(1-$H$14)*(1-$H$15),0)</f>
        <v>222768</v>
      </c>
      <c r="AO42" s="388">
        <f>ROUND(AO102*Содержание!$H$8*(1+$H$13)*(1-$H$14)*(1-$H$15),0)</f>
        <v>223258</v>
      </c>
      <c r="AP42" s="388">
        <f>ROUND(AP102*Содержание!$H$8*(1+$H$13)*(1-$H$14)*(1-$H$15),0)</f>
        <v>224666</v>
      </c>
      <c r="AQ42" s="388">
        <f>ROUND(AQ102*Содержание!$H$8*(1+$H$13)*(1-$H$14)*(1-$H$15),0)</f>
        <v>229010</v>
      </c>
      <c r="AR42" s="388">
        <f>ROUND(AR102*Содержание!$H$8*(1+$H$13)*(1-$H$14)*(1-$H$15),0)</f>
        <v>231030</v>
      </c>
      <c r="AS42" s="1"/>
      <c r="AT42" s="1"/>
      <c r="AU42" s="1"/>
      <c r="AV42" s="1"/>
      <c r="AW42" s="1"/>
      <c r="AX42" s="1"/>
      <c r="AY42" s="1"/>
      <c r="AZ42" s="1"/>
    </row>
    <row r="43" spans="1:52" x14ac:dyDescent="0.25">
      <c r="A43" s="53">
        <v>4875</v>
      </c>
      <c r="B43" s="382">
        <f>ROUND(B103*Содержание!$H$8*(1+$H$13)*(1-$H$14)*(1-$H$15),0)</f>
        <v>68972</v>
      </c>
      <c r="C43" s="382">
        <f>ROUND(C103*Содержание!$H$8*(1+$H$13)*(1-$H$14)*(1-$H$15),0)</f>
        <v>71726</v>
      </c>
      <c r="D43" s="382">
        <f>ROUND(D103*Содержание!$H$8*(1+$H$13)*(1-$H$14)*(1-$H$15),0)</f>
        <v>74542</v>
      </c>
      <c r="E43" s="388">
        <f>ROUND(E103*Содержание!$H$8*(1+$H$13)*(1-$H$14)*(1-$H$15),0)</f>
        <v>77663</v>
      </c>
      <c r="F43" s="388">
        <f>ROUND(F103*Содержание!$H$8*(1+$H$13)*(1-$H$14)*(1-$H$15),0)</f>
        <v>79805</v>
      </c>
      <c r="G43" s="388">
        <f>ROUND(G103*Содержание!$H$8*(1+$H$13)*(1-$H$14)*(1-$H$15),0)</f>
        <v>84762</v>
      </c>
      <c r="H43" s="388">
        <f>ROUND(H103*Содержание!$H$8*(1+$H$13)*(1-$H$14)*(1-$H$15),0)</f>
        <v>88434</v>
      </c>
      <c r="I43" s="388">
        <f>ROUND(I103*Содержание!$H$8*(1+$H$13)*(1-$H$14)*(1-$H$15),0)</f>
        <v>91372</v>
      </c>
      <c r="J43" s="388">
        <f>ROUND(J103*Содержание!$H$8*(1+$H$13)*(1-$H$14)*(1-$H$15),0)</f>
        <v>93636</v>
      </c>
      <c r="K43" s="388">
        <f>ROUND(K103*Содержание!$H$8*(1+$H$13)*(1-$H$14)*(1-$H$15),0)</f>
        <v>99266</v>
      </c>
      <c r="L43" s="388">
        <f>ROUND(L103*Содержание!$H$8*(1+$H$13)*(1-$H$14)*(1-$H$15),0)</f>
        <v>102816</v>
      </c>
      <c r="M43" s="388">
        <f>ROUND(M103*Содержание!$H$8*(1+$H$13)*(1-$H$14)*(1-$H$15),0)</f>
        <v>105754</v>
      </c>
      <c r="N43" s="388">
        <f>ROUND(N103*Содержание!$H$8*(1+$H$13)*(1-$H$14)*(1-$H$15),0)</f>
        <v>108630</v>
      </c>
      <c r="O43" s="388">
        <f>ROUND(O103*Содержание!$H$8*(1+$H$13)*(1-$H$14)*(1-$H$15),0)</f>
        <v>113832</v>
      </c>
      <c r="P43" s="388">
        <f>ROUND(P103*Содержание!$H$8*(1+$H$13)*(1-$H$14)*(1-$H$15),0)</f>
        <v>117566</v>
      </c>
      <c r="Q43" s="388">
        <f>ROUND(Q103*Содержание!$H$8*(1+$H$13)*(1-$H$14)*(1-$H$15),0)</f>
        <v>119340</v>
      </c>
      <c r="R43" s="388">
        <f>ROUND(R103*Содержание!$H$8*(1+$H$13)*(1-$H$14)*(1-$H$15),0)</f>
        <v>122645</v>
      </c>
      <c r="S43" s="388">
        <f>ROUND(S103*Содержание!$H$8*(1+$H$13)*(1-$H$14)*(1-$H$15),0)</f>
        <v>127970</v>
      </c>
      <c r="T43" s="388">
        <f>ROUND(T103*Содержание!$H$8*(1+$H$13)*(1-$H$14)*(1-$H$15),0)</f>
        <v>130907</v>
      </c>
      <c r="U43" s="388">
        <f>ROUND(U103*Содержание!$H$8*(1+$H$13)*(1-$H$14)*(1-$H$15),0)</f>
        <v>133906</v>
      </c>
      <c r="V43" s="388">
        <f>ROUND(V103*Содержание!$H$8*(1+$H$13)*(1-$H$14)*(1-$H$15),0)</f>
        <v>136904</v>
      </c>
      <c r="W43" s="388">
        <f>ROUND(W103*Содержание!$H$8*(1+$H$13)*(1-$H$14)*(1-$H$15),0)</f>
        <v>142412</v>
      </c>
      <c r="X43" s="388">
        <f>ROUND(X103*Содержание!$H$8*(1+$H$13)*(1-$H$14)*(1-$H$15),0)</f>
        <v>145472</v>
      </c>
      <c r="Y43" s="388">
        <f>ROUND(Y103*Содержание!$H$8*(1+$H$13)*(1-$H$14)*(1-$H$15),0)</f>
        <v>148226</v>
      </c>
      <c r="Z43" s="388">
        <f>ROUND(Z103*Содержание!$H$8*(1+$H$13)*(1-$H$14)*(1-$H$15),0)</f>
        <v>151103</v>
      </c>
      <c r="AA43" s="388">
        <f>ROUND(AA103*Содержание!$H$8*(1+$H$13)*(1-$H$14)*(1-$H$15),0)</f>
        <v>156978</v>
      </c>
      <c r="AB43" s="388">
        <f>ROUND(AB103*Содержание!$H$8*(1+$H$13)*(1-$H$14)*(1-$H$15),0)</f>
        <v>159977</v>
      </c>
      <c r="AC43" s="388">
        <f>ROUND(AC103*Содержание!$H$8*(1+$H$13)*(1-$H$14)*(1-$H$15),0)</f>
        <v>168422</v>
      </c>
      <c r="AD43" s="388">
        <f>ROUND(AD103*Содержание!$H$8*(1+$H$13)*(1-$H$14)*(1-$H$15),0)</f>
        <v>179072</v>
      </c>
      <c r="AE43" s="388">
        <f>ROUND(AE103*Содержание!$H$8*(1+$H$13)*(1-$H$14)*(1-$H$15),0)</f>
        <v>188068</v>
      </c>
      <c r="AF43" s="388">
        <f>ROUND(AF103*Содержание!$H$8*(1+$H$13)*(1-$H$14)*(1-$H$15),0)</f>
        <v>190026</v>
      </c>
      <c r="AG43" s="388">
        <f>ROUND(AG103*Содержание!$H$8*(1+$H$13)*(1-$H$14)*(1-$H$15),0)</f>
        <v>191801</v>
      </c>
      <c r="AH43" s="388">
        <f>ROUND(AH103*Содержание!$H$8*(1+$H$13)*(1-$H$14)*(1-$H$15),0)</f>
        <v>193698</v>
      </c>
      <c r="AI43" s="388">
        <f>ROUND(AI103*Содержание!$H$8*(1+$H$13)*(1-$H$14)*(1-$H$15),0)</f>
        <v>199880</v>
      </c>
      <c r="AJ43" s="388">
        <f>ROUND(AJ103*Содержание!$H$8*(1+$H$13)*(1-$H$14)*(1-$H$15),0)</f>
        <v>200063</v>
      </c>
      <c r="AK43" s="388">
        <f>ROUND(AK103*Содержание!$H$8*(1+$H$13)*(1-$H$14)*(1-$H$15),0)</f>
        <v>209060</v>
      </c>
      <c r="AL43" s="388">
        <f>ROUND(AL103*Содержание!$H$8*(1+$H$13)*(1-$H$14)*(1-$H$15),0)</f>
        <v>214690</v>
      </c>
      <c r="AM43" s="388">
        <f>ROUND(AM103*Содержание!$H$8*(1+$H$13)*(1-$H$14)*(1-$H$15),0)</f>
        <v>221728</v>
      </c>
      <c r="AN43" s="388">
        <f>ROUND(AN103*Содержание!$H$8*(1+$H$13)*(1-$H$14)*(1-$H$15),0)</f>
        <v>225216</v>
      </c>
      <c r="AO43" s="388">
        <f>ROUND(AO103*Содержание!$H$8*(1+$H$13)*(1-$H$14)*(1-$H$15),0)</f>
        <v>232682</v>
      </c>
      <c r="AP43" s="388">
        <f>ROUND(AP103*Содержание!$H$8*(1+$H$13)*(1-$H$14)*(1-$H$15),0)</f>
        <v>234458</v>
      </c>
      <c r="AQ43" s="388">
        <f>ROUND(AQ103*Содержание!$H$8*(1+$H$13)*(1-$H$14)*(1-$H$15),0)</f>
        <v>236416</v>
      </c>
      <c r="AR43" s="388">
        <f>ROUND(AR103*Содержание!$H$8*(1+$H$13)*(1-$H$14)*(1-$H$15),0)</f>
        <v>236660</v>
      </c>
      <c r="AS43" s="1"/>
      <c r="AT43" s="1"/>
      <c r="AU43" s="1"/>
      <c r="AV43" s="1"/>
      <c r="AW43" s="1"/>
      <c r="AX43" s="1"/>
      <c r="AY43" s="1"/>
      <c r="AZ43" s="1"/>
    </row>
    <row r="44" spans="1:52" x14ac:dyDescent="0.25">
      <c r="A44" s="53">
        <v>5000</v>
      </c>
      <c r="B44" s="382">
        <f>ROUND(B104*Содержание!$H$8*(1+$H$13)*(1-$H$14)*(1-$H$15),0)</f>
        <v>70564</v>
      </c>
      <c r="C44" s="382">
        <f>ROUND(C104*Содержание!$H$8*(1+$H$13)*(1-$H$14)*(1-$H$15),0)</f>
        <v>73440</v>
      </c>
      <c r="D44" s="382">
        <f>ROUND(D104*Содержание!$H$8*(1+$H$13)*(1-$H$14)*(1-$H$15),0)</f>
        <v>76194</v>
      </c>
      <c r="E44" s="388">
        <f>ROUND(E104*Содержание!$H$8*(1+$H$13)*(1-$H$14)*(1-$H$15),0)</f>
        <v>79132</v>
      </c>
      <c r="F44" s="388">
        <f>ROUND(F104*Содержание!$H$8*(1+$H$13)*(1-$H$14)*(1-$H$15),0)</f>
        <v>81090</v>
      </c>
      <c r="G44" s="388">
        <f>ROUND(G104*Содержание!$H$8*(1+$H$13)*(1-$H$14)*(1-$H$15),0)</f>
        <v>87149</v>
      </c>
      <c r="H44" s="388">
        <f>ROUND(H104*Содержание!$H$8*(1+$H$13)*(1-$H$14)*(1-$H$15),0)</f>
        <v>90026</v>
      </c>
      <c r="I44" s="388">
        <f>ROUND(I104*Содержание!$H$8*(1+$H$13)*(1-$H$14)*(1-$H$15),0)</f>
        <v>92963</v>
      </c>
      <c r="J44" s="388">
        <f>ROUND(J104*Содержание!$H$8*(1+$H$13)*(1-$H$14)*(1-$H$15),0)</f>
        <v>95350</v>
      </c>
      <c r="K44" s="388">
        <f>ROUND(K104*Содержание!$H$8*(1+$H$13)*(1-$H$14)*(1-$H$15),0)</f>
        <v>101898</v>
      </c>
      <c r="L44" s="388">
        <f>ROUND(L104*Содержание!$H$8*(1+$H$13)*(1-$H$14)*(1-$H$15),0)</f>
        <v>104714</v>
      </c>
      <c r="M44" s="388">
        <f>ROUND(M104*Содержание!$H$8*(1+$H$13)*(1-$H$14)*(1-$H$15),0)</f>
        <v>107774</v>
      </c>
      <c r="N44" s="388">
        <f>ROUND(N104*Содержание!$H$8*(1+$H$13)*(1-$H$14)*(1-$H$15),0)</f>
        <v>110528</v>
      </c>
      <c r="O44" s="388">
        <f>ROUND(O104*Содержание!$H$8*(1+$H$13)*(1-$H$14)*(1-$H$15),0)</f>
        <v>116648</v>
      </c>
      <c r="P44" s="388">
        <f>ROUND(P104*Содержание!$H$8*(1+$H$13)*(1-$H$14)*(1-$H$15),0)</f>
        <v>119646</v>
      </c>
      <c r="Q44" s="388">
        <f>ROUND(Q104*Содержание!$H$8*(1+$H$13)*(1-$H$14)*(1-$H$15),0)</f>
        <v>121421</v>
      </c>
      <c r="R44" s="388">
        <f>ROUND(R104*Содержание!$H$8*(1+$H$13)*(1-$H$14)*(1-$H$15),0)</f>
        <v>124848</v>
      </c>
      <c r="S44" s="388">
        <f>ROUND(S104*Содержание!$H$8*(1+$H$13)*(1-$H$14)*(1-$H$15),0)</f>
        <v>130234</v>
      </c>
      <c r="T44" s="388">
        <f>ROUND(T104*Содержание!$H$8*(1+$H$13)*(1-$H$14)*(1-$H$15),0)</f>
        <v>133110</v>
      </c>
      <c r="U44" s="388">
        <f>ROUND(U104*Содержание!$H$8*(1+$H$13)*(1-$H$14)*(1-$H$15),0)</f>
        <v>136232</v>
      </c>
      <c r="V44" s="388">
        <f>ROUND(V104*Содержание!$H$8*(1+$H$13)*(1-$H$14)*(1-$H$15),0)</f>
        <v>139230</v>
      </c>
      <c r="W44" s="388">
        <f>ROUND(W104*Содержание!$H$8*(1+$H$13)*(1-$H$14)*(1-$H$15),0)</f>
        <v>144922</v>
      </c>
      <c r="X44" s="388">
        <f>ROUND(X104*Содержание!$H$8*(1+$H$13)*(1-$H$14)*(1-$H$15),0)</f>
        <v>148166</v>
      </c>
      <c r="Y44" s="388">
        <f>ROUND(Y104*Содержание!$H$8*(1+$H$13)*(1-$H$14)*(1-$H$15),0)</f>
        <v>150920</v>
      </c>
      <c r="Z44" s="388">
        <f>ROUND(Z104*Содержание!$H$8*(1+$H$13)*(1-$H$14)*(1-$H$15),0)</f>
        <v>153796</v>
      </c>
      <c r="AA44" s="388">
        <f>ROUND(AA104*Содержание!$H$8*(1+$H$13)*(1-$H$14)*(1-$H$15),0)</f>
        <v>159794</v>
      </c>
      <c r="AB44" s="388">
        <f>ROUND(AB104*Содержание!$H$8*(1+$H$13)*(1-$H$14)*(1-$H$15),0)</f>
        <v>162731</v>
      </c>
      <c r="AC44" s="388">
        <f>ROUND(AC104*Содержание!$H$8*(1+$H$13)*(1-$H$14)*(1-$H$15),0)</f>
        <v>171666</v>
      </c>
      <c r="AD44" s="388">
        <f>ROUND(AD104*Содержание!$H$8*(1+$H$13)*(1-$H$14)*(1-$H$15),0)</f>
        <v>179072</v>
      </c>
      <c r="AE44" s="388">
        <f>ROUND(AE104*Содержание!$H$8*(1+$H$13)*(1-$H$14)*(1-$H$15),0)</f>
        <v>190026</v>
      </c>
      <c r="AF44" s="388">
        <f>ROUND(AF104*Содержание!$H$8*(1+$H$13)*(1-$H$14)*(1-$H$15),0)</f>
        <v>191862</v>
      </c>
      <c r="AG44" s="388">
        <f>ROUND(AG104*Содержание!$H$8*(1+$H$13)*(1-$H$14)*(1-$H$15),0)</f>
        <v>194004</v>
      </c>
      <c r="AH44" s="388">
        <f>ROUND(AH104*Содержание!$H$8*(1+$H$13)*(1-$H$14)*(1-$H$15),0)</f>
        <v>195840</v>
      </c>
      <c r="AI44" s="388">
        <f>ROUND(AI104*Содержание!$H$8*(1+$H$13)*(1-$H$14)*(1-$H$15),0)</f>
        <v>200063</v>
      </c>
      <c r="AJ44" s="388">
        <f>ROUND(AJ104*Содержание!$H$8*(1+$H$13)*(1-$H$14)*(1-$H$15),0)</f>
        <v>205694</v>
      </c>
      <c r="AK44" s="388">
        <f>ROUND(AK104*Содержание!$H$8*(1+$H$13)*(1-$H$14)*(1-$H$15),0)</f>
        <v>211262</v>
      </c>
      <c r="AL44" s="388">
        <f>ROUND(AL104*Содержание!$H$8*(1+$H$13)*(1-$H$14)*(1-$H$15),0)</f>
        <v>216954</v>
      </c>
      <c r="AM44" s="388">
        <f>ROUND(AM104*Содержание!$H$8*(1+$H$13)*(1-$H$14)*(1-$H$15),0)</f>
        <v>225890</v>
      </c>
      <c r="AN44" s="388">
        <f>ROUND(AN104*Содержание!$H$8*(1+$H$13)*(1-$H$14)*(1-$H$15),0)</f>
        <v>226440</v>
      </c>
      <c r="AO44" s="388">
        <f>ROUND(AO104*Содержание!$H$8*(1+$H$13)*(1-$H$14)*(1-$H$15),0)</f>
        <v>234886</v>
      </c>
      <c r="AP44" s="388">
        <f>ROUND(AP104*Содержание!$H$8*(1+$H$13)*(1-$H$14)*(1-$H$15),0)</f>
        <v>237028</v>
      </c>
      <c r="AQ44" s="388">
        <f>ROUND(AQ104*Содержание!$H$8*(1+$H$13)*(1-$H$14)*(1-$H$15),0)</f>
        <v>237272</v>
      </c>
      <c r="AR44" s="388">
        <f>ROUND(AR104*Содержание!$H$8*(1+$H$13)*(1-$H$14)*(1-$H$15),0)</f>
        <v>240394</v>
      </c>
      <c r="AS44" s="1"/>
      <c r="AT44" s="1"/>
      <c r="AU44" s="1"/>
      <c r="AV44" s="1"/>
      <c r="AW44" s="1"/>
      <c r="AX44" s="1"/>
      <c r="AY44" s="1"/>
      <c r="AZ44" s="1"/>
    </row>
    <row r="45" spans="1:52" x14ac:dyDescent="0.25">
      <c r="A45" s="53">
        <v>5125</v>
      </c>
      <c r="B45" s="382">
        <f>ROUND(B105*Содержание!$H$8*(1+$H$13)*(1-$H$14)*(1-$H$15),0)</f>
        <v>74297</v>
      </c>
      <c r="C45" s="382">
        <f>ROUND(C105*Содержание!$H$8*(1+$H$13)*(1-$H$14)*(1-$H$15),0)</f>
        <v>76868</v>
      </c>
      <c r="D45" s="382">
        <f>ROUND(D105*Содержание!$H$8*(1+$H$13)*(1-$H$14)*(1-$H$15),0)</f>
        <v>79622</v>
      </c>
      <c r="E45" s="382">
        <f>ROUND(E105*Содержание!$H$8*(1+$H$13)*(1-$H$14)*(1-$H$15),0)</f>
        <v>80968</v>
      </c>
      <c r="F45" s="382">
        <f>ROUND(F105*Содержание!$H$8*(1+$H$13)*(1-$H$14)*(1-$H$15),0)</f>
        <v>82008</v>
      </c>
      <c r="G45" s="382">
        <f>ROUND(G105*Содержание!$H$8*(1+$H$13)*(1-$H$14)*(1-$H$15),0)</f>
        <v>88924</v>
      </c>
      <c r="H45" s="382">
        <f>ROUND(H105*Содержание!$H$8*(1+$H$13)*(1-$H$14)*(1-$H$15),0)</f>
        <v>94004</v>
      </c>
      <c r="I45" s="382">
        <f>ROUND(I105*Содержание!$H$8*(1+$H$13)*(1-$H$14)*(1-$H$15),0)</f>
        <v>95288</v>
      </c>
      <c r="J45" s="382">
        <f>ROUND(J105*Содержание!$H$8*(1+$H$13)*(1-$H$14)*(1-$H$15),0)</f>
        <v>95594</v>
      </c>
      <c r="K45" s="382">
        <f>ROUND(K105*Содержание!$H$8*(1+$H$13)*(1-$H$14)*(1-$H$15),0)</f>
        <v>104102</v>
      </c>
      <c r="L45" s="382">
        <f>ROUND(L105*Содержание!$H$8*(1+$H$13)*(1-$H$14)*(1-$H$15),0)</f>
        <v>109854</v>
      </c>
      <c r="M45" s="382">
        <f>ROUND(M105*Содержание!$H$8*(1+$H$13)*(1-$H$14)*(1-$H$15),0)</f>
        <v>110405</v>
      </c>
      <c r="N45" s="382">
        <f>ROUND(N105*Содержание!$H$8*(1+$H$13)*(1-$H$14)*(1-$H$15),0)</f>
        <v>112670</v>
      </c>
      <c r="O45" s="382">
        <f>ROUND(O105*Содержание!$H$8*(1+$H$13)*(1-$H$14)*(1-$H$15),0)</f>
        <v>119646</v>
      </c>
      <c r="P45" s="382">
        <f>ROUND(P105*Содержание!$H$8*(1+$H$13)*(1-$H$14)*(1-$H$15),0)</f>
        <v>125093</v>
      </c>
      <c r="Q45" s="382">
        <f>ROUND(Q105*Содержание!$H$8*(1+$H$13)*(1-$H$14)*(1-$H$15),0)</f>
        <v>125705</v>
      </c>
      <c r="R45" s="382">
        <f>ROUND(R105*Содержание!$H$8*(1+$H$13)*(1-$H$14)*(1-$H$15),0)</f>
        <v>126990</v>
      </c>
      <c r="S45" s="382">
        <f>ROUND(S105*Содержание!$H$8*(1+$H$13)*(1-$H$14)*(1-$H$15),0)</f>
        <v>133355</v>
      </c>
      <c r="T45" s="388">
        <f>ROUND(T105*Содержание!$H$8*(1+$H$13)*(1-$H$14)*(1-$H$15),0)</f>
        <v>138128</v>
      </c>
      <c r="U45" s="388">
        <f>ROUND(U105*Содержание!$H$8*(1+$H$13)*(1-$H$14)*(1-$H$15),0)</f>
        <v>139842</v>
      </c>
      <c r="V45" s="388">
        <f>ROUND(V105*Содержание!$H$8*(1+$H$13)*(1-$H$14)*(1-$H$15),0)</f>
        <v>140516</v>
      </c>
      <c r="W45" s="388">
        <f>ROUND(W105*Содержание!$H$8*(1+$H$13)*(1-$H$14)*(1-$H$15),0)</f>
        <v>146819</v>
      </c>
      <c r="X45" s="388">
        <f>ROUND(X105*Содержание!$H$8*(1+$H$13)*(1-$H$14)*(1-$H$15),0)</f>
        <v>150430</v>
      </c>
      <c r="Y45" s="388">
        <f>ROUND(Y105*Содержание!$H$8*(1+$H$13)*(1-$H$14)*(1-$H$15),0)</f>
        <v>151960</v>
      </c>
      <c r="Z45" s="388">
        <f>ROUND(Z105*Содержание!$H$8*(1+$H$13)*(1-$H$14)*(1-$H$15),0)</f>
        <v>155448</v>
      </c>
      <c r="AA45" s="388">
        <f>ROUND(AA105*Содержание!$H$8*(1+$H$13)*(1-$H$14)*(1-$H$15),0)</f>
        <v>162731</v>
      </c>
      <c r="AB45" s="388">
        <f>ROUND(AB105*Содержание!$H$8*(1+$H$13)*(1-$H$14)*(1-$H$15),0)</f>
        <v>164506</v>
      </c>
      <c r="AC45" s="388">
        <f>ROUND(AC105*Содержание!$H$8*(1+$H$13)*(1-$H$14)*(1-$H$15),0)</f>
        <v>174176</v>
      </c>
      <c r="AD45" s="388">
        <f>ROUND(AD105*Содержание!$H$8*(1+$H$13)*(1-$H$14)*(1-$H$15),0)</f>
        <v>184457</v>
      </c>
      <c r="AE45" s="388">
        <f>ROUND(AE105*Содержание!$H$8*(1+$H$13)*(1-$H$14)*(1-$H$15),0)</f>
        <v>195902</v>
      </c>
      <c r="AF45" s="388">
        <f>ROUND(AF105*Содержание!$H$8*(1+$H$13)*(1-$H$14)*(1-$H$15),0)</f>
        <v>197738</v>
      </c>
      <c r="AG45" s="388">
        <f>ROUND(AG105*Содержание!$H$8*(1+$H$13)*(1-$H$14)*(1-$H$15),0)</f>
        <v>197982</v>
      </c>
      <c r="AH45" s="388">
        <f>ROUND(AH105*Содержание!$H$8*(1+$H$13)*(1-$H$14)*(1-$H$15),0)</f>
        <v>200002</v>
      </c>
      <c r="AI45" s="388">
        <f>ROUND(AI105*Содержание!$H$8*(1+$H$13)*(1-$H$14)*(1-$H$15),0)</f>
        <v>206000</v>
      </c>
      <c r="AJ45" s="382">
        <f>ROUND(AJ105*Содержание!$H$8*(1+$H$13)*(1-$H$14)*(1-$H$15),0)</f>
        <v>210406</v>
      </c>
      <c r="AK45" s="382">
        <f>ROUND(AK105*Содержание!$H$8*(1+$H$13)*(1-$H$14)*(1-$H$15),0)</f>
        <v>214628</v>
      </c>
      <c r="AL45" s="382">
        <f>ROUND(AL105*Содержание!$H$8*(1+$H$13)*(1-$H$14)*(1-$H$15),0)</f>
        <v>218362</v>
      </c>
      <c r="AM45" s="382">
        <f>ROUND(AM105*Содержание!$H$8*(1+$H$13)*(1-$H$14)*(1-$H$15),0)</f>
        <v>228582</v>
      </c>
      <c r="AN45" s="382">
        <f>ROUND(AN105*Содержание!$H$8*(1+$H$13)*(1-$H$14)*(1-$H$15),0)</f>
        <v>231764</v>
      </c>
      <c r="AO45" s="382">
        <f>ROUND(AO105*Содержание!$H$8*(1+$H$13)*(1-$H$14)*(1-$H$15),0)</f>
        <v>236600</v>
      </c>
      <c r="AP45" s="382">
        <f>ROUND(AP105*Содержание!$H$8*(1+$H$13)*(1-$H$14)*(1-$H$15),0)</f>
        <v>240761</v>
      </c>
      <c r="AQ45" s="382">
        <f>ROUND(AQ105*Содержание!$H$8*(1+$H$13)*(1-$H$14)*(1-$H$15),0)</f>
        <v>242352</v>
      </c>
      <c r="AR45" s="382">
        <f>ROUND(AR105*Содержание!$H$8*(1+$H$13)*(1-$H$14)*(1-$H$15),0)</f>
        <v>243270</v>
      </c>
      <c r="AS45" s="1"/>
      <c r="AT45" s="1"/>
      <c r="AU45" s="1"/>
      <c r="AV45" s="1"/>
      <c r="AW45" s="1"/>
      <c r="AX45" s="1"/>
      <c r="AY45" s="1"/>
      <c r="AZ45" s="1"/>
    </row>
    <row r="46" spans="1:52" x14ac:dyDescent="0.25">
      <c r="A46" s="53">
        <v>5250</v>
      </c>
      <c r="B46" s="382">
        <f>ROUND(B106*Содержание!$H$8*(1+$H$13)*(1-$H$14)*(1-$H$15),0)</f>
        <v>75276</v>
      </c>
      <c r="C46" s="382">
        <f>ROUND(C106*Содержание!$H$8*(1+$H$13)*(1-$H$14)*(1-$H$15),0)</f>
        <v>78092</v>
      </c>
      <c r="D46" s="382">
        <f>ROUND(D106*Содержание!$H$8*(1+$H$13)*(1-$H$14)*(1-$H$15),0)</f>
        <v>81029</v>
      </c>
      <c r="E46" s="382">
        <f>ROUND(E106*Содержание!$H$8*(1+$H$13)*(1-$H$14)*(1-$H$15),0)</f>
        <v>82130</v>
      </c>
      <c r="F46" s="382">
        <f>ROUND(F106*Содержание!$H$8*(1+$H$13)*(1-$H$14)*(1-$H$15),0)</f>
        <v>83110</v>
      </c>
      <c r="G46" s="382">
        <f>ROUND(G106*Содержание!$H$8*(1+$H$13)*(1-$H$14)*(1-$H$15),0)</f>
        <v>90332</v>
      </c>
      <c r="H46" s="382">
        <f>ROUND(H106*Содержание!$H$8*(1+$H$13)*(1-$H$14)*(1-$H$15),0)</f>
        <v>96206</v>
      </c>
      <c r="I46" s="382">
        <f>ROUND(I106*Содержание!$H$8*(1+$H$13)*(1-$H$14)*(1-$H$15),0)</f>
        <v>97553</v>
      </c>
      <c r="J46" s="382">
        <f>ROUND(J106*Содержание!$H$8*(1+$H$13)*(1-$H$14)*(1-$H$15),0)</f>
        <v>97798</v>
      </c>
      <c r="K46" s="382">
        <f>ROUND(K106*Содержание!$H$8*(1+$H$13)*(1-$H$14)*(1-$H$15),0)</f>
        <v>106244</v>
      </c>
      <c r="L46" s="382">
        <f>ROUND(L106*Содержание!$H$8*(1+$H$13)*(1-$H$14)*(1-$H$15),0)</f>
        <v>112486</v>
      </c>
      <c r="M46" s="382">
        <f>ROUND(M106*Содержание!$H$8*(1+$H$13)*(1-$H$14)*(1-$H$15),0)</f>
        <v>113159</v>
      </c>
      <c r="N46" s="382">
        <f>ROUND(N106*Содержание!$H$8*(1+$H$13)*(1-$H$14)*(1-$H$15),0)</f>
        <v>113894</v>
      </c>
      <c r="O46" s="382">
        <f>ROUND(O106*Содержание!$H$8*(1+$H$13)*(1-$H$14)*(1-$H$15),0)</f>
        <v>122339</v>
      </c>
      <c r="P46" s="382">
        <f>ROUND(P106*Содержание!$H$8*(1+$H$13)*(1-$H$14)*(1-$H$15),0)</f>
        <v>128765</v>
      </c>
      <c r="Q46" s="382">
        <f>ROUND(Q106*Содержание!$H$8*(1+$H$13)*(1-$H$14)*(1-$H$15),0)</f>
        <v>128030</v>
      </c>
      <c r="R46" s="382">
        <f>ROUND(R106*Содержание!$H$8*(1+$H$13)*(1-$H$14)*(1-$H$15),0)</f>
        <v>128704</v>
      </c>
      <c r="S46" s="382">
        <f>ROUND(S106*Содержание!$H$8*(1+$H$13)*(1-$H$14)*(1-$H$15),0)</f>
        <v>136354</v>
      </c>
      <c r="T46" s="388">
        <f>ROUND(T106*Содержание!$H$8*(1+$H$13)*(1-$H$14)*(1-$H$15),0)</f>
        <v>136782</v>
      </c>
      <c r="U46" s="388">
        <f>ROUND(U106*Содержание!$H$8*(1+$H$13)*(1-$H$14)*(1-$H$15),0)</f>
        <v>142718</v>
      </c>
      <c r="V46" s="388">
        <f>ROUND(V106*Содержание!$H$8*(1+$H$13)*(1-$H$14)*(1-$H$15),0)</f>
        <v>142658</v>
      </c>
      <c r="W46" s="388">
        <f>ROUND(W106*Содержание!$H$8*(1+$H$13)*(1-$H$14)*(1-$H$15),0)</f>
        <v>148838</v>
      </c>
      <c r="X46" s="388">
        <f>ROUND(X106*Содержание!$H$8*(1+$H$13)*(1-$H$14)*(1-$H$15),0)</f>
        <v>152816</v>
      </c>
      <c r="Y46" s="388">
        <f>ROUND(Y106*Содержание!$H$8*(1+$H$13)*(1-$H$14)*(1-$H$15),0)</f>
        <v>153674</v>
      </c>
      <c r="Z46" s="388">
        <f>ROUND(Z106*Содержание!$H$8*(1+$H$13)*(1-$H$14)*(1-$H$15),0)</f>
        <v>155876</v>
      </c>
      <c r="AA46" s="388">
        <f>ROUND(AA106*Содержание!$H$8*(1+$H$13)*(1-$H$14)*(1-$H$15),0)</f>
        <v>164506</v>
      </c>
      <c r="AB46" s="388">
        <f>ROUND(AB106*Содержание!$H$8*(1+$H$13)*(1-$H$14)*(1-$H$15),0)</f>
        <v>166280</v>
      </c>
      <c r="AC46" s="388">
        <f>ROUND(AC106*Содержание!$H$8*(1+$H$13)*(1-$H$14)*(1-$H$15),0)</f>
        <v>176072</v>
      </c>
      <c r="AD46" s="388">
        <f>ROUND(AD106*Содержание!$H$8*(1+$H$13)*(1-$H$14)*(1-$H$15),0)</f>
        <v>190026</v>
      </c>
      <c r="AE46" s="388">
        <f>ROUND(AE106*Содержание!$H$8*(1+$H$13)*(1-$H$14)*(1-$H$15),0)</f>
        <v>197738</v>
      </c>
      <c r="AF46" s="388">
        <f>ROUND(AF106*Содержание!$H$8*(1+$H$13)*(1-$H$14)*(1-$H$15),0)</f>
        <v>202694</v>
      </c>
      <c r="AG46" s="388">
        <f>ROUND(AG106*Содержание!$H$8*(1+$H$13)*(1-$H$14)*(1-$H$15),0)</f>
        <v>202511</v>
      </c>
      <c r="AH46" s="388">
        <f>ROUND(AH106*Содержание!$H$8*(1+$H$13)*(1-$H$14)*(1-$H$15),0)</f>
        <v>204041</v>
      </c>
      <c r="AI46" s="388">
        <f>ROUND(AI106*Содержание!$H$8*(1+$H$13)*(1-$H$14)*(1-$H$15),0)</f>
        <v>210834</v>
      </c>
      <c r="AJ46" s="382">
        <f>ROUND(AJ106*Содержание!$H$8*(1+$H$13)*(1-$H$14)*(1-$H$15),0)</f>
        <v>215240</v>
      </c>
      <c r="AK46" s="382">
        <f>ROUND(AK106*Содержание!$H$8*(1+$H$13)*(1-$H$14)*(1-$H$15),0)</f>
        <v>217016</v>
      </c>
      <c r="AL46" s="382">
        <f>ROUND(AL106*Содержание!$H$8*(1+$H$13)*(1-$H$14)*(1-$H$15),0)</f>
        <v>219096</v>
      </c>
      <c r="AM46" s="382">
        <f>ROUND(AM106*Содержание!$H$8*(1+$H$13)*(1-$H$14)*(1-$H$15),0)</f>
        <v>232805</v>
      </c>
      <c r="AN46" s="382">
        <f>ROUND(AN106*Содержание!$H$8*(1+$H$13)*(1-$H$14)*(1-$H$15),0)</f>
        <v>234824</v>
      </c>
      <c r="AO46" s="382">
        <f>ROUND(AO106*Содержание!$H$8*(1+$H$13)*(1-$H$14)*(1-$H$15),0)</f>
        <v>238436</v>
      </c>
      <c r="AP46" s="382">
        <f>ROUND(AP106*Содержание!$H$8*(1+$H$13)*(1-$H$14)*(1-$H$15),0)</f>
        <v>242658</v>
      </c>
      <c r="AQ46" s="382">
        <f>ROUND(AQ106*Содержание!$H$8*(1+$H$13)*(1-$H$14)*(1-$H$15),0)</f>
        <v>245045</v>
      </c>
      <c r="AR46" s="382">
        <f>ROUND(AR106*Содержание!$H$8*(1+$H$13)*(1-$H$14)*(1-$H$15),0)</f>
        <v>245840</v>
      </c>
      <c r="AS46" s="1"/>
      <c r="AT46" s="1"/>
      <c r="AU46" s="1"/>
      <c r="AV46" s="1"/>
      <c r="AW46" s="1"/>
      <c r="AX46" s="1"/>
      <c r="AY46" s="1"/>
      <c r="AZ46" s="1"/>
    </row>
    <row r="47" spans="1:52" x14ac:dyDescent="0.25">
      <c r="A47" s="53">
        <v>5375</v>
      </c>
      <c r="B47" s="382">
        <f>ROUND(B107*Содержание!$H$8*(1+$H$13)*(1-$H$14)*(1-$H$15),0)</f>
        <v>79070</v>
      </c>
      <c r="C47" s="382">
        <f>ROUND(C107*Содержание!$H$8*(1+$H$13)*(1-$H$14)*(1-$H$15),0)</f>
        <v>82070</v>
      </c>
      <c r="D47" s="382">
        <f>ROUND(D107*Содержание!$H$8*(1+$H$13)*(1-$H$14)*(1-$H$15),0)</f>
        <v>85007</v>
      </c>
      <c r="E47" s="382">
        <f>ROUND(E107*Содержание!$H$8*(1+$H$13)*(1-$H$14)*(1-$H$15),0)</f>
        <v>88128</v>
      </c>
      <c r="F47" s="382">
        <f>ROUND(F107*Содержание!$H$8*(1+$H$13)*(1-$H$14)*(1-$H$15),0)</f>
        <v>88190</v>
      </c>
      <c r="G47" s="382">
        <f>ROUND(G107*Содержание!$H$8*(1+$H$13)*(1-$H$14)*(1-$H$15),0)</f>
        <v>92045</v>
      </c>
      <c r="H47" s="382">
        <f>ROUND(H107*Содержание!$H$8*(1+$H$13)*(1-$H$14)*(1-$H$15),0)</f>
        <v>97186</v>
      </c>
      <c r="I47" s="382">
        <f>ROUND(I107*Содержание!$H$8*(1+$H$13)*(1-$H$14)*(1-$H$15),0)</f>
        <v>100980</v>
      </c>
      <c r="J47" s="382">
        <f>ROUND(J107*Содержание!$H$8*(1+$H$13)*(1-$H$14)*(1-$H$15),0)</f>
        <v>101531</v>
      </c>
      <c r="K47" s="382">
        <f>ROUND(K107*Содержание!$H$8*(1+$H$13)*(1-$H$14)*(1-$H$15),0)</f>
        <v>108752</v>
      </c>
      <c r="L47" s="382">
        <f>ROUND(L107*Содержание!$H$8*(1+$H$13)*(1-$H$14)*(1-$H$15),0)</f>
        <v>115913</v>
      </c>
      <c r="M47" s="382">
        <f>ROUND(M107*Содержание!$H$8*(1+$H$13)*(1-$H$14)*(1-$H$15),0)</f>
        <v>117504</v>
      </c>
      <c r="N47" s="382">
        <f>ROUND(N107*Содержание!$H$8*(1+$H$13)*(1-$H$14)*(1-$H$15),0)</f>
        <v>120626</v>
      </c>
      <c r="O47" s="382">
        <f>ROUND(O107*Содержание!$H$8*(1+$H$13)*(1-$H$14)*(1-$H$15),0)</f>
        <v>126194</v>
      </c>
      <c r="P47" s="382">
        <f>ROUND(P107*Содержание!$H$8*(1+$H$13)*(1-$H$14)*(1-$H$15),0)</f>
        <v>130356</v>
      </c>
      <c r="Q47" s="382">
        <f>ROUND(Q107*Содержание!$H$8*(1+$H$13)*(1-$H$14)*(1-$H$15),0)</f>
        <v>133478</v>
      </c>
      <c r="R47" s="382">
        <f>ROUND(R107*Содержание!$H$8*(1+$H$13)*(1-$H$14)*(1-$H$15),0)</f>
        <v>135926</v>
      </c>
      <c r="S47" s="382">
        <f>ROUND(S107*Содержание!$H$8*(1+$H$13)*(1-$H$14)*(1-$H$15),0)</f>
        <v>137333</v>
      </c>
      <c r="T47" s="382">
        <f>ROUND(T107*Содержание!$H$8*(1+$H$13)*(1-$H$14)*(1-$H$15),0)</f>
        <v>142658</v>
      </c>
      <c r="U47" s="382">
        <f>ROUND(U107*Содержание!$H$8*(1+$H$13)*(1-$H$14)*(1-$H$15),0)</f>
        <v>147737</v>
      </c>
      <c r="V47" s="382">
        <f>ROUND(V107*Содержание!$H$8*(1+$H$13)*(1-$H$14)*(1-$H$15),0)</f>
        <v>149634</v>
      </c>
      <c r="W47" s="382">
        <f>ROUND(W107*Содержание!$H$8*(1+$H$13)*(1-$H$14)*(1-$H$15),0)</f>
        <v>150920</v>
      </c>
      <c r="X47" s="382">
        <f>ROUND(X107*Содержание!$H$8*(1+$H$13)*(1-$H$14)*(1-$H$15),0)</f>
        <v>158141</v>
      </c>
      <c r="Y47" s="382">
        <f>ROUND(Y107*Содержание!$H$8*(1+$H$13)*(1-$H$14)*(1-$H$15),0)</f>
        <v>160038</v>
      </c>
      <c r="Z47" s="382">
        <f>ROUND(Z107*Содержание!$H$8*(1+$H$13)*(1-$H$14)*(1-$H$15),0)</f>
        <v>163282</v>
      </c>
      <c r="AA47" s="382">
        <f>ROUND(AA107*Содержание!$H$8*(1+$H$13)*(1-$H$14)*(1-$H$15),0)</f>
        <v>165546</v>
      </c>
      <c r="AB47" s="382">
        <f>ROUND(AB107*Содержание!$H$8*(1+$H$13)*(1-$H$14)*(1-$H$15),0)</f>
        <v>167994</v>
      </c>
      <c r="AC47" s="382">
        <f>ROUND(AC107*Содержание!$H$8*(1+$H$13)*(1-$H$14)*(1-$H$15),0)</f>
        <v>179194</v>
      </c>
      <c r="AD47" s="382">
        <f>ROUND(AD107*Содержание!$H$8*(1+$H$13)*(1-$H$14)*(1-$H$15),0)</f>
        <v>192719</v>
      </c>
      <c r="AE47" s="382">
        <f>ROUND(AE107*Содержание!$H$8*(1+$H$13)*(1-$H$14)*(1-$H$15),0)</f>
        <v>200308</v>
      </c>
      <c r="AF47" s="382">
        <f>ROUND(AF107*Содержание!$H$8*(1+$H$13)*(1-$H$14)*(1-$H$15),0)</f>
        <v>204041</v>
      </c>
      <c r="AG47" s="382">
        <f>ROUND(AG107*Содержание!$H$8*(1+$H$13)*(1-$H$14)*(1-$H$15),0)</f>
        <v>210038</v>
      </c>
      <c r="AH47" s="382">
        <f>ROUND(AH107*Содержание!$H$8*(1+$H$13)*(1-$H$14)*(1-$H$15),0)</f>
        <v>212609</v>
      </c>
      <c r="AI47" s="382">
        <f>ROUND(AI107*Содержание!$H$8*(1+$H$13)*(1-$H$14)*(1-$H$15),0)</f>
        <v>217322</v>
      </c>
      <c r="AJ47" s="382">
        <f>ROUND(AJ107*Содержание!$H$8*(1+$H$13)*(1-$H$14)*(1-$H$15),0)</f>
        <v>220810</v>
      </c>
      <c r="AK47" s="382">
        <f>ROUND(AK107*Содержание!$H$8*(1+$H$13)*(1-$H$14)*(1-$H$15),0)</f>
        <v>232193</v>
      </c>
      <c r="AL47" s="382">
        <f>ROUND(AL107*Содержание!$H$8*(1+$H$13)*(1-$H$14)*(1-$H$15),0)</f>
        <v>234274</v>
      </c>
      <c r="AM47" s="382">
        <f>ROUND(AM107*Содержание!$H$8*(1+$H$13)*(1-$H$14)*(1-$H$15),0)</f>
        <v>235314</v>
      </c>
      <c r="AN47" s="382">
        <f>ROUND(AN107*Содержание!$H$8*(1+$H$13)*(1-$H$14)*(1-$H$15),0)</f>
        <v>239598</v>
      </c>
      <c r="AO47" s="382">
        <f>ROUND(AO107*Содержание!$H$8*(1+$H$13)*(1-$H$14)*(1-$H$15),0)</f>
        <v>243270</v>
      </c>
      <c r="AP47" s="382">
        <f>ROUND(AP107*Содержание!$H$8*(1+$H$13)*(1-$H$14)*(1-$H$15),0)</f>
        <v>245228</v>
      </c>
      <c r="AQ47" s="382">
        <f>ROUND(AQ107*Содержание!$H$8*(1+$H$13)*(1-$H$14)*(1-$H$15),0)</f>
        <v>251288</v>
      </c>
      <c r="AR47" s="382">
        <f>ROUND(AR107*Содержание!$H$8*(1+$H$13)*(1-$H$14)*(1-$H$15),0)</f>
        <v>253490</v>
      </c>
      <c r="AS47" s="1"/>
      <c r="AT47" s="1"/>
      <c r="AU47" s="1"/>
      <c r="AV47" s="1"/>
      <c r="AW47" s="1"/>
      <c r="AX47" s="1"/>
      <c r="AY47" s="1"/>
      <c r="AZ47" s="1"/>
    </row>
    <row r="48" spans="1:52" x14ac:dyDescent="0.25">
      <c r="A48" s="53">
        <v>5500</v>
      </c>
      <c r="B48" s="382">
        <f>ROUND(B108*Содержание!$H$8*(1+$H$13)*(1-$H$14)*(1-$H$15),0)</f>
        <v>81090</v>
      </c>
      <c r="C48" s="382">
        <f>ROUND(C108*Содержание!$H$8*(1+$H$13)*(1-$H$14)*(1-$H$15),0)</f>
        <v>83906</v>
      </c>
      <c r="D48" s="382">
        <f>ROUND(D108*Содержание!$H$8*(1+$H$13)*(1-$H$14)*(1-$H$15),0)</f>
        <v>86843</v>
      </c>
      <c r="E48" s="382">
        <f>ROUND(E108*Содержание!$H$8*(1+$H$13)*(1-$H$14)*(1-$H$15),0)</f>
        <v>89903</v>
      </c>
      <c r="F48" s="382">
        <f>ROUND(F108*Содержание!$H$8*(1+$H$13)*(1-$H$14)*(1-$H$15),0)</f>
        <v>91739</v>
      </c>
      <c r="G48" s="382">
        <f>ROUND(G108*Содержание!$H$8*(1+$H$13)*(1-$H$14)*(1-$H$15),0)</f>
        <v>93392</v>
      </c>
      <c r="H48" s="382">
        <f>ROUND(H108*Содержание!$H$8*(1+$H$13)*(1-$H$14)*(1-$H$15),0)</f>
        <v>101286</v>
      </c>
      <c r="I48" s="382">
        <f>ROUND(I108*Содержание!$H$8*(1+$H$13)*(1-$H$14)*(1-$H$15),0)</f>
        <v>105080</v>
      </c>
      <c r="J48" s="382">
        <f>ROUND(J108*Содержание!$H$8*(1+$H$13)*(1-$H$14)*(1-$H$15),0)</f>
        <v>108018</v>
      </c>
      <c r="K48" s="382">
        <f>ROUND(K108*Содержание!$H$8*(1+$H$13)*(1-$H$14)*(1-$H$15),0)</f>
        <v>110099</v>
      </c>
      <c r="L48" s="382">
        <f>ROUND(L108*Содержание!$H$8*(1+$H$13)*(1-$H$14)*(1-$H$15),0)</f>
        <v>118055</v>
      </c>
      <c r="M48" s="382">
        <f>ROUND(M108*Содержание!$H$8*(1+$H$13)*(1-$H$14)*(1-$H$15),0)</f>
        <v>119402</v>
      </c>
      <c r="N48" s="382">
        <f>ROUND(N108*Содержание!$H$8*(1+$H$13)*(1-$H$14)*(1-$H$15),0)</f>
        <v>122584</v>
      </c>
      <c r="O48" s="382">
        <f>ROUND(O108*Содержание!$H$8*(1+$H$13)*(1-$H$14)*(1-$H$15),0)</f>
        <v>128520</v>
      </c>
      <c r="P48" s="382">
        <f>ROUND(P108*Содержание!$H$8*(1+$H$13)*(1-$H$14)*(1-$H$15),0)</f>
        <v>135436</v>
      </c>
      <c r="Q48" s="382">
        <f>ROUND(Q108*Содержание!$H$8*(1+$H$13)*(1-$H$14)*(1-$H$15),0)</f>
        <v>139230</v>
      </c>
      <c r="R48" s="382">
        <f>ROUND(R108*Содержание!$H$8*(1+$H$13)*(1-$H$14)*(1-$H$15),0)</f>
        <v>140210</v>
      </c>
      <c r="S48" s="382">
        <f>ROUND(S108*Содержание!$H$8*(1+$H$13)*(1-$H$14)*(1-$H$15),0)</f>
        <v>141862</v>
      </c>
      <c r="T48" s="382">
        <f>ROUND(T108*Содержание!$H$8*(1+$H$13)*(1-$H$14)*(1-$H$15),0)</f>
        <v>149634</v>
      </c>
      <c r="U48" s="382">
        <f>ROUND(U108*Содержание!$H$8*(1+$H$13)*(1-$H$14)*(1-$H$15),0)</f>
        <v>151715</v>
      </c>
      <c r="V48" s="382">
        <f>ROUND(V108*Содержание!$H$8*(1+$H$13)*(1-$H$14)*(1-$H$15),0)</f>
        <v>153857</v>
      </c>
      <c r="W48" s="382">
        <f>ROUND(W108*Содержание!$H$8*(1+$H$13)*(1-$H$14)*(1-$H$15),0)</f>
        <v>158324</v>
      </c>
      <c r="X48" s="382">
        <f>ROUND(X108*Содержание!$H$8*(1+$H$13)*(1-$H$14)*(1-$H$15),0)</f>
        <v>162119</v>
      </c>
      <c r="Y48" s="382">
        <f>ROUND(Y108*Содержание!$H$8*(1+$H$13)*(1-$H$14)*(1-$H$15),0)</f>
        <v>166036</v>
      </c>
      <c r="Z48" s="382">
        <f>ROUND(Z108*Содержание!$H$8*(1+$H$13)*(1-$H$14)*(1-$H$15),0)</f>
        <v>168056</v>
      </c>
      <c r="AA48" s="382">
        <f>ROUND(AA108*Содержание!$H$8*(1+$H$13)*(1-$H$14)*(1-$H$15),0)</f>
        <v>170748</v>
      </c>
      <c r="AB48" s="382">
        <f>ROUND(AB108*Содержание!$H$8*(1+$H$13)*(1-$H$14)*(1-$H$15),0)</f>
        <v>173318</v>
      </c>
      <c r="AC48" s="382">
        <f>ROUND(AC108*Содержание!$H$8*(1+$H$13)*(1-$H$14)*(1-$H$15),0)</f>
        <v>180968</v>
      </c>
      <c r="AD48" s="382">
        <f>ROUND(AD108*Содержание!$H$8*(1+$H$13)*(1-$H$14)*(1-$H$15),0)</f>
        <v>194678</v>
      </c>
      <c r="AE48" s="382">
        <f>ROUND(AE108*Содержание!$H$8*(1+$H$13)*(1-$H$14)*(1-$H$15),0)</f>
        <v>202450</v>
      </c>
      <c r="AF48" s="382">
        <f>ROUND(AF108*Содержание!$H$8*(1+$H$13)*(1-$H$14)*(1-$H$15),0)</f>
        <v>206000</v>
      </c>
      <c r="AG48" s="382">
        <f>ROUND(AG108*Содержание!$H$8*(1+$H$13)*(1-$H$14)*(1-$H$15),0)</f>
        <v>212548</v>
      </c>
      <c r="AH48" s="382">
        <f>ROUND(AH108*Содержание!$H$8*(1+$H$13)*(1-$H$14)*(1-$H$15),0)</f>
        <v>214996</v>
      </c>
      <c r="AI48" s="382">
        <f>ROUND(AI108*Содержание!$H$8*(1+$H$13)*(1-$H$14)*(1-$H$15),0)</f>
        <v>218668</v>
      </c>
      <c r="AJ48" s="382">
        <f>ROUND(AJ108*Содержание!$H$8*(1+$H$13)*(1-$H$14)*(1-$H$15),0)</f>
        <v>224054</v>
      </c>
      <c r="AK48" s="382">
        <f>ROUND(AK108*Содержание!$H$8*(1+$H$13)*(1-$H$14)*(1-$H$15),0)</f>
        <v>233723</v>
      </c>
      <c r="AL48" s="382">
        <f>ROUND(AL108*Содержание!$H$8*(1+$H$13)*(1-$H$14)*(1-$H$15),0)</f>
        <v>236600</v>
      </c>
      <c r="AM48" s="382">
        <f>ROUND(AM108*Содержание!$H$8*(1+$H$13)*(1-$H$14)*(1-$H$15),0)</f>
        <v>241679</v>
      </c>
      <c r="AN48" s="382">
        <f>ROUND(AN108*Содержание!$H$8*(1+$H$13)*(1-$H$14)*(1-$H$15),0)</f>
        <v>242474</v>
      </c>
      <c r="AO48" s="382">
        <f>ROUND(AO108*Содержание!$H$8*(1+$H$13)*(1-$H$14)*(1-$H$15),0)</f>
        <v>245657</v>
      </c>
      <c r="AP48" s="382">
        <f>ROUND(AP108*Содержание!$H$8*(1+$H$13)*(1-$H$14)*(1-$H$15),0)</f>
        <v>249146</v>
      </c>
      <c r="AQ48" s="382">
        <f>ROUND(AQ108*Содержание!$H$8*(1+$H$13)*(1-$H$14)*(1-$H$15),0)</f>
        <v>253796</v>
      </c>
      <c r="AR48" s="382">
        <f>ROUND(AR108*Содержание!$H$8*(1+$H$13)*(1-$H$14)*(1-$H$15),0)</f>
        <v>259488</v>
      </c>
      <c r="AS48" s="1"/>
      <c r="AT48" s="1"/>
      <c r="AU48" s="1"/>
      <c r="AV48" s="1"/>
      <c r="AW48" s="1"/>
      <c r="AX48" s="1"/>
      <c r="AY48" s="1"/>
      <c r="AZ48" s="1"/>
    </row>
    <row r="49" spans="1:52" x14ac:dyDescent="0.25">
      <c r="A49" s="53">
        <v>5625</v>
      </c>
      <c r="B49" s="382">
        <f>ROUND(B109*Содержание!$H$8*(1+$H$13)*(1-$H$14)*(1-$H$15),0)</f>
        <v>84150</v>
      </c>
      <c r="C49" s="382">
        <f>ROUND(C109*Содержание!$H$8*(1+$H$13)*(1-$H$14)*(1-$H$15),0)</f>
        <v>87088</v>
      </c>
      <c r="D49" s="382">
        <f>ROUND(D109*Содержание!$H$8*(1+$H$13)*(1-$H$14)*(1-$H$15),0)</f>
        <v>90086</v>
      </c>
      <c r="E49" s="382">
        <f>ROUND(E109*Содержание!$H$8*(1+$H$13)*(1-$H$14)*(1-$H$15),0)</f>
        <v>91678</v>
      </c>
      <c r="F49" s="382">
        <f>ROUND(F109*Содержание!$H$8*(1+$H$13)*(1-$H$14)*(1-$H$15),0)</f>
        <v>93514</v>
      </c>
      <c r="G49" s="382">
        <f>ROUND(G109*Содержание!$H$8*(1+$H$13)*(1-$H$14)*(1-$H$15),0)</f>
        <v>98410</v>
      </c>
      <c r="H49" s="382">
        <f>ROUND(H109*Содержание!$H$8*(1+$H$13)*(1-$H$14)*(1-$H$15),0)</f>
        <v>103856</v>
      </c>
      <c r="I49" s="382">
        <f>ROUND(I109*Содержание!$H$8*(1+$H$13)*(1-$H$14)*(1-$H$15),0)</f>
        <v>106978</v>
      </c>
      <c r="J49" s="382">
        <f>ROUND(J109*Содержание!$H$8*(1+$H$13)*(1-$H$14)*(1-$H$15),0)</f>
        <v>109242</v>
      </c>
      <c r="K49" s="382">
        <f>ROUND(K109*Содержание!$H$8*(1+$H$13)*(1-$H$14)*(1-$H$15),0)</f>
        <v>114506</v>
      </c>
      <c r="L49" s="382">
        <f>ROUND(L109*Содержание!$H$8*(1+$H$13)*(1-$H$14)*(1-$H$15),0)</f>
        <v>122584</v>
      </c>
      <c r="M49" s="382">
        <f>ROUND(M109*Содержание!$H$8*(1+$H$13)*(1-$H$14)*(1-$H$15),0)</f>
        <v>124114</v>
      </c>
      <c r="N49" s="382">
        <f>ROUND(N109*Содержание!$H$8*(1+$H$13)*(1-$H$14)*(1-$H$15),0)</f>
        <v>125582</v>
      </c>
      <c r="O49" s="382">
        <f>ROUND(O109*Содержание!$H$8*(1+$H$13)*(1-$H$14)*(1-$H$15),0)</f>
        <v>132008</v>
      </c>
      <c r="P49" s="382">
        <f>ROUND(P109*Содержание!$H$8*(1+$H$13)*(1-$H$14)*(1-$H$15),0)</f>
        <v>141494</v>
      </c>
      <c r="Q49" s="382">
        <f>ROUND(Q109*Содержание!$H$8*(1+$H$13)*(1-$H$14)*(1-$H$15),0)</f>
        <v>144494</v>
      </c>
      <c r="R49" s="382">
        <f>ROUND(R109*Содержание!$H$8*(1+$H$13)*(1-$H$14)*(1-$H$15),0)</f>
        <v>145044</v>
      </c>
      <c r="S49" s="382">
        <f>ROUND(S109*Содержание!$H$8*(1+$H$13)*(1-$H$14)*(1-$H$15),0)</f>
        <v>148900</v>
      </c>
      <c r="T49" s="382">
        <f>ROUND(T109*Содержание!$H$8*(1+$H$13)*(1-$H$14)*(1-$H$15),0)</f>
        <v>155326</v>
      </c>
      <c r="U49" s="382">
        <f>ROUND(U109*Содержание!$H$8*(1+$H$13)*(1-$H$14)*(1-$H$15),0)</f>
        <v>157774</v>
      </c>
      <c r="V49" s="382">
        <f>ROUND(V109*Содержание!$H$8*(1+$H$13)*(1-$H$14)*(1-$H$15),0)</f>
        <v>156244</v>
      </c>
      <c r="W49" s="382">
        <f>ROUND(W109*Содержание!$H$8*(1+$H$13)*(1-$H$14)*(1-$H$15),0)</f>
        <v>161262</v>
      </c>
      <c r="X49" s="382">
        <f>ROUND(X109*Содержание!$H$8*(1+$H$13)*(1-$H$14)*(1-$H$15),0)</f>
        <v>168606</v>
      </c>
      <c r="Y49" s="382">
        <f>ROUND(Y109*Содержание!$H$8*(1+$H$13)*(1-$H$14)*(1-$H$15),0)</f>
        <v>170810</v>
      </c>
      <c r="Z49" s="382">
        <f>ROUND(Z109*Содержание!$H$8*(1+$H$13)*(1-$H$14)*(1-$H$15),0)</f>
        <v>172829</v>
      </c>
      <c r="AA49" s="382">
        <f>ROUND(AA109*Содержание!$H$8*(1+$H$13)*(1-$H$14)*(1-$H$15),0)</f>
        <v>177236</v>
      </c>
      <c r="AB49" s="382">
        <f>ROUND(AB109*Содержание!$H$8*(1+$H$13)*(1-$H$14)*(1-$H$15),0)</f>
        <v>181152</v>
      </c>
      <c r="AC49" s="382">
        <f>ROUND(AC109*Содержание!$H$8*(1+$H$13)*(1-$H$14)*(1-$H$15),0)</f>
        <v>185620</v>
      </c>
      <c r="AD49" s="382">
        <f>ROUND(AD109*Содержание!$H$8*(1+$H$13)*(1-$H$14)*(1-$H$15),0)</f>
        <v>196758</v>
      </c>
      <c r="AE49" s="382">
        <f>ROUND(AE109*Содержание!$H$8*(1+$H$13)*(1-$H$14)*(1-$H$15),0)</f>
        <v>210712</v>
      </c>
      <c r="AF49" s="382">
        <f>ROUND(AF109*Содержание!$H$8*(1+$H$13)*(1-$H$14)*(1-$H$15),0)</f>
        <v>213221</v>
      </c>
      <c r="AG49" s="382">
        <f>ROUND(AG109*Содержание!$H$8*(1+$H$13)*(1-$H$14)*(1-$H$15),0)</f>
        <v>217688</v>
      </c>
      <c r="AH49" s="382">
        <f>ROUND(AH109*Содержание!$H$8*(1+$H$13)*(1-$H$14)*(1-$H$15),0)</f>
        <v>217811</v>
      </c>
      <c r="AI49" s="382">
        <f>ROUND(AI109*Содержание!$H$8*(1+$H$13)*(1-$H$14)*(1-$H$15),0)</f>
        <v>225522</v>
      </c>
      <c r="AJ49" s="382">
        <f>ROUND(AJ109*Содержание!$H$8*(1+$H$13)*(1-$H$14)*(1-$H$15),0)</f>
        <v>234702</v>
      </c>
      <c r="AK49" s="382">
        <f>ROUND(AK109*Содержание!$H$8*(1+$H$13)*(1-$H$14)*(1-$H$15),0)</f>
        <v>234702</v>
      </c>
      <c r="AL49" s="382">
        <f>ROUND(AL109*Содержание!$H$8*(1+$H$13)*(1-$H$14)*(1-$H$15),0)</f>
        <v>239414</v>
      </c>
      <c r="AM49" s="382">
        <f>ROUND(AM109*Содержание!$H$8*(1+$H$13)*(1-$H$14)*(1-$H$15),0)</f>
        <v>245596</v>
      </c>
      <c r="AN49" s="382">
        <f>ROUND(AN109*Содержание!$H$8*(1+$H$13)*(1-$H$14)*(1-$H$15),0)</f>
        <v>252328</v>
      </c>
      <c r="AO49" s="382">
        <f>ROUND(AO109*Содержание!$H$8*(1+$H$13)*(1-$H$14)*(1-$H$15),0)</f>
        <v>256122</v>
      </c>
      <c r="AP49" s="382">
        <f>ROUND(AP109*Содержание!$H$8*(1+$H$13)*(1-$H$14)*(1-$H$15),0)</f>
        <v>254102</v>
      </c>
      <c r="AQ49" s="382">
        <f>ROUND(AQ109*Содержание!$H$8*(1+$H$13)*(1-$H$14)*(1-$H$15),0)</f>
        <v>260468</v>
      </c>
      <c r="AR49" s="382">
        <f>ROUND(AR109*Содержание!$H$8*(1+$H$13)*(1-$H$14)*(1-$H$15),0)</f>
        <v>268301</v>
      </c>
      <c r="AS49" s="1"/>
      <c r="AT49" s="1"/>
      <c r="AU49" s="1"/>
      <c r="AV49" s="1"/>
      <c r="AW49" s="1"/>
      <c r="AX49" s="1"/>
      <c r="AY49" s="1"/>
      <c r="AZ49" s="1"/>
    </row>
    <row r="50" spans="1:52" x14ac:dyDescent="0.25">
      <c r="A50" s="53">
        <v>5750</v>
      </c>
      <c r="B50" s="382">
        <f>ROUND(B110*Содержание!$H$8*(1+$H$13)*(1-$H$14)*(1-$H$15),0)</f>
        <v>86108</v>
      </c>
      <c r="C50" s="382">
        <f>ROUND(C110*Содержание!$H$8*(1+$H$13)*(1-$H$14)*(1-$H$15),0)</f>
        <v>88924</v>
      </c>
      <c r="D50" s="382">
        <f>ROUND(D110*Содержание!$H$8*(1+$H$13)*(1-$H$14)*(1-$H$15),0)</f>
        <v>91984</v>
      </c>
      <c r="E50" s="382">
        <f>ROUND(E110*Содержание!$H$8*(1+$H$13)*(1-$H$14)*(1-$H$15),0)</f>
        <v>93086</v>
      </c>
      <c r="F50" s="382">
        <f>ROUND(F110*Содержание!$H$8*(1+$H$13)*(1-$H$14)*(1-$H$15),0)</f>
        <v>95044</v>
      </c>
      <c r="G50" s="382">
        <f>ROUND(G110*Содержание!$H$8*(1+$H$13)*(1-$H$14)*(1-$H$15),0)</f>
        <v>101286</v>
      </c>
      <c r="H50" s="382">
        <f>ROUND(H110*Содержание!$H$8*(1+$H$13)*(1-$H$14)*(1-$H$15),0)</f>
        <v>104958</v>
      </c>
      <c r="I50" s="382">
        <f>ROUND(I110*Содержание!$H$8*(1+$H$13)*(1-$H$14)*(1-$H$15),0)</f>
        <v>108263</v>
      </c>
      <c r="J50" s="382">
        <f>ROUND(J110*Содержание!$H$8*(1+$H$13)*(1-$H$14)*(1-$H$15),0)</f>
        <v>108998</v>
      </c>
      <c r="K50" s="382">
        <f>ROUND(K110*Содержание!$H$8*(1+$H$13)*(1-$H$14)*(1-$H$15),0)</f>
        <v>117688</v>
      </c>
      <c r="L50" s="382">
        <f>ROUND(L110*Содержание!$H$8*(1+$H$13)*(1-$H$14)*(1-$H$15),0)</f>
        <v>123686</v>
      </c>
      <c r="M50" s="382">
        <f>ROUND(M110*Содержание!$H$8*(1+$H$13)*(1-$H$14)*(1-$H$15),0)</f>
        <v>127112</v>
      </c>
      <c r="N50" s="382">
        <f>ROUND(N110*Содержание!$H$8*(1+$H$13)*(1-$H$14)*(1-$H$15),0)</f>
        <v>127541</v>
      </c>
      <c r="O50" s="382">
        <f>ROUND(O110*Содержание!$H$8*(1+$H$13)*(1-$H$14)*(1-$H$15),0)</f>
        <v>135008</v>
      </c>
      <c r="P50" s="382">
        <f>ROUND(P110*Содержание!$H$8*(1+$H$13)*(1-$H$14)*(1-$H$15),0)</f>
        <v>142841</v>
      </c>
      <c r="Q50" s="382">
        <f>ROUND(Q110*Содержание!$H$8*(1+$H$13)*(1-$H$14)*(1-$H$15),0)</f>
        <v>145901</v>
      </c>
      <c r="R50" s="382">
        <f>ROUND(R110*Содержание!$H$8*(1+$H$13)*(1-$H$14)*(1-$H$15),0)</f>
        <v>148166</v>
      </c>
      <c r="S50" s="382">
        <f>ROUND(S110*Содержание!$H$8*(1+$H$13)*(1-$H$14)*(1-$H$15),0)</f>
        <v>151776</v>
      </c>
      <c r="T50" s="382">
        <f>ROUND(T110*Содержание!$H$8*(1+$H$13)*(1-$H$14)*(1-$H$15),0)</f>
        <v>156734</v>
      </c>
      <c r="U50" s="382">
        <f>ROUND(U110*Содержание!$H$8*(1+$H$13)*(1-$H$14)*(1-$H$15),0)</f>
        <v>160283</v>
      </c>
      <c r="V50" s="382">
        <f>ROUND(V110*Содержание!$H$8*(1+$H$13)*(1-$H$14)*(1-$H$15),0)</f>
        <v>160712</v>
      </c>
      <c r="W50" s="382">
        <f>ROUND(W110*Содержание!$H$8*(1+$H$13)*(1-$H$14)*(1-$H$15),0)</f>
        <v>165240</v>
      </c>
      <c r="X50" s="382">
        <f>ROUND(X110*Содержание!$H$8*(1+$H$13)*(1-$H$14)*(1-$H$15),0)</f>
        <v>170258</v>
      </c>
      <c r="Y50" s="382">
        <f>ROUND(Y110*Содержание!$H$8*(1+$H$13)*(1-$H$14)*(1-$H$15),0)</f>
        <v>172584</v>
      </c>
      <c r="Z50" s="382">
        <f>ROUND(Z110*Содержание!$H$8*(1+$H$13)*(1-$H$14)*(1-$H$15),0)</f>
        <v>175766</v>
      </c>
      <c r="AA50" s="382">
        <f>ROUND(AA110*Содержание!$H$8*(1+$H$13)*(1-$H$14)*(1-$H$15),0)</f>
        <v>181030</v>
      </c>
      <c r="AB50" s="382">
        <f>ROUND(AB110*Содержание!$H$8*(1+$H$13)*(1-$H$14)*(1-$H$15),0)</f>
        <v>183416</v>
      </c>
      <c r="AC50" s="382">
        <f>ROUND(AC110*Содержание!$H$8*(1+$H$13)*(1-$H$14)*(1-$H$15),0)</f>
        <v>191801</v>
      </c>
      <c r="AD50" s="382">
        <f>ROUND(AD110*Содержание!$H$8*(1+$H$13)*(1-$H$14)*(1-$H$15),0)</f>
        <v>201287</v>
      </c>
      <c r="AE50" s="382">
        <f>ROUND(AE110*Содержание!$H$8*(1+$H$13)*(1-$H$14)*(1-$H$15),0)</f>
        <v>213772</v>
      </c>
      <c r="AF50" s="382">
        <f>ROUND(AF110*Содержание!$H$8*(1+$H$13)*(1-$H$14)*(1-$H$15),0)</f>
        <v>217260</v>
      </c>
      <c r="AG50" s="382">
        <f>ROUND(AG110*Содержание!$H$8*(1+$H$13)*(1-$H$14)*(1-$H$15),0)</f>
        <v>222156</v>
      </c>
      <c r="AH50" s="382">
        <f>ROUND(AH110*Содержание!$H$8*(1+$H$13)*(1-$H$14)*(1-$H$15),0)</f>
        <v>222278</v>
      </c>
      <c r="AI50" s="382">
        <f>ROUND(AI110*Содержание!$H$8*(1+$H$13)*(1-$H$14)*(1-$H$15),0)</f>
        <v>228582</v>
      </c>
      <c r="AJ50" s="382">
        <f>ROUND(AJ110*Содержание!$H$8*(1+$H$13)*(1-$H$14)*(1-$H$15),0)</f>
        <v>239231</v>
      </c>
      <c r="AK50" s="382">
        <f>ROUND(AK110*Содержание!$H$8*(1+$H$13)*(1-$H$14)*(1-$H$15),0)</f>
        <v>239598</v>
      </c>
      <c r="AL50" s="382">
        <f>ROUND(AL110*Содержание!$H$8*(1+$H$13)*(1-$H$14)*(1-$H$15),0)</f>
        <v>241434</v>
      </c>
      <c r="AM50" s="382">
        <f>ROUND(AM110*Содержание!$H$8*(1+$H$13)*(1-$H$14)*(1-$H$15),0)</f>
        <v>247799</v>
      </c>
      <c r="AN50" s="382">
        <f>ROUND(AN110*Содержание!$H$8*(1+$H$13)*(1-$H$14)*(1-$H$15),0)</f>
        <v>258692</v>
      </c>
      <c r="AO50" s="382">
        <f>ROUND(AO110*Содержание!$H$8*(1+$H$13)*(1-$H$14)*(1-$H$15),0)</f>
        <v>261018</v>
      </c>
      <c r="AP50" s="382">
        <f>ROUND(AP110*Содержание!$H$8*(1+$H$13)*(1-$H$14)*(1-$H$15),0)</f>
        <v>261018</v>
      </c>
      <c r="AQ50" s="382">
        <f>ROUND(AQ110*Содержание!$H$8*(1+$H$13)*(1-$H$14)*(1-$H$15),0)</f>
        <v>265118</v>
      </c>
      <c r="AR50" s="382">
        <f>ROUND(AR110*Содержание!$H$8*(1+$H$13)*(1-$H$14)*(1-$H$15),0)</f>
        <v>272034</v>
      </c>
      <c r="AS50" s="1"/>
      <c r="AT50" s="1"/>
      <c r="AU50" s="1"/>
      <c r="AV50" s="1"/>
      <c r="AW50" s="1"/>
      <c r="AX50" s="1"/>
      <c r="AY50" s="1"/>
      <c r="AZ50" s="1"/>
    </row>
    <row r="51" spans="1:52" x14ac:dyDescent="0.25">
      <c r="A51" s="53">
        <v>5875</v>
      </c>
      <c r="B51" s="382">
        <f>ROUND(B111*Содержание!$H$8*(1+$H$13)*(1-$H$14)*(1-$H$15),0)</f>
        <v>87761</v>
      </c>
      <c r="C51" s="382">
        <f>ROUND(C111*Содержание!$H$8*(1+$H$13)*(1-$H$14)*(1-$H$15),0)</f>
        <v>90638</v>
      </c>
      <c r="D51" s="382">
        <f>ROUND(D111*Содержание!$H$8*(1+$H$13)*(1-$H$14)*(1-$H$15),0)</f>
        <v>93636</v>
      </c>
      <c r="E51" s="382">
        <f>ROUND(E111*Содержание!$H$8*(1+$H$13)*(1-$H$14)*(1-$H$15),0)</f>
        <v>96758</v>
      </c>
      <c r="F51" s="382">
        <f>ROUND(F111*Содержание!$H$8*(1+$H$13)*(1-$H$14)*(1-$H$15),0)</f>
        <v>99512</v>
      </c>
      <c r="G51" s="382">
        <f>ROUND(G111*Содержание!$H$8*(1+$H$13)*(1-$H$14)*(1-$H$15),0)</f>
        <v>103367</v>
      </c>
      <c r="H51" s="382">
        <f>ROUND(H111*Содержание!$H$8*(1+$H$13)*(1-$H$14)*(1-$H$15),0)</f>
        <v>105876</v>
      </c>
      <c r="I51" s="382">
        <f>ROUND(I111*Содержание!$H$8*(1+$H$13)*(1-$H$14)*(1-$H$15),0)</f>
        <v>111812</v>
      </c>
      <c r="J51" s="382">
        <f>ROUND(J111*Содержание!$H$8*(1+$H$13)*(1-$H$14)*(1-$H$15),0)</f>
        <v>113404</v>
      </c>
      <c r="K51" s="382">
        <f>ROUND(K111*Содержание!$H$8*(1+$H$13)*(1-$H$14)*(1-$H$15),0)</f>
        <v>119340</v>
      </c>
      <c r="L51" s="382">
        <f>ROUND(L111*Содержание!$H$8*(1+$H$13)*(1-$H$14)*(1-$H$15),0)</f>
        <v>127174</v>
      </c>
      <c r="M51" s="382">
        <f>ROUND(M111*Содержание!$H$8*(1+$H$13)*(1-$H$14)*(1-$H$15),0)</f>
        <v>130234</v>
      </c>
      <c r="N51" s="382">
        <f>ROUND(N111*Содержание!$H$8*(1+$H$13)*(1-$H$14)*(1-$H$15),0)</f>
        <v>132866</v>
      </c>
      <c r="O51" s="382">
        <f>ROUND(O111*Содержание!$H$8*(1+$H$13)*(1-$H$14)*(1-$H$15),0)</f>
        <v>137639</v>
      </c>
      <c r="P51" s="382">
        <f>ROUND(P111*Содержание!$H$8*(1+$H$13)*(1-$H$14)*(1-$H$15),0)</f>
        <v>145166</v>
      </c>
      <c r="Q51" s="382">
        <f>ROUND(Q111*Содержание!$H$8*(1+$H$13)*(1-$H$14)*(1-$H$15),0)</f>
        <v>148900</v>
      </c>
      <c r="R51" s="382">
        <f>ROUND(R111*Содержание!$H$8*(1+$H$13)*(1-$H$14)*(1-$H$15),0)</f>
        <v>152633</v>
      </c>
      <c r="S51" s="382">
        <f>ROUND(S111*Содержание!$H$8*(1+$H$13)*(1-$H$14)*(1-$H$15),0)</f>
        <v>156366</v>
      </c>
      <c r="T51" s="382">
        <f>ROUND(T111*Содержание!$H$8*(1+$H$13)*(1-$H$14)*(1-$H$15),0)</f>
        <v>158386</v>
      </c>
      <c r="U51" s="382">
        <f>ROUND(U111*Содержание!$H$8*(1+$H$13)*(1-$H$14)*(1-$H$15),0)</f>
        <v>163466</v>
      </c>
      <c r="V51" s="382">
        <f>ROUND(V111*Содержание!$H$8*(1+$H$13)*(1-$H$14)*(1-$H$15),0)</f>
        <v>168056</v>
      </c>
      <c r="W51" s="382">
        <f>ROUND(W111*Содержание!$H$8*(1+$H$13)*(1-$H$14)*(1-$H$15),0)</f>
        <v>170198</v>
      </c>
      <c r="X51" s="382">
        <f>ROUND(X111*Содержание!$H$8*(1+$H$13)*(1-$H$14)*(1-$H$15),0)</f>
        <v>172156</v>
      </c>
      <c r="Y51" s="382">
        <f>ROUND(Y111*Содержание!$H$8*(1+$H$13)*(1-$H$14)*(1-$H$15),0)</f>
        <v>174971</v>
      </c>
      <c r="Z51" s="382">
        <f>ROUND(Z111*Содержание!$H$8*(1+$H$13)*(1-$H$14)*(1-$H$15),0)</f>
        <v>176807</v>
      </c>
      <c r="AA51" s="382">
        <f>ROUND(AA111*Содержание!$H$8*(1+$H$13)*(1-$H$14)*(1-$H$15),0)</f>
        <v>182804</v>
      </c>
      <c r="AB51" s="382">
        <f>ROUND(AB111*Содержание!$H$8*(1+$H$13)*(1-$H$14)*(1-$H$15),0)</f>
        <v>187578</v>
      </c>
      <c r="AC51" s="382">
        <f>ROUND(AC111*Содержание!$H$8*(1+$H$13)*(1-$H$14)*(1-$H$15),0)</f>
        <v>199574</v>
      </c>
      <c r="AD51" s="382">
        <f>ROUND(AD111*Содержание!$H$8*(1+$H$13)*(1-$H$14)*(1-$H$15),0)</f>
        <v>207162</v>
      </c>
      <c r="AE51" s="382">
        <f>ROUND(AE111*Содержание!$H$8*(1+$H$13)*(1-$H$14)*(1-$H$15),0)</f>
        <v>216281</v>
      </c>
      <c r="AF51" s="382">
        <f>ROUND(AF111*Содержание!$H$8*(1+$H$13)*(1-$H$14)*(1-$H$15),0)</f>
        <v>225216</v>
      </c>
      <c r="AG51" s="382">
        <f>ROUND(AG111*Содержание!$H$8*(1+$H$13)*(1-$H$14)*(1-$H$15),0)</f>
        <v>233234</v>
      </c>
      <c r="AH51" s="382">
        <f>ROUND(AH111*Содержание!$H$8*(1+$H$13)*(1-$H$14)*(1-$H$15),0)</f>
        <v>237028</v>
      </c>
      <c r="AI51" s="382">
        <f>ROUND(AI111*Содержание!$H$8*(1+$H$13)*(1-$H$14)*(1-$H$15),0)</f>
        <v>239966</v>
      </c>
      <c r="AJ51" s="382">
        <f>ROUND(AJ111*Содержание!$H$8*(1+$H$13)*(1-$H$14)*(1-$H$15),0)</f>
        <v>241312</v>
      </c>
      <c r="AK51" s="382">
        <f>ROUND(AK111*Содержание!$H$8*(1+$H$13)*(1-$H$14)*(1-$H$15),0)</f>
        <v>249268</v>
      </c>
      <c r="AL51" s="382">
        <f>ROUND(AL111*Содержание!$H$8*(1+$H$13)*(1-$H$14)*(1-$H$15),0)</f>
        <v>252389</v>
      </c>
      <c r="AM51" s="382">
        <f>ROUND(AM111*Содержание!$H$8*(1+$H$13)*(1-$H$14)*(1-$H$15),0)</f>
        <v>258938</v>
      </c>
      <c r="AN51" s="382">
        <f>ROUND(AN111*Содержание!$H$8*(1+$H$13)*(1-$H$14)*(1-$H$15),0)</f>
        <v>264874</v>
      </c>
      <c r="AO51" s="382">
        <f>ROUND(AO111*Содержание!$H$8*(1+$H$13)*(1-$H$14)*(1-$H$15),0)</f>
        <v>268301</v>
      </c>
      <c r="AP51" s="382">
        <f>ROUND(AP111*Содержание!$H$8*(1+$H$13)*(1-$H$14)*(1-$H$15),0)</f>
        <v>271912</v>
      </c>
      <c r="AQ51" s="382">
        <f>ROUND(AQ111*Содержание!$H$8*(1+$H$13)*(1-$H$14)*(1-$H$15),0)</f>
        <v>274298</v>
      </c>
      <c r="AR51" s="382">
        <f>ROUND(AR111*Содержание!$H$8*(1+$H$13)*(1-$H$14)*(1-$H$15),0)</f>
        <v>278032</v>
      </c>
      <c r="AS51" s="1"/>
      <c r="AT51" s="1"/>
      <c r="AU51" s="1"/>
      <c r="AV51" s="1"/>
      <c r="AW51" s="1"/>
      <c r="AX51" s="1"/>
      <c r="AY51" s="1"/>
      <c r="AZ51" s="1"/>
    </row>
    <row r="52" spans="1:52" x14ac:dyDescent="0.25">
      <c r="A52" s="53">
        <v>6000</v>
      </c>
      <c r="B52" s="382">
        <f>ROUND(B112*Содержание!$H$8*(1+$H$13)*(1-$H$14)*(1-$H$15),0)</f>
        <v>89291</v>
      </c>
      <c r="C52" s="382">
        <f>ROUND(C112*Содержание!$H$8*(1+$H$13)*(1-$H$14)*(1-$H$15),0)</f>
        <v>92168</v>
      </c>
      <c r="D52" s="382">
        <f>ROUND(D112*Содержание!$H$8*(1+$H$13)*(1-$H$14)*(1-$H$15),0)</f>
        <v>95288</v>
      </c>
      <c r="E52" s="382">
        <f>ROUND(E112*Содержание!$H$8*(1+$H$13)*(1-$H$14)*(1-$H$15),0)</f>
        <v>98348</v>
      </c>
      <c r="F52" s="382">
        <f>ROUND(F112*Содержание!$H$8*(1+$H$13)*(1-$H$14)*(1-$H$15),0)</f>
        <v>100796</v>
      </c>
      <c r="G52" s="382">
        <f>ROUND(G112*Содержание!$H$8*(1+$H$13)*(1-$H$14)*(1-$H$15),0)</f>
        <v>104958</v>
      </c>
      <c r="H52" s="382">
        <f>ROUND(H112*Содержание!$H$8*(1+$H$13)*(1-$H$14)*(1-$H$15),0)</f>
        <v>107406</v>
      </c>
      <c r="I52" s="382">
        <f>ROUND(I112*Содержание!$H$8*(1+$H$13)*(1-$H$14)*(1-$H$15),0)</f>
        <v>112976</v>
      </c>
      <c r="J52" s="382">
        <f>ROUND(J112*Содержание!$H$8*(1+$H$13)*(1-$H$14)*(1-$H$15),0)</f>
        <v>114995</v>
      </c>
      <c r="K52" s="382">
        <f>ROUND(K112*Содержание!$H$8*(1+$H$13)*(1-$H$14)*(1-$H$15),0)</f>
        <v>121604</v>
      </c>
      <c r="L52" s="382">
        <f>ROUND(L112*Содержание!$H$8*(1+$H$13)*(1-$H$14)*(1-$H$15),0)</f>
        <v>128948</v>
      </c>
      <c r="M52" s="382">
        <f>ROUND(M112*Содержание!$H$8*(1+$H$13)*(1-$H$14)*(1-$H$15),0)</f>
        <v>132008</v>
      </c>
      <c r="N52" s="382">
        <f>ROUND(N112*Содержание!$H$8*(1+$H$13)*(1-$H$14)*(1-$H$15),0)</f>
        <v>134579</v>
      </c>
      <c r="O52" s="382">
        <f>ROUND(O112*Содержание!$H$8*(1+$H$13)*(1-$H$14)*(1-$H$15),0)</f>
        <v>140270</v>
      </c>
      <c r="P52" s="382">
        <f>ROUND(P112*Содержание!$H$8*(1+$H$13)*(1-$H$14)*(1-$H$15),0)</f>
        <v>147125</v>
      </c>
      <c r="Q52" s="382">
        <f>ROUND(Q112*Содержание!$H$8*(1+$H$13)*(1-$H$14)*(1-$H$15),0)</f>
        <v>151042</v>
      </c>
      <c r="R52" s="382">
        <f>ROUND(R112*Содержание!$H$8*(1+$H$13)*(1-$H$14)*(1-$H$15),0)</f>
        <v>154652</v>
      </c>
      <c r="S52" s="382">
        <f>ROUND(S112*Содержание!$H$8*(1+$H$13)*(1-$H$14)*(1-$H$15),0)</f>
        <v>158386</v>
      </c>
      <c r="T52" s="382">
        <f>ROUND(T112*Содержание!$H$8*(1+$H$13)*(1-$H$14)*(1-$H$15),0)</f>
        <v>160589</v>
      </c>
      <c r="U52" s="382">
        <f>ROUND(U112*Содержание!$H$8*(1+$H$13)*(1-$H$14)*(1-$H$15),0)</f>
        <v>165608</v>
      </c>
      <c r="V52" s="382">
        <f>ROUND(V112*Содержание!$H$8*(1+$H$13)*(1-$H$14)*(1-$H$15),0)</f>
        <v>170258</v>
      </c>
      <c r="W52" s="382">
        <f>ROUND(W112*Содержание!$H$8*(1+$H$13)*(1-$H$14)*(1-$H$15),0)</f>
        <v>172584</v>
      </c>
      <c r="X52" s="382">
        <f>ROUND(X112*Содержание!$H$8*(1+$H$13)*(1-$H$14)*(1-$H$15),0)</f>
        <v>174359</v>
      </c>
      <c r="Y52" s="382">
        <f>ROUND(Y112*Содержание!$H$8*(1+$H$13)*(1-$H$14)*(1-$H$15),0)</f>
        <v>177296</v>
      </c>
      <c r="Z52" s="382">
        <f>ROUND(Z112*Содержание!$H$8*(1+$H$13)*(1-$H$14)*(1-$H$15),0)</f>
        <v>181580</v>
      </c>
      <c r="AA52" s="382">
        <f>ROUND(AA112*Содержание!$H$8*(1+$H$13)*(1-$H$14)*(1-$H$15),0)</f>
        <v>185130</v>
      </c>
      <c r="AB52" s="382">
        <f>ROUND(AB112*Содержание!$H$8*(1+$H$13)*(1-$H$14)*(1-$H$15),0)</f>
        <v>190088</v>
      </c>
      <c r="AC52" s="382">
        <f>ROUND(AC112*Содержание!$H$8*(1+$H$13)*(1-$H$14)*(1-$H$15),0)</f>
        <v>201960</v>
      </c>
      <c r="AD52" s="382">
        <f>ROUND(AD112*Содержание!$H$8*(1+$H$13)*(1-$H$14)*(1-$H$15),0)</f>
        <v>209549</v>
      </c>
      <c r="AE52" s="382">
        <f>ROUND(AE112*Содержание!$H$8*(1+$H$13)*(1-$H$14)*(1-$H$15),0)</f>
        <v>223013</v>
      </c>
      <c r="AF52" s="382">
        <f>ROUND(AF112*Содержание!$H$8*(1+$H$13)*(1-$H$14)*(1-$H$15),0)</f>
        <v>227603</v>
      </c>
      <c r="AG52" s="382">
        <f>ROUND(AG112*Содержание!$H$8*(1+$H$13)*(1-$H$14)*(1-$H$15),0)</f>
        <v>236048</v>
      </c>
      <c r="AH52" s="382">
        <f>ROUND(AH112*Содержание!$H$8*(1+$H$13)*(1-$H$14)*(1-$H$15),0)</f>
        <v>239720</v>
      </c>
      <c r="AI52" s="382">
        <f>ROUND(AI112*Содержание!$H$8*(1+$H$13)*(1-$H$14)*(1-$H$15),0)</f>
        <v>241496</v>
      </c>
      <c r="AJ52" s="382">
        <f>ROUND(AJ112*Содержание!$H$8*(1+$H$13)*(1-$H$14)*(1-$H$15),0)</f>
        <v>242597</v>
      </c>
      <c r="AK52" s="382">
        <f>ROUND(AK112*Содержание!$H$8*(1+$H$13)*(1-$H$14)*(1-$H$15),0)</f>
        <v>252022</v>
      </c>
      <c r="AL52" s="382">
        <f>ROUND(AL112*Содержание!$H$8*(1+$H$13)*(1-$H$14)*(1-$H$15),0)</f>
        <v>255266</v>
      </c>
      <c r="AM52" s="382">
        <f>ROUND(AM112*Содержание!$H$8*(1+$H$13)*(1-$H$14)*(1-$H$15),0)</f>
        <v>262058</v>
      </c>
      <c r="AN52" s="382">
        <f>ROUND(AN112*Содержание!$H$8*(1+$H$13)*(1-$H$14)*(1-$H$15),0)</f>
        <v>267934</v>
      </c>
      <c r="AO52" s="382">
        <f>ROUND(AO112*Содержание!$H$8*(1+$H$13)*(1-$H$14)*(1-$H$15),0)</f>
        <v>269954</v>
      </c>
      <c r="AP52" s="382">
        <f>ROUND(AP112*Содержание!$H$8*(1+$H$13)*(1-$H$14)*(1-$H$15),0)</f>
        <v>274910</v>
      </c>
      <c r="AQ52" s="382">
        <f>ROUND(AQ112*Содержание!$H$8*(1+$H$13)*(1-$H$14)*(1-$H$15),0)</f>
        <v>277481</v>
      </c>
      <c r="AR52" s="382">
        <f>ROUND(AR112*Содержание!$H$8*(1+$H$13)*(1-$H$14)*(1-$H$15),0)</f>
        <v>279746</v>
      </c>
      <c r="AS52" s="1"/>
      <c r="AT52" s="1"/>
      <c r="AU52" s="1"/>
      <c r="AV52" s="1"/>
      <c r="AW52" s="1"/>
      <c r="AX52" s="1"/>
      <c r="AY52" s="1"/>
      <c r="AZ52" s="1"/>
    </row>
    <row r="53" spans="1:52" x14ac:dyDescent="0.25">
      <c r="A53" s="1"/>
      <c r="B53" s="90"/>
      <c r="C53" s="1" t="s">
        <v>265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92" t="s">
        <v>258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9" customHeight="1" x14ac:dyDescent="0.25">
      <c r="A64" s="1"/>
      <c r="B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59" t="s">
        <v>127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707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726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 x14ac:dyDescent="0.25">
      <c r="A66" s="1"/>
      <c r="B66" s="1"/>
      <c r="C66" s="1"/>
      <c r="D66" s="709" t="s">
        <v>719</v>
      </c>
      <c r="E66" s="709"/>
      <c r="F66" s="709"/>
      <c r="G66" s="709"/>
      <c r="H66" s="709"/>
      <c r="I66" s="709"/>
      <c r="J66" s="709"/>
      <c r="K66" s="709"/>
      <c r="L66" s="709"/>
      <c r="M66" s="709"/>
      <c r="N66" s="709"/>
      <c r="O66" s="709"/>
      <c r="P66" s="709"/>
      <c r="Q66" s="709"/>
      <c r="R66" s="1"/>
      <c r="S66" s="1"/>
      <c r="T66" s="1"/>
      <c r="U66" s="705" t="s">
        <v>720</v>
      </c>
      <c r="V66" s="705"/>
      <c r="W66" s="705"/>
      <c r="X66" s="705"/>
      <c r="Y66" s="705"/>
      <c r="Z66" s="705"/>
      <c r="AA66" s="705"/>
      <c r="AB66" s="705"/>
      <c r="AC66" s="705"/>
      <c r="AD66" s="705"/>
      <c r="AE66" s="705"/>
      <c r="AF66" s="705"/>
      <c r="AG66" s="1"/>
      <c r="AH66" s="1"/>
      <c r="AI66" s="1"/>
      <c r="AJ66" s="709" t="s">
        <v>725</v>
      </c>
      <c r="AK66" s="709"/>
      <c r="AL66" s="709"/>
      <c r="AM66" s="709"/>
      <c r="AN66" s="709"/>
      <c r="AO66" s="709"/>
      <c r="AP66" s="709"/>
      <c r="AQ66" s="709"/>
      <c r="AR66" s="709"/>
      <c r="AS66" s="709"/>
      <c r="AT66" s="709"/>
      <c r="AU66" s="709"/>
      <c r="AV66" s="709"/>
      <c r="AW66" s="709"/>
      <c r="AX66" s="93"/>
      <c r="AY66" s="93"/>
      <c r="AZ66" s="93"/>
    </row>
    <row r="67" spans="1:52" ht="15" customHeight="1" x14ac:dyDescent="0.25">
      <c r="A67" s="1"/>
      <c r="B67" s="1"/>
      <c r="C67" s="1"/>
      <c r="D67" s="709"/>
      <c r="E67" s="709"/>
      <c r="F67" s="709"/>
      <c r="G67" s="709"/>
      <c r="H67" s="709"/>
      <c r="I67" s="709"/>
      <c r="J67" s="709"/>
      <c r="K67" s="709"/>
      <c r="L67" s="709"/>
      <c r="M67" s="709"/>
      <c r="N67" s="709"/>
      <c r="O67" s="709"/>
      <c r="P67" s="709"/>
      <c r="Q67" s="709"/>
      <c r="R67" s="93"/>
      <c r="S67" s="1"/>
      <c r="T67" s="1"/>
      <c r="U67" s="705"/>
      <c r="V67" s="705"/>
      <c r="W67" s="705"/>
      <c r="X67" s="705"/>
      <c r="Y67" s="705"/>
      <c r="Z67" s="705"/>
      <c r="AA67" s="705"/>
      <c r="AB67" s="705"/>
      <c r="AC67" s="705"/>
      <c r="AD67" s="705"/>
      <c r="AE67" s="705"/>
      <c r="AF67" s="705"/>
      <c r="AG67" s="1"/>
      <c r="AH67" s="1"/>
      <c r="AI67" s="1"/>
      <c r="AJ67" s="709"/>
      <c r="AK67" s="709"/>
      <c r="AL67" s="709"/>
      <c r="AM67" s="709"/>
      <c r="AN67" s="709"/>
      <c r="AO67" s="709"/>
      <c r="AP67" s="709"/>
      <c r="AQ67" s="709"/>
      <c r="AR67" s="709"/>
      <c r="AS67" s="709"/>
      <c r="AT67" s="709"/>
      <c r="AU67" s="709"/>
      <c r="AV67" s="709"/>
      <c r="AW67" s="709"/>
      <c r="AX67" s="93"/>
      <c r="AY67" s="93"/>
      <c r="AZ67" s="93"/>
    </row>
    <row r="68" spans="1:52" x14ac:dyDescent="0.25">
      <c r="A68" s="1"/>
      <c r="B68" s="1"/>
      <c r="C68" s="1"/>
      <c r="D68" s="709"/>
      <c r="E68" s="709"/>
      <c r="F68" s="709"/>
      <c r="G68" s="709"/>
      <c r="H68" s="709"/>
      <c r="I68" s="709"/>
      <c r="J68" s="709"/>
      <c r="K68" s="709"/>
      <c r="L68" s="709"/>
      <c r="M68" s="709"/>
      <c r="N68" s="709"/>
      <c r="O68" s="709"/>
      <c r="P68" s="709"/>
      <c r="Q68" s="709"/>
      <c r="R68" s="93"/>
      <c r="S68" s="1"/>
      <c r="T68" s="1"/>
      <c r="U68" s="705"/>
      <c r="V68" s="705"/>
      <c r="W68" s="705"/>
      <c r="X68" s="705"/>
      <c r="Y68" s="705"/>
      <c r="Z68" s="705"/>
      <c r="AA68" s="705"/>
      <c r="AB68" s="705"/>
      <c r="AC68" s="705"/>
      <c r="AD68" s="705"/>
      <c r="AE68" s="705"/>
      <c r="AF68" s="705"/>
      <c r="AG68" s="1"/>
      <c r="AH68" s="1"/>
      <c r="AI68" s="1"/>
      <c r="AJ68" s="709"/>
      <c r="AK68" s="709"/>
      <c r="AL68" s="709"/>
      <c r="AM68" s="709"/>
      <c r="AN68" s="709"/>
      <c r="AO68" s="709"/>
      <c r="AP68" s="709"/>
      <c r="AQ68" s="709"/>
      <c r="AR68" s="709"/>
      <c r="AS68" s="709"/>
      <c r="AT68" s="709"/>
      <c r="AU68" s="709"/>
      <c r="AV68" s="709"/>
      <c r="AW68" s="709"/>
      <c r="AX68" s="93"/>
      <c r="AY68" s="93"/>
      <c r="AZ68" s="93"/>
    </row>
    <row r="69" spans="1:52" ht="28.5" customHeight="1" x14ac:dyDescent="0.25">
      <c r="A69" s="1"/>
      <c r="B69" s="1"/>
      <c r="C69" s="1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709"/>
      <c r="AK69" s="709"/>
      <c r="AL69" s="709"/>
      <c r="AM69" s="709"/>
      <c r="AN69" s="709"/>
      <c r="AO69" s="709"/>
      <c r="AP69" s="709"/>
      <c r="AQ69" s="709"/>
      <c r="AR69" s="709"/>
      <c r="AS69" s="709"/>
      <c r="AT69" s="709"/>
      <c r="AU69" s="709"/>
      <c r="AV69" s="709"/>
      <c r="AW69" s="709"/>
      <c r="AX69" s="93"/>
      <c r="AY69" s="93"/>
      <c r="AZ69" s="93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722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724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139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705" t="s">
        <v>721</v>
      </c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1"/>
      <c r="T72" s="1"/>
      <c r="U72" s="705" t="s">
        <v>723</v>
      </c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1"/>
      <c r="AH72" s="1"/>
      <c r="AI72" s="1"/>
      <c r="AJ72" s="705" t="s">
        <v>718</v>
      </c>
      <c r="AK72" s="705"/>
      <c r="AL72" s="705"/>
      <c r="AM72" s="705"/>
      <c r="AN72" s="705"/>
      <c r="AO72" s="705"/>
      <c r="AP72" s="705"/>
      <c r="AQ72" s="705"/>
      <c r="AR72" s="705"/>
      <c r="AS72" s="705"/>
      <c r="AT72" s="705"/>
      <c r="AU72" s="1"/>
      <c r="AV72" s="1"/>
      <c r="AW72" s="1"/>
      <c r="AX72" s="1"/>
      <c r="AY72" s="1"/>
      <c r="AZ72" s="1"/>
    </row>
    <row r="73" spans="1:52" ht="15" customHeight="1" x14ac:dyDescent="0.25">
      <c r="A73" s="1"/>
      <c r="B73" s="1"/>
      <c r="C73" s="1"/>
      <c r="D73" s="705"/>
      <c r="E73" s="705"/>
      <c r="F73" s="705"/>
      <c r="G73" s="705"/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1"/>
      <c r="T73" s="1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1"/>
      <c r="AH73" s="1"/>
      <c r="AI73" s="1"/>
      <c r="AJ73" s="705"/>
      <c r="AK73" s="705"/>
      <c r="AL73" s="705"/>
      <c r="AM73" s="705"/>
      <c r="AN73" s="705"/>
      <c r="AO73" s="705"/>
      <c r="AP73" s="705"/>
      <c r="AQ73" s="705"/>
      <c r="AR73" s="705"/>
      <c r="AS73" s="705"/>
      <c r="AT73" s="705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705"/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1"/>
      <c r="T74" s="1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1"/>
      <c r="AH74" s="1"/>
      <c r="AI74" s="1"/>
      <c r="AJ74" s="705"/>
      <c r="AK74" s="705"/>
      <c r="AL74" s="705"/>
      <c r="AM74" s="705"/>
      <c r="AN74" s="705"/>
      <c r="AO74" s="705"/>
      <c r="AP74" s="705"/>
      <c r="AQ74" s="705"/>
      <c r="AR74" s="705"/>
      <c r="AS74" s="705"/>
      <c r="AT74" s="705"/>
      <c r="AU74" s="1"/>
      <c r="AV74" s="1"/>
      <c r="AW74" s="1"/>
      <c r="AX74" s="1"/>
      <c r="AY74" s="1"/>
      <c r="AZ74" s="1"/>
    </row>
    <row r="75" spans="1:52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1"/>
      <c r="AV75" s="1"/>
      <c r="AW75" s="1"/>
      <c r="AX75" s="1"/>
      <c r="AY75" s="1"/>
      <c r="AZ75" s="1"/>
    </row>
    <row r="76" spans="1:52" ht="1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259"/>
      <c r="AT78" s="259"/>
      <c r="AU78" s="259"/>
      <c r="AV78" s="259"/>
      <c r="AW78" s="259"/>
      <c r="AX78" s="259"/>
      <c r="AY78" s="259"/>
      <c r="AZ78" s="259"/>
    </row>
    <row r="79" spans="1:52" hidden="1" outlineLevel="1" x14ac:dyDescent="0.25">
      <c r="A79" s="53">
        <v>1875</v>
      </c>
      <c r="B79" s="382">
        <v>46186</v>
      </c>
      <c r="C79" s="382">
        <v>47654</v>
      </c>
      <c r="D79" s="382">
        <v>49286</v>
      </c>
      <c r="E79" s="382">
        <v>51000</v>
      </c>
      <c r="F79" s="382">
        <v>51653</v>
      </c>
      <c r="G79" s="382">
        <v>53448</v>
      </c>
      <c r="H79" s="382">
        <v>57773</v>
      </c>
      <c r="I79" s="382">
        <v>59650</v>
      </c>
      <c r="J79" s="382">
        <v>60710</v>
      </c>
      <c r="K79" s="382">
        <v>62587</v>
      </c>
      <c r="L79" s="382">
        <v>66014</v>
      </c>
      <c r="M79" s="382">
        <v>67565</v>
      </c>
      <c r="N79" s="382">
        <v>69360</v>
      </c>
      <c r="O79" s="382">
        <v>70910</v>
      </c>
      <c r="P79" s="382">
        <v>74174</v>
      </c>
      <c r="Q79" s="382">
        <v>75725</v>
      </c>
      <c r="R79" s="382">
        <v>77765</v>
      </c>
      <c r="S79" s="382">
        <v>79234</v>
      </c>
      <c r="T79" s="382">
        <v>82334</v>
      </c>
      <c r="U79" s="382">
        <v>84048</v>
      </c>
      <c r="V79" s="382">
        <v>85762</v>
      </c>
      <c r="W79" s="382">
        <v>87557</v>
      </c>
      <c r="X79" s="382">
        <v>90739</v>
      </c>
      <c r="Y79" s="382">
        <v>92126</v>
      </c>
      <c r="Z79" s="382">
        <v>94085</v>
      </c>
      <c r="AA79" s="382">
        <v>95309</v>
      </c>
      <c r="AB79" s="382">
        <v>98981</v>
      </c>
      <c r="AC79" s="382">
        <v>99062</v>
      </c>
      <c r="AD79" s="382">
        <v>100205</v>
      </c>
      <c r="AE79" s="382">
        <v>101755</v>
      </c>
      <c r="AF79" s="382">
        <v>105019</v>
      </c>
      <c r="AG79" s="382">
        <v>106733</v>
      </c>
      <c r="AH79" s="382">
        <v>108202</v>
      </c>
      <c r="AI79" s="382">
        <v>109834</v>
      </c>
      <c r="AJ79" s="382">
        <v>113098</v>
      </c>
      <c r="AK79" s="382">
        <v>119789</v>
      </c>
      <c r="AL79" s="382">
        <v>121584</v>
      </c>
      <c r="AM79" s="382">
        <v>123053</v>
      </c>
      <c r="AN79" s="382">
        <v>126480</v>
      </c>
      <c r="AO79" s="382">
        <v>128520</v>
      </c>
      <c r="AP79" s="382">
        <v>129989</v>
      </c>
      <c r="AQ79" s="382">
        <v>131702</v>
      </c>
      <c r="AR79" s="382">
        <v>135293</v>
      </c>
      <c r="AS79" s="259"/>
      <c r="AT79" s="259"/>
      <c r="AU79" s="259"/>
      <c r="AV79" s="259"/>
      <c r="AW79" s="259"/>
      <c r="AX79" s="259"/>
      <c r="AY79" s="259"/>
      <c r="AZ79" s="259"/>
    </row>
    <row r="80" spans="1:52" hidden="1" outlineLevel="1" x14ac:dyDescent="0.25">
      <c r="A80" s="53">
        <v>2000</v>
      </c>
      <c r="B80" s="382">
        <v>47573</v>
      </c>
      <c r="C80" s="382">
        <v>49368</v>
      </c>
      <c r="D80" s="382">
        <v>51490</v>
      </c>
      <c r="E80" s="382">
        <v>53530</v>
      </c>
      <c r="F80" s="382">
        <v>54346</v>
      </c>
      <c r="G80" s="382">
        <v>54998</v>
      </c>
      <c r="H80" s="382">
        <v>60302</v>
      </c>
      <c r="I80" s="382">
        <v>61526</v>
      </c>
      <c r="J80" s="382">
        <v>62424</v>
      </c>
      <c r="K80" s="382">
        <v>64138</v>
      </c>
      <c r="L80" s="382">
        <v>66341</v>
      </c>
      <c r="M80" s="382">
        <v>69442</v>
      </c>
      <c r="N80" s="382">
        <v>70992</v>
      </c>
      <c r="O80" s="382">
        <v>72542</v>
      </c>
      <c r="P80" s="382">
        <v>76051</v>
      </c>
      <c r="Q80" s="382">
        <v>77765</v>
      </c>
      <c r="R80" s="382">
        <v>79560</v>
      </c>
      <c r="S80" s="382">
        <v>81192</v>
      </c>
      <c r="T80" s="382">
        <v>84782</v>
      </c>
      <c r="U80" s="382">
        <v>85027</v>
      </c>
      <c r="V80" s="382">
        <v>87149</v>
      </c>
      <c r="W80" s="382">
        <v>89026</v>
      </c>
      <c r="X80" s="382">
        <v>90984</v>
      </c>
      <c r="Y80" s="382">
        <v>92126</v>
      </c>
      <c r="Z80" s="382">
        <v>93677</v>
      </c>
      <c r="AA80" s="382">
        <v>97267</v>
      </c>
      <c r="AB80" s="382">
        <v>99797</v>
      </c>
      <c r="AC80" s="382">
        <v>103387</v>
      </c>
      <c r="AD80" s="382">
        <v>103877</v>
      </c>
      <c r="AE80" s="382">
        <v>104611</v>
      </c>
      <c r="AF80" s="382">
        <v>110568</v>
      </c>
      <c r="AG80" s="382">
        <v>112118</v>
      </c>
      <c r="AH80" s="382">
        <v>112608</v>
      </c>
      <c r="AI80" s="382">
        <v>112771</v>
      </c>
      <c r="AJ80" s="382">
        <v>119054</v>
      </c>
      <c r="AK80" s="382">
        <v>124685</v>
      </c>
      <c r="AL80" s="382">
        <v>127133</v>
      </c>
      <c r="AM80" s="382">
        <v>127704</v>
      </c>
      <c r="AN80" s="382">
        <v>133253</v>
      </c>
      <c r="AO80" s="382">
        <v>135293</v>
      </c>
      <c r="AP80" s="382">
        <v>135048</v>
      </c>
      <c r="AQ80" s="382">
        <v>135619</v>
      </c>
      <c r="AR80" s="382">
        <v>142637</v>
      </c>
      <c r="AS80" s="259"/>
      <c r="AT80" s="259"/>
      <c r="AU80" s="259"/>
      <c r="AV80" s="259"/>
      <c r="AW80" s="259"/>
      <c r="AX80" s="259"/>
      <c r="AY80" s="259"/>
      <c r="AZ80" s="259"/>
    </row>
    <row r="81" spans="1:52" hidden="1" outlineLevel="1" x14ac:dyDescent="0.25">
      <c r="A81" s="53">
        <v>2125</v>
      </c>
      <c r="B81" s="382">
        <v>50184</v>
      </c>
      <c r="C81" s="382">
        <v>51571</v>
      </c>
      <c r="D81" s="382">
        <v>53285</v>
      </c>
      <c r="E81" s="382">
        <v>54182</v>
      </c>
      <c r="F81" s="382">
        <v>54835</v>
      </c>
      <c r="G81" s="382">
        <v>57936</v>
      </c>
      <c r="H81" s="382">
        <v>62261</v>
      </c>
      <c r="I81" s="382">
        <v>62424</v>
      </c>
      <c r="J81" s="382">
        <v>63485</v>
      </c>
      <c r="K81" s="382">
        <v>66259</v>
      </c>
      <c r="L81" s="382">
        <v>68707</v>
      </c>
      <c r="M81" s="382">
        <v>70339</v>
      </c>
      <c r="N81" s="382">
        <v>71645</v>
      </c>
      <c r="O81" s="382">
        <v>75072</v>
      </c>
      <c r="P81" s="382">
        <v>79805</v>
      </c>
      <c r="Q81" s="382">
        <v>80784</v>
      </c>
      <c r="R81" s="382">
        <v>81518</v>
      </c>
      <c r="S81" s="382">
        <v>84211</v>
      </c>
      <c r="T81" s="382">
        <v>87883</v>
      </c>
      <c r="U81" s="382">
        <v>87965</v>
      </c>
      <c r="V81" s="382">
        <v>88862</v>
      </c>
      <c r="W81" s="382">
        <v>91229</v>
      </c>
      <c r="X81" s="382">
        <v>95064</v>
      </c>
      <c r="Y81" s="382">
        <v>95717</v>
      </c>
      <c r="Z81" s="382">
        <v>96451</v>
      </c>
      <c r="AA81" s="382">
        <v>100123</v>
      </c>
      <c r="AB81" s="382">
        <v>102898</v>
      </c>
      <c r="AC81" s="382">
        <v>106243</v>
      </c>
      <c r="AD81" s="382">
        <v>106651</v>
      </c>
      <c r="AE81" s="382">
        <v>109507</v>
      </c>
      <c r="AF81" s="382">
        <v>114485</v>
      </c>
      <c r="AG81" s="382">
        <v>116117</v>
      </c>
      <c r="AH81" s="382">
        <v>115627</v>
      </c>
      <c r="AI81" s="382">
        <v>119136</v>
      </c>
      <c r="AJ81" s="382">
        <v>123053</v>
      </c>
      <c r="AK81" s="382">
        <v>126480</v>
      </c>
      <c r="AL81" s="382">
        <v>129989</v>
      </c>
      <c r="AM81" s="382">
        <v>133171</v>
      </c>
      <c r="AN81" s="382">
        <v>137659</v>
      </c>
      <c r="AO81" s="382">
        <v>139618</v>
      </c>
      <c r="AP81" s="382">
        <v>140434</v>
      </c>
      <c r="AQ81" s="382">
        <v>142310</v>
      </c>
      <c r="AR81" s="382">
        <v>146717</v>
      </c>
      <c r="AS81" s="259"/>
      <c r="AT81" s="259"/>
      <c r="AU81" s="259"/>
      <c r="AV81" s="259"/>
      <c r="AW81" s="259"/>
      <c r="AX81" s="259"/>
      <c r="AY81" s="259"/>
      <c r="AZ81" s="259"/>
    </row>
    <row r="82" spans="1:52" hidden="1" outlineLevel="1" x14ac:dyDescent="0.25">
      <c r="A82" s="53">
        <v>2250</v>
      </c>
      <c r="B82" s="382">
        <v>51490</v>
      </c>
      <c r="C82" s="382">
        <v>53122</v>
      </c>
      <c r="D82" s="382">
        <v>53774</v>
      </c>
      <c r="E82" s="382">
        <v>54590</v>
      </c>
      <c r="F82" s="382">
        <v>55651</v>
      </c>
      <c r="G82" s="382">
        <v>59731</v>
      </c>
      <c r="H82" s="382">
        <v>63974</v>
      </c>
      <c r="I82" s="382">
        <v>63811</v>
      </c>
      <c r="J82" s="382">
        <v>64301</v>
      </c>
      <c r="K82" s="382">
        <v>67157</v>
      </c>
      <c r="L82" s="382">
        <v>70013</v>
      </c>
      <c r="M82" s="382">
        <v>71971</v>
      </c>
      <c r="N82" s="382">
        <v>73114</v>
      </c>
      <c r="O82" s="382">
        <v>76867</v>
      </c>
      <c r="P82" s="382">
        <v>82008</v>
      </c>
      <c r="Q82" s="382">
        <v>82090</v>
      </c>
      <c r="R82" s="382">
        <v>83069</v>
      </c>
      <c r="S82" s="382">
        <v>85843</v>
      </c>
      <c r="T82" s="382">
        <v>90331</v>
      </c>
      <c r="U82" s="382">
        <v>90413</v>
      </c>
      <c r="V82" s="382">
        <v>90086</v>
      </c>
      <c r="W82" s="382">
        <v>93758</v>
      </c>
      <c r="X82" s="382">
        <v>97757</v>
      </c>
      <c r="Y82" s="382">
        <v>97349</v>
      </c>
      <c r="Z82" s="382">
        <v>98165</v>
      </c>
      <c r="AA82" s="382">
        <v>103061</v>
      </c>
      <c r="AB82" s="382">
        <v>104611</v>
      </c>
      <c r="AC82" s="382">
        <v>106978</v>
      </c>
      <c r="AD82" s="382">
        <v>108528</v>
      </c>
      <c r="AE82" s="382">
        <v>112282</v>
      </c>
      <c r="AF82" s="382">
        <v>116443</v>
      </c>
      <c r="AG82" s="382">
        <v>117014</v>
      </c>
      <c r="AH82" s="382">
        <v>119054</v>
      </c>
      <c r="AI82" s="382">
        <v>121176</v>
      </c>
      <c r="AJ82" s="382">
        <v>125664</v>
      </c>
      <c r="AK82" s="382">
        <v>129173</v>
      </c>
      <c r="AL82" s="382">
        <v>131376</v>
      </c>
      <c r="AM82" s="382">
        <v>137170</v>
      </c>
      <c r="AN82" s="382">
        <v>140678</v>
      </c>
      <c r="AO82" s="382">
        <v>142555</v>
      </c>
      <c r="AP82" s="382">
        <v>143534</v>
      </c>
      <c r="AQ82" s="382">
        <v>145493</v>
      </c>
      <c r="AR82" s="382">
        <v>150389</v>
      </c>
      <c r="AS82" s="259"/>
      <c r="AT82" s="259"/>
      <c r="AU82" s="259"/>
      <c r="AV82" s="259"/>
      <c r="AW82" s="259"/>
      <c r="AX82" s="259"/>
      <c r="AY82" s="259"/>
      <c r="AZ82" s="259"/>
    </row>
    <row r="83" spans="1:52" hidden="1" outlineLevel="1" x14ac:dyDescent="0.25">
      <c r="A83" s="53">
        <v>2375</v>
      </c>
      <c r="B83" s="382">
        <v>54182</v>
      </c>
      <c r="C83" s="382">
        <v>55570</v>
      </c>
      <c r="D83" s="382">
        <v>57038</v>
      </c>
      <c r="E83" s="382">
        <v>58670</v>
      </c>
      <c r="F83" s="382">
        <v>59650</v>
      </c>
      <c r="G83" s="382">
        <v>63566</v>
      </c>
      <c r="H83" s="382">
        <v>66586</v>
      </c>
      <c r="I83" s="382">
        <v>69931</v>
      </c>
      <c r="J83" s="382">
        <v>70666</v>
      </c>
      <c r="K83" s="382">
        <v>71318</v>
      </c>
      <c r="L83" s="382">
        <v>74501</v>
      </c>
      <c r="M83" s="382">
        <v>78010</v>
      </c>
      <c r="N83" s="382">
        <v>80131</v>
      </c>
      <c r="O83" s="382">
        <v>83803</v>
      </c>
      <c r="P83" s="382">
        <v>87149</v>
      </c>
      <c r="Q83" s="382">
        <v>88618</v>
      </c>
      <c r="R83" s="382">
        <v>91066</v>
      </c>
      <c r="S83" s="382">
        <v>92779</v>
      </c>
      <c r="T83" s="382">
        <v>96778</v>
      </c>
      <c r="U83" s="382">
        <v>95962</v>
      </c>
      <c r="V83" s="382">
        <v>96941</v>
      </c>
      <c r="W83" s="382">
        <v>100858</v>
      </c>
      <c r="X83" s="382">
        <v>105019</v>
      </c>
      <c r="Y83" s="382">
        <v>106733</v>
      </c>
      <c r="Z83" s="382">
        <v>108528</v>
      </c>
      <c r="AA83" s="382">
        <v>110650</v>
      </c>
      <c r="AB83" s="382">
        <v>114730</v>
      </c>
      <c r="AC83" s="382">
        <v>117830</v>
      </c>
      <c r="AD83" s="382">
        <v>119218</v>
      </c>
      <c r="AE83" s="382">
        <v>123542</v>
      </c>
      <c r="AF83" s="382">
        <v>128275</v>
      </c>
      <c r="AG83" s="382">
        <v>129010</v>
      </c>
      <c r="AH83" s="382">
        <v>130886</v>
      </c>
      <c r="AI83" s="382">
        <v>131376</v>
      </c>
      <c r="AJ83" s="382">
        <v>135864</v>
      </c>
      <c r="AK83" s="382">
        <v>144187</v>
      </c>
      <c r="AL83" s="382">
        <v>148267</v>
      </c>
      <c r="AM83" s="382">
        <v>150389</v>
      </c>
      <c r="AN83" s="382">
        <v>152347</v>
      </c>
      <c r="AO83" s="382">
        <v>154550</v>
      </c>
      <c r="AP83" s="382">
        <v>158630</v>
      </c>
      <c r="AQ83" s="382">
        <v>160915</v>
      </c>
      <c r="AR83" s="382">
        <v>163118</v>
      </c>
      <c r="AS83" s="259"/>
      <c r="AT83" s="259"/>
      <c r="AU83" s="259"/>
      <c r="AV83" s="259"/>
      <c r="AW83" s="259"/>
      <c r="AX83" s="259"/>
      <c r="AY83" s="259"/>
      <c r="AZ83" s="259"/>
    </row>
    <row r="84" spans="1:52" hidden="1" outlineLevel="1" x14ac:dyDescent="0.25">
      <c r="A84" s="53">
        <v>2500</v>
      </c>
      <c r="B84" s="382">
        <v>54590</v>
      </c>
      <c r="C84" s="382">
        <v>56549</v>
      </c>
      <c r="D84" s="382">
        <v>58344</v>
      </c>
      <c r="E84" s="382">
        <v>60466</v>
      </c>
      <c r="F84" s="382">
        <v>61771</v>
      </c>
      <c r="G84" s="382">
        <v>65362</v>
      </c>
      <c r="H84" s="382">
        <v>69523</v>
      </c>
      <c r="I84" s="382">
        <v>71890</v>
      </c>
      <c r="J84" s="382">
        <v>73603</v>
      </c>
      <c r="K84" s="382">
        <v>74746</v>
      </c>
      <c r="L84" s="382">
        <v>78581</v>
      </c>
      <c r="M84" s="382">
        <v>81192</v>
      </c>
      <c r="N84" s="382">
        <v>82416</v>
      </c>
      <c r="O84" s="382">
        <v>87965</v>
      </c>
      <c r="P84" s="382">
        <v>89678</v>
      </c>
      <c r="Q84" s="382">
        <v>92616</v>
      </c>
      <c r="R84" s="382">
        <v>94819</v>
      </c>
      <c r="S84" s="382">
        <v>96778</v>
      </c>
      <c r="T84" s="382">
        <v>101021</v>
      </c>
      <c r="U84" s="382">
        <v>101184</v>
      </c>
      <c r="V84" s="382">
        <v>102082</v>
      </c>
      <c r="W84" s="382">
        <v>106162</v>
      </c>
      <c r="X84" s="382">
        <v>108283</v>
      </c>
      <c r="Y84" s="382">
        <v>110568</v>
      </c>
      <c r="Z84" s="382">
        <v>113261</v>
      </c>
      <c r="AA84" s="382">
        <v>116606</v>
      </c>
      <c r="AB84" s="382">
        <v>118728</v>
      </c>
      <c r="AC84" s="382">
        <v>124195</v>
      </c>
      <c r="AD84" s="382">
        <v>125990</v>
      </c>
      <c r="AE84" s="382">
        <v>130886</v>
      </c>
      <c r="AF84" s="382">
        <v>132926</v>
      </c>
      <c r="AG84" s="382">
        <v>135130</v>
      </c>
      <c r="AH84" s="382">
        <v>137333</v>
      </c>
      <c r="AI84" s="382">
        <v>138720</v>
      </c>
      <c r="AJ84" s="382">
        <v>143698</v>
      </c>
      <c r="AK84" s="382">
        <v>152102</v>
      </c>
      <c r="AL84" s="382">
        <v>153898</v>
      </c>
      <c r="AM84" s="382">
        <v>159283</v>
      </c>
      <c r="AN84" s="382">
        <v>161731</v>
      </c>
      <c r="AO84" s="382">
        <v>163608</v>
      </c>
      <c r="AP84" s="382">
        <v>168178</v>
      </c>
      <c r="AQ84" s="382">
        <v>170626</v>
      </c>
      <c r="AR84" s="382">
        <v>173155</v>
      </c>
      <c r="AS84" s="259"/>
      <c r="AT84" s="259"/>
      <c r="AU84" s="259"/>
      <c r="AV84" s="259"/>
      <c r="AW84" s="259"/>
      <c r="AX84" s="259"/>
      <c r="AY84" s="259"/>
      <c r="AZ84" s="259"/>
    </row>
    <row r="85" spans="1:52" hidden="1" outlineLevel="1" x14ac:dyDescent="0.25">
      <c r="A85" s="53">
        <v>2625</v>
      </c>
      <c r="B85" s="382">
        <v>57283</v>
      </c>
      <c r="C85" s="382">
        <v>59405</v>
      </c>
      <c r="D85" s="382">
        <v>60629</v>
      </c>
      <c r="E85" s="382">
        <v>61690</v>
      </c>
      <c r="F85" s="382">
        <v>62914</v>
      </c>
      <c r="G85" s="382">
        <v>67973</v>
      </c>
      <c r="H85" s="382">
        <v>73277</v>
      </c>
      <c r="I85" s="382">
        <v>74256</v>
      </c>
      <c r="J85" s="382">
        <v>74664</v>
      </c>
      <c r="K85" s="382">
        <v>78418</v>
      </c>
      <c r="L85" s="382">
        <v>82416</v>
      </c>
      <c r="M85" s="382">
        <v>84048</v>
      </c>
      <c r="N85" s="382">
        <v>85027</v>
      </c>
      <c r="O85" s="382">
        <v>90250</v>
      </c>
      <c r="P85" s="382">
        <v>93922</v>
      </c>
      <c r="Q85" s="382">
        <v>95554</v>
      </c>
      <c r="R85" s="382">
        <v>96043</v>
      </c>
      <c r="S85" s="382">
        <v>100205</v>
      </c>
      <c r="T85" s="382">
        <v>104122</v>
      </c>
      <c r="U85" s="382">
        <v>104285</v>
      </c>
      <c r="V85" s="382">
        <v>105509</v>
      </c>
      <c r="W85" s="382">
        <v>107467</v>
      </c>
      <c r="X85" s="382">
        <v>111955</v>
      </c>
      <c r="Y85" s="382">
        <v>114077</v>
      </c>
      <c r="Z85" s="382">
        <v>114811</v>
      </c>
      <c r="AA85" s="382">
        <v>120523</v>
      </c>
      <c r="AB85" s="382">
        <v>122726</v>
      </c>
      <c r="AC85" s="382">
        <v>125419</v>
      </c>
      <c r="AD85" s="382">
        <v>128520</v>
      </c>
      <c r="AE85" s="382">
        <v>134640</v>
      </c>
      <c r="AF85" s="382">
        <v>136925</v>
      </c>
      <c r="AG85" s="382">
        <v>139046</v>
      </c>
      <c r="AH85" s="382">
        <v>138394</v>
      </c>
      <c r="AI85" s="382">
        <v>142718</v>
      </c>
      <c r="AJ85" s="382">
        <v>147696</v>
      </c>
      <c r="AK85" s="382">
        <v>152184</v>
      </c>
      <c r="AL85" s="382">
        <v>155203</v>
      </c>
      <c r="AM85" s="382">
        <v>164506</v>
      </c>
      <c r="AN85" s="382">
        <v>169402</v>
      </c>
      <c r="AO85" s="382">
        <v>169728</v>
      </c>
      <c r="AP85" s="382">
        <v>170218</v>
      </c>
      <c r="AQ85" s="382">
        <v>174706</v>
      </c>
      <c r="AR85" s="382">
        <v>178541</v>
      </c>
      <c r="AS85" s="259"/>
      <c r="AT85" s="259"/>
      <c r="AU85" s="259"/>
      <c r="AV85" s="259"/>
      <c r="AW85" s="259"/>
      <c r="AX85" s="259"/>
      <c r="AY85" s="259"/>
      <c r="AZ85" s="259"/>
    </row>
    <row r="86" spans="1:52" hidden="1" outlineLevel="1" x14ac:dyDescent="0.25">
      <c r="A86" s="53">
        <v>2750</v>
      </c>
      <c r="B86" s="382">
        <v>58426</v>
      </c>
      <c r="C86" s="382">
        <v>60629</v>
      </c>
      <c r="D86" s="382">
        <v>61934</v>
      </c>
      <c r="E86" s="382">
        <v>62832</v>
      </c>
      <c r="F86" s="382">
        <v>63974</v>
      </c>
      <c r="G86" s="382">
        <v>69605</v>
      </c>
      <c r="H86" s="382">
        <v>74582</v>
      </c>
      <c r="I86" s="382">
        <v>75888</v>
      </c>
      <c r="J86" s="382">
        <v>76296</v>
      </c>
      <c r="K86" s="382">
        <v>80621</v>
      </c>
      <c r="L86" s="382">
        <v>84538</v>
      </c>
      <c r="M86" s="382">
        <v>85762</v>
      </c>
      <c r="N86" s="382">
        <v>85762</v>
      </c>
      <c r="O86" s="382">
        <v>92208</v>
      </c>
      <c r="P86" s="382">
        <v>96288</v>
      </c>
      <c r="Q86" s="382">
        <v>97512</v>
      </c>
      <c r="R86" s="382">
        <v>98165</v>
      </c>
      <c r="S86" s="382">
        <v>101266</v>
      </c>
      <c r="T86" s="382">
        <v>106406</v>
      </c>
      <c r="U86" s="382">
        <v>106570</v>
      </c>
      <c r="V86" s="382">
        <v>106651</v>
      </c>
      <c r="W86" s="382">
        <v>109834</v>
      </c>
      <c r="X86" s="382">
        <v>115219</v>
      </c>
      <c r="Y86" s="382">
        <v>115138</v>
      </c>
      <c r="Z86" s="382">
        <v>117178</v>
      </c>
      <c r="AA86" s="382">
        <v>121829</v>
      </c>
      <c r="AB86" s="382">
        <v>125256</v>
      </c>
      <c r="AC86" s="382">
        <v>126888</v>
      </c>
      <c r="AD86" s="382">
        <v>128846</v>
      </c>
      <c r="AE86" s="382">
        <v>136435</v>
      </c>
      <c r="AF86" s="382">
        <v>138638</v>
      </c>
      <c r="AG86" s="382">
        <v>140842</v>
      </c>
      <c r="AH86" s="382">
        <v>141494</v>
      </c>
      <c r="AI86" s="382">
        <v>144595</v>
      </c>
      <c r="AJ86" s="382">
        <v>149736</v>
      </c>
      <c r="AK86" s="382">
        <v>154550</v>
      </c>
      <c r="AL86" s="382">
        <v>160181</v>
      </c>
      <c r="AM86" s="382">
        <v>167525</v>
      </c>
      <c r="AN86" s="382">
        <v>173400</v>
      </c>
      <c r="AO86" s="382">
        <v>172421</v>
      </c>
      <c r="AP86" s="382">
        <v>173318</v>
      </c>
      <c r="AQ86" s="382">
        <v>177480</v>
      </c>
      <c r="AR86" s="382">
        <v>179765</v>
      </c>
      <c r="AS86" s="259"/>
      <c r="AT86" s="259"/>
      <c r="AU86" s="259"/>
      <c r="AV86" s="259"/>
      <c r="AW86" s="259"/>
      <c r="AX86" s="259"/>
      <c r="AY86" s="259"/>
      <c r="AZ86" s="259"/>
    </row>
    <row r="87" spans="1:52" hidden="1" outlineLevel="1" x14ac:dyDescent="0.25">
      <c r="A87" s="53">
        <v>2875</v>
      </c>
      <c r="B87" s="382">
        <v>60302</v>
      </c>
      <c r="C87" s="382">
        <v>62506</v>
      </c>
      <c r="D87" s="382">
        <v>64790</v>
      </c>
      <c r="E87" s="382">
        <v>67238</v>
      </c>
      <c r="F87" s="382">
        <v>68462</v>
      </c>
      <c r="G87" s="382">
        <v>74011</v>
      </c>
      <c r="H87" s="382">
        <v>78418</v>
      </c>
      <c r="I87" s="382">
        <v>81110</v>
      </c>
      <c r="J87" s="382">
        <v>83314</v>
      </c>
      <c r="K87" s="382">
        <v>86496</v>
      </c>
      <c r="L87" s="382">
        <v>90902</v>
      </c>
      <c r="M87" s="382">
        <v>91474</v>
      </c>
      <c r="N87" s="382">
        <v>94248</v>
      </c>
      <c r="O87" s="382">
        <v>98491</v>
      </c>
      <c r="P87" s="382">
        <v>103142</v>
      </c>
      <c r="Q87" s="382">
        <v>104448</v>
      </c>
      <c r="R87" s="382">
        <v>106978</v>
      </c>
      <c r="S87" s="382">
        <v>109262</v>
      </c>
      <c r="T87" s="382">
        <v>113914</v>
      </c>
      <c r="U87" s="382">
        <v>114240</v>
      </c>
      <c r="V87" s="382">
        <v>113261</v>
      </c>
      <c r="W87" s="382">
        <v>117912</v>
      </c>
      <c r="X87" s="382">
        <v>122726</v>
      </c>
      <c r="Y87" s="382">
        <v>125256</v>
      </c>
      <c r="Z87" s="382">
        <v>128357</v>
      </c>
      <c r="AA87" s="382">
        <v>130560</v>
      </c>
      <c r="AB87" s="382">
        <v>134232</v>
      </c>
      <c r="AC87" s="382">
        <v>140352</v>
      </c>
      <c r="AD87" s="382">
        <v>142474</v>
      </c>
      <c r="AE87" s="382">
        <v>144758</v>
      </c>
      <c r="AF87" s="382">
        <v>150144</v>
      </c>
      <c r="AG87" s="382">
        <v>152674</v>
      </c>
      <c r="AH87" s="382">
        <v>153408</v>
      </c>
      <c r="AI87" s="382">
        <v>154958</v>
      </c>
      <c r="AJ87" s="382">
        <v>161976</v>
      </c>
      <c r="AK87" s="382">
        <v>168178</v>
      </c>
      <c r="AL87" s="382">
        <v>173155</v>
      </c>
      <c r="AM87" s="382">
        <v>179112</v>
      </c>
      <c r="AN87" s="382">
        <v>181642</v>
      </c>
      <c r="AO87" s="382">
        <v>184334</v>
      </c>
      <c r="AP87" s="382">
        <v>185395</v>
      </c>
      <c r="AQ87" s="382">
        <v>187762</v>
      </c>
      <c r="AR87" s="382">
        <v>190373</v>
      </c>
      <c r="AS87" s="259"/>
      <c r="AT87" s="259"/>
      <c r="AU87" s="259"/>
      <c r="AV87" s="259"/>
      <c r="AW87" s="259"/>
      <c r="AX87" s="259"/>
      <c r="AY87" s="259"/>
      <c r="AZ87" s="259"/>
    </row>
    <row r="88" spans="1:52" hidden="1" outlineLevel="1" x14ac:dyDescent="0.25">
      <c r="A88" s="53">
        <v>3000</v>
      </c>
      <c r="B88" s="382">
        <v>61853</v>
      </c>
      <c r="C88" s="382">
        <v>64056</v>
      </c>
      <c r="D88" s="382">
        <v>66341</v>
      </c>
      <c r="E88" s="382">
        <v>68789</v>
      </c>
      <c r="F88" s="382">
        <v>70421</v>
      </c>
      <c r="G88" s="382">
        <v>76867</v>
      </c>
      <c r="H88" s="382">
        <v>80376</v>
      </c>
      <c r="I88" s="382">
        <v>83966</v>
      </c>
      <c r="J88" s="382">
        <v>85435</v>
      </c>
      <c r="K88" s="382">
        <v>89107</v>
      </c>
      <c r="L88" s="382">
        <v>93432</v>
      </c>
      <c r="M88" s="382">
        <v>95717</v>
      </c>
      <c r="N88" s="382">
        <v>98328</v>
      </c>
      <c r="O88" s="382">
        <v>103469</v>
      </c>
      <c r="P88" s="382">
        <v>105672</v>
      </c>
      <c r="Q88" s="382">
        <v>107304</v>
      </c>
      <c r="R88" s="382">
        <v>110160</v>
      </c>
      <c r="S88" s="382">
        <v>112934</v>
      </c>
      <c r="T88" s="382">
        <v>117096</v>
      </c>
      <c r="U88" s="382">
        <v>117422</v>
      </c>
      <c r="V88" s="382">
        <v>118646</v>
      </c>
      <c r="W88" s="382">
        <v>123869</v>
      </c>
      <c r="X88" s="382">
        <v>126154</v>
      </c>
      <c r="Y88" s="382">
        <v>128520</v>
      </c>
      <c r="Z88" s="382">
        <v>130805</v>
      </c>
      <c r="AA88" s="382">
        <v>135864</v>
      </c>
      <c r="AB88" s="382">
        <v>138394</v>
      </c>
      <c r="AC88" s="382">
        <v>144758</v>
      </c>
      <c r="AD88" s="382">
        <v>146472</v>
      </c>
      <c r="AE88" s="382">
        <v>152184</v>
      </c>
      <c r="AF88" s="382">
        <v>154877</v>
      </c>
      <c r="AG88" s="382">
        <v>156998</v>
      </c>
      <c r="AH88" s="382">
        <v>159528</v>
      </c>
      <c r="AI88" s="382">
        <v>161568</v>
      </c>
      <c r="AJ88" s="382">
        <v>167362</v>
      </c>
      <c r="AK88" s="382">
        <v>173155</v>
      </c>
      <c r="AL88" s="382">
        <v>177888</v>
      </c>
      <c r="AM88" s="382">
        <v>184906</v>
      </c>
      <c r="AN88" s="382">
        <v>187598</v>
      </c>
      <c r="AO88" s="382">
        <v>190210</v>
      </c>
      <c r="AP88" s="382">
        <v>193882</v>
      </c>
      <c r="AQ88" s="382">
        <v>193963</v>
      </c>
      <c r="AR88" s="382">
        <v>196656</v>
      </c>
      <c r="AS88" s="259"/>
      <c r="AT88" s="259"/>
      <c r="AU88" s="259"/>
      <c r="AV88" s="259"/>
      <c r="AW88" s="259"/>
      <c r="AX88" s="259"/>
      <c r="AY88" s="259"/>
      <c r="AZ88" s="259"/>
    </row>
    <row r="89" spans="1:52" hidden="1" outlineLevel="1" x14ac:dyDescent="0.25">
      <c r="A89" s="53">
        <v>3125</v>
      </c>
      <c r="B89" s="382">
        <v>64627</v>
      </c>
      <c r="C89" s="382">
        <v>67238</v>
      </c>
      <c r="D89" s="382">
        <v>69034</v>
      </c>
      <c r="E89" s="382">
        <v>69523</v>
      </c>
      <c r="F89" s="382">
        <v>70829</v>
      </c>
      <c r="G89" s="382">
        <v>78907</v>
      </c>
      <c r="H89" s="382">
        <v>85109</v>
      </c>
      <c r="I89" s="382">
        <v>85762</v>
      </c>
      <c r="J89" s="382">
        <v>87312</v>
      </c>
      <c r="K89" s="382">
        <v>92045</v>
      </c>
      <c r="L89" s="382">
        <v>96614</v>
      </c>
      <c r="M89" s="382">
        <v>98328</v>
      </c>
      <c r="N89" s="382">
        <v>99389</v>
      </c>
      <c r="O89" s="382">
        <v>106162</v>
      </c>
      <c r="P89" s="382">
        <v>108936</v>
      </c>
      <c r="Q89" s="382">
        <v>110242</v>
      </c>
      <c r="R89" s="382">
        <v>110813</v>
      </c>
      <c r="S89" s="382">
        <v>115627</v>
      </c>
      <c r="T89" s="382">
        <v>120523</v>
      </c>
      <c r="U89" s="382">
        <v>120686</v>
      </c>
      <c r="V89" s="382">
        <v>122155</v>
      </c>
      <c r="W89" s="382">
        <v>127378</v>
      </c>
      <c r="X89" s="382">
        <v>129581</v>
      </c>
      <c r="Y89" s="382">
        <v>132192</v>
      </c>
      <c r="Z89" s="382">
        <v>133008</v>
      </c>
      <c r="AA89" s="382">
        <v>139944</v>
      </c>
      <c r="AB89" s="382">
        <v>142229</v>
      </c>
      <c r="AC89" s="382">
        <v>145656</v>
      </c>
      <c r="AD89" s="382">
        <v>147614</v>
      </c>
      <c r="AE89" s="382">
        <v>156182</v>
      </c>
      <c r="AF89" s="382">
        <v>158630</v>
      </c>
      <c r="AG89" s="382">
        <v>161078</v>
      </c>
      <c r="AH89" s="382">
        <v>160426</v>
      </c>
      <c r="AI89" s="382">
        <v>165240</v>
      </c>
      <c r="AJ89" s="382">
        <v>173318</v>
      </c>
      <c r="AK89" s="382">
        <v>175766</v>
      </c>
      <c r="AL89" s="382">
        <v>179194</v>
      </c>
      <c r="AM89" s="382">
        <v>191352</v>
      </c>
      <c r="AN89" s="382">
        <v>195595</v>
      </c>
      <c r="AO89" s="382">
        <v>197309</v>
      </c>
      <c r="AP89" s="382">
        <v>195514</v>
      </c>
      <c r="AQ89" s="382">
        <v>202286</v>
      </c>
      <c r="AR89" s="382">
        <v>204571</v>
      </c>
      <c r="AS89" s="259"/>
      <c r="AT89" s="259"/>
      <c r="AU89" s="259"/>
      <c r="AV89" s="259"/>
      <c r="AW89" s="259"/>
      <c r="AX89" s="259"/>
      <c r="AY89" s="259"/>
      <c r="AZ89" s="259"/>
    </row>
    <row r="90" spans="1:52" hidden="1" outlineLevel="1" x14ac:dyDescent="0.25">
      <c r="A90" s="53">
        <v>3250</v>
      </c>
      <c r="B90" s="382">
        <v>65851</v>
      </c>
      <c r="C90" s="382">
        <v>68544</v>
      </c>
      <c r="D90" s="382">
        <v>70421</v>
      </c>
      <c r="E90" s="382">
        <v>70992</v>
      </c>
      <c r="F90" s="382">
        <v>72787</v>
      </c>
      <c r="G90" s="382">
        <v>80539</v>
      </c>
      <c r="H90" s="382">
        <v>86986</v>
      </c>
      <c r="I90" s="382">
        <v>88046</v>
      </c>
      <c r="J90" s="382">
        <v>88128</v>
      </c>
      <c r="K90" s="382">
        <v>93677</v>
      </c>
      <c r="L90" s="382">
        <v>98491</v>
      </c>
      <c r="M90" s="382">
        <v>99552</v>
      </c>
      <c r="N90" s="382">
        <v>101184</v>
      </c>
      <c r="O90" s="382">
        <v>107957</v>
      </c>
      <c r="P90" s="382">
        <v>111466</v>
      </c>
      <c r="Q90" s="382">
        <v>112118</v>
      </c>
      <c r="R90" s="382">
        <v>112608</v>
      </c>
      <c r="S90" s="382">
        <v>118728</v>
      </c>
      <c r="T90" s="382">
        <v>124032</v>
      </c>
      <c r="U90" s="382">
        <v>122890</v>
      </c>
      <c r="V90" s="382">
        <v>124440</v>
      </c>
      <c r="W90" s="382">
        <v>130478</v>
      </c>
      <c r="X90" s="382">
        <v>133253</v>
      </c>
      <c r="Y90" s="382">
        <v>133253</v>
      </c>
      <c r="Z90" s="382">
        <v>135293</v>
      </c>
      <c r="AA90" s="382">
        <v>142310</v>
      </c>
      <c r="AB90" s="382">
        <v>144758</v>
      </c>
      <c r="AC90" s="382">
        <v>148267</v>
      </c>
      <c r="AD90" s="382">
        <v>150144</v>
      </c>
      <c r="AE90" s="382">
        <v>160670</v>
      </c>
      <c r="AF90" s="382">
        <v>159936</v>
      </c>
      <c r="AG90" s="382">
        <v>162302</v>
      </c>
      <c r="AH90" s="382">
        <v>164995</v>
      </c>
      <c r="AI90" s="382">
        <v>166790</v>
      </c>
      <c r="AJ90" s="382">
        <v>176093</v>
      </c>
      <c r="AK90" s="382">
        <v>179765</v>
      </c>
      <c r="AL90" s="382">
        <v>181642</v>
      </c>
      <c r="AM90" s="382">
        <v>196574</v>
      </c>
      <c r="AN90" s="382">
        <v>201307</v>
      </c>
      <c r="AO90" s="382">
        <v>200165</v>
      </c>
      <c r="AP90" s="382">
        <v>200491</v>
      </c>
      <c r="AQ90" s="382">
        <v>203837</v>
      </c>
      <c r="AR90" s="382">
        <v>209712</v>
      </c>
      <c r="AS90" s="259"/>
      <c r="AT90" s="259"/>
      <c r="AU90" s="259"/>
      <c r="AV90" s="259"/>
      <c r="AW90" s="259"/>
      <c r="AX90" s="259"/>
      <c r="AY90" s="259"/>
      <c r="AZ90" s="259"/>
    </row>
    <row r="91" spans="1:52" hidden="1" outlineLevel="1" x14ac:dyDescent="0.25">
      <c r="A91" s="53">
        <v>3375</v>
      </c>
      <c r="B91" s="382">
        <v>67891</v>
      </c>
      <c r="C91" s="382">
        <v>70666</v>
      </c>
      <c r="D91" s="382">
        <v>73603</v>
      </c>
      <c r="E91" s="382">
        <v>76704</v>
      </c>
      <c r="F91" s="382">
        <v>78581</v>
      </c>
      <c r="G91" s="382">
        <v>85190</v>
      </c>
      <c r="H91" s="382">
        <v>89352</v>
      </c>
      <c r="I91" s="382">
        <v>92126</v>
      </c>
      <c r="J91" s="382">
        <v>94085</v>
      </c>
      <c r="K91" s="382">
        <v>98736</v>
      </c>
      <c r="L91" s="382">
        <v>103469</v>
      </c>
      <c r="M91" s="382">
        <v>106162</v>
      </c>
      <c r="N91" s="382">
        <v>107549</v>
      </c>
      <c r="O91" s="382">
        <v>112445</v>
      </c>
      <c r="P91" s="382">
        <v>117422</v>
      </c>
      <c r="Q91" s="382">
        <v>119136</v>
      </c>
      <c r="R91" s="382">
        <v>121992</v>
      </c>
      <c r="S91" s="382">
        <v>125256</v>
      </c>
      <c r="T91" s="382">
        <v>130234</v>
      </c>
      <c r="U91" s="382">
        <v>130478</v>
      </c>
      <c r="V91" s="382">
        <v>129744</v>
      </c>
      <c r="W91" s="382">
        <v>135048</v>
      </c>
      <c r="X91" s="382">
        <v>140352</v>
      </c>
      <c r="Y91" s="382">
        <v>143045</v>
      </c>
      <c r="Z91" s="382">
        <v>145574</v>
      </c>
      <c r="AA91" s="382">
        <v>149818</v>
      </c>
      <c r="AB91" s="382">
        <v>153979</v>
      </c>
      <c r="AC91" s="382">
        <v>160915</v>
      </c>
      <c r="AD91" s="382">
        <v>164669</v>
      </c>
      <c r="AE91" s="382">
        <v>167525</v>
      </c>
      <c r="AF91" s="382">
        <v>172013</v>
      </c>
      <c r="AG91" s="382">
        <v>174542</v>
      </c>
      <c r="AH91" s="382">
        <v>177480</v>
      </c>
      <c r="AI91" s="382">
        <v>179112</v>
      </c>
      <c r="AJ91" s="382">
        <v>187435</v>
      </c>
      <c r="AK91" s="382">
        <v>196574</v>
      </c>
      <c r="AL91" s="382">
        <v>198288</v>
      </c>
      <c r="AM91" s="382">
        <v>204408</v>
      </c>
      <c r="AN91" s="382">
        <v>211099</v>
      </c>
      <c r="AO91" s="382">
        <v>220891</v>
      </c>
      <c r="AP91" s="382">
        <v>227664</v>
      </c>
      <c r="AQ91" s="382">
        <v>228643</v>
      </c>
      <c r="AR91" s="382">
        <v>232886</v>
      </c>
      <c r="AS91" s="259"/>
      <c r="AT91" s="259"/>
      <c r="AU91" s="259"/>
      <c r="AV91" s="259"/>
      <c r="AW91" s="259"/>
      <c r="AX91" s="259"/>
      <c r="AY91" s="259"/>
      <c r="AZ91" s="259"/>
    </row>
    <row r="92" spans="1:52" hidden="1" outlineLevel="1" x14ac:dyDescent="0.25">
      <c r="A92" s="53">
        <v>3500</v>
      </c>
      <c r="B92" s="382">
        <v>70013</v>
      </c>
      <c r="C92" s="382">
        <v>72542</v>
      </c>
      <c r="D92" s="382">
        <v>75235</v>
      </c>
      <c r="E92" s="382">
        <v>78010</v>
      </c>
      <c r="F92" s="382">
        <v>79560</v>
      </c>
      <c r="G92" s="382">
        <v>87149</v>
      </c>
      <c r="H92" s="382">
        <v>91310</v>
      </c>
      <c r="I92" s="382">
        <v>94085</v>
      </c>
      <c r="J92" s="382">
        <v>96614</v>
      </c>
      <c r="K92" s="382">
        <v>101184</v>
      </c>
      <c r="L92" s="382">
        <v>105672</v>
      </c>
      <c r="M92" s="382">
        <v>108936</v>
      </c>
      <c r="N92" s="382">
        <v>110731</v>
      </c>
      <c r="O92" s="382">
        <v>116198</v>
      </c>
      <c r="P92" s="382">
        <v>120442</v>
      </c>
      <c r="Q92" s="382">
        <v>122074</v>
      </c>
      <c r="R92" s="382">
        <v>125419</v>
      </c>
      <c r="S92" s="382">
        <v>128275</v>
      </c>
      <c r="T92" s="382">
        <v>133579</v>
      </c>
      <c r="U92" s="382">
        <v>133906</v>
      </c>
      <c r="V92" s="382">
        <v>135701</v>
      </c>
      <c r="W92" s="382">
        <v>141005</v>
      </c>
      <c r="X92" s="382">
        <v>144187</v>
      </c>
      <c r="Y92" s="382">
        <v>146472</v>
      </c>
      <c r="Z92" s="382">
        <v>149083</v>
      </c>
      <c r="AA92" s="382">
        <v>155203</v>
      </c>
      <c r="AB92" s="382">
        <v>157814</v>
      </c>
      <c r="AC92" s="382">
        <v>165158</v>
      </c>
      <c r="AD92" s="382">
        <v>167443</v>
      </c>
      <c r="AE92" s="382">
        <v>173645</v>
      </c>
      <c r="AF92" s="382">
        <v>176501</v>
      </c>
      <c r="AG92" s="382">
        <v>183437</v>
      </c>
      <c r="AH92" s="382">
        <v>184661</v>
      </c>
      <c r="AI92" s="382">
        <v>184906</v>
      </c>
      <c r="AJ92" s="382">
        <v>190536</v>
      </c>
      <c r="AK92" s="382">
        <v>195922</v>
      </c>
      <c r="AL92" s="382">
        <v>201144</v>
      </c>
      <c r="AM92" s="382">
        <v>209794</v>
      </c>
      <c r="AN92" s="382">
        <v>219749</v>
      </c>
      <c r="AO92" s="382">
        <v>232152</v>
      </c>
      <c r="AP92" s="382">
        <v>238762</v>
      </c>
      <c r="AQ92" s="382">
        <v>243168</v>
      </c>
      <c r="AR92" s="382">
        <v>243984</v>
      </c>
      <c r="AS92" s="259"/>
      <c r="AT92" s="259"/>
      <c r="AU92" s="259"/>
      <c r="AV92" s="259"/>
      <c r="AW92" s="259"/>
      <c r="AX92" s="259"/>
      <c r="AY92" s="259"/>
      <c r="AZ92" s="259"/>
    </row>
    <row r="93" spans="1:52" hidden="1" outlineLevel="1" x14ac:dyDescent="0.25">
      <c r="A93" s="53">
        <v>3625</v>
      </c>
      <c r="B93" s="382">
        <v>73848</v>
      </c>
      <c r="C93" s="382">
        <v>76541</v>
      </c>
      <c r="D93" s="382">
        <v>77683</v>
      </c>
      <c r="E93" s="382">
        <v>79397</v>
      </c>
      <c r="F93" s="382">
        <v>80539</v>
      </c>
      <c r="G93" s="382">
        <v>89434</v>
      </c>
      <c r="H93" s="382">
        <v>93677</v>
      </c>
      <c r="I93" s="382">
        <v>95390</v>
      </c>
      <c r="J93" s="382">
        <v>96859</v>
      </c>
      <c r="K93" s="382">
        <v>103469</v>
      </c>
      <c r="L93" s="382">
        <v>108446</v>
      </c>
      <c r="M93" s="382">
        <v>110405</v>
      </c>
      <c r="N93" s="382">
        <v>111874</v>
      </c>
      <c r="O93" s="382">
        <v>119136</v>
      </c>
      <c r="P93" s="382">
        <v>123134</v>
      </c>
      <c r="Q93" s="382">
        <v>125256</v>
      </c>
      <c r="R93" s="382">
        <v>125746</v>
      </c>
      <c r="S93" s="382">
        <v>131376</v>
      </c>
      <c r="T93" s="382">
        <v>136843</v>
      </c>
      <c r="U93" s="382">
        <v>136925</v>
      </c>
      <c r="V93" s="382">
        <v>139046</v>
      </c>
      <c r="W93" s="382">
        <v>144432</v>
      </c>
      <c r="X93" s="382">
        <v>147614</v>
      </c>
      <c r="Y93" s="382">
        <v>150389</v>
      </c>
      <c r="Z93" s="382">
        <v>151368</v>
      </c>
      <c r="AA93" s="382">
        <v>159038</v>
      </c>
      <c r="AB93" s="382">
        <v>161894</v>
      </c>
      <c r="AC93" s="382">
        <v>166219</v>
      </c>
      <c r="AD93" s="382">
        <v>168667</v>
      </c>
      <c r="AE93" s="382">
        <v>178704</v>
      </c>
      <c r="AF93" s="382">
        <v>185558</v>
      </c>
      <c r="AG93" s="382">
        <v>185803</v>
      </c>
      <c r="AH93" s="382">
        <v>188170</v>
      </c>
      <c r="AI93" s="382">
        <v>190291</v>
      </c>
      <c r="AJ93" s="382">
        <v>196901</v>
      </c>
      <c r="AK93" s="382">
        <v>201878</v>
      </c>
      <c r="AL93" s="382">
        <v>205877</v>
      </c>
      <c r="AM93" s="382">
        <v>218198</v>
      </c>
      <c r="AN93" s="382">
        <v>233784</v>
      </c>
      <c r="AO93" s="382">
        <v>238843</v>
      </c>
      <c r="AP93" s="382">
        <v>239496</v>
      </c>
      <c r="AQ93" s="382">
        <v>246514</v>
      </c>
      <c r="AR93" s="382">
        <v>247656</v>
      </c>
      <c r="AS93" s="259"/>
      <c r="AT93" s="259"/>
      <c r="AU93" s="259"/>
      <c r="AV93" s="259"/>
      <c r="AW93" s="259"/>
      <c r="AX93" s="259"/>
      <c r="AY93" s="259"/>
      <c r="AZ93" s="259"/>
    </row>
    <row r="94" spans="1:52" hidden="1" outlineLevel="1" x14ac:dyDescent="0.25">
      <c r="A94" s="53">
        <v>3750</v>
      </c>
      <c r="B94" s="382">
        <v>74746</v>
      </c>
      <c r="C94" s="382">
        <v>77765</v>
      </c>
      <c r="D94" s="382">
        <v>78907</v>
      </c>
      <c r="E94" s="382">
        <v>79070</v>
      </c>
      <c r="F94" s="382">
        <v>80784</v>
      </c>
      <c r="G94" s="382">
        <v>91718</v>
      </c>
      <c r="H94" s="382">
        <v>95635</v>
      </c>
      <c r="I94" s="382">
        <v>96859</v>
      </c>
      <c r="J94" s="382">
        <v>98002</v>
      </c>
      <c r="K94" s="382">
        <v>105672</v>
      </c>
      <c r="L94" s="382">
        <v>110976</v>
      </c>
      <c r="M94" s="382">
        <v>112608</v>
      </c>
      <c r="N94" s="382">
        <v>113098</v>
      </c>
      <c r="O94" s="382">
        <v>121829</v>
      </c>
      <c r="P94" s="382">
        <v>126154</v>
      </c>
      <c r="Q94" s="382">
        <v>126970</v>
      </c>
      <c r="R94" s="382">
        <v>127541</v>
      </c>
      <c r="S94" s="382">
        <v>134395</v>
      </c>
      <c r="T94" s="382">
        <v>140107</v>
      </c>
      <c r="U94" s="382">
        <v>140270</v>
      </c>
      <c r="V94" s="382">
        <v>140842</v>
      </c>
      <c r="W94" s="382">
        <v>148267</v>
      </c>
      <c r="X94" s="382">
        <v>151205</v>
      </c>
      <c r="Y94" s="382">
        <v>150878</v>
      </c>
      <c r="Z94" s="382">
        <v>154387</v>
      </c>
      <c r="AA94" s="382">
        <v>161568</v>
      </c>
      <c r="AB94" s="382">
        <v>164016</v>
      </c>
      <c r="AC94" s="382">
        <v>168586</v>
      </c>
      <c r="AD94" s="382">
        <v>171034</v>
      </c>
      <c r="AE94" s="382">
        <v>181152</v>
      </c>
      <c r="AF94" s="382">
        <v>183192</v>
      </c>
      <c r="AG94" s="382">
        <v>188659</v>
      </c>
      <c r="AH94" s="382">
        <v>188251</v>
      </c>
      <c r="AI94" s="382">
        <v>194534</v>
      </c>
      <c r="AJ94" s="382">
        <v>201634</v>
      </c>
      <c r="AK94" s="382">
        <v>204734</v>
      </c>
      <c r="AL94" s="382">
        <v>212813</v>
      </c>
      <c r="AM94" s="382">
        <v>222931</v>
      </c>
      <c r="AN94" s="382">
        <v>240230</v>
      </c>
      <c r="AO94" s="382">
        <v>242842</v>
      </c>
      <c r="AP94" s="382">
        <v>245942</v>
      </c>
      <c r="AQ94" s="382">
        <v>251328</v>
      </c>
      <c r="AR94" s="382">
        <v>252307</v>
      </c>
      <c r="AS94" s="259"/>
      <c r="AT94" s="259"/>
      <c r="AU94" s="259"/>
      <c r="AV94" s="259"/>
      <c r="AW94" s="259"/>
      <c r="AX94" s="259"/>
      <c r="AY94" s="259"/>
      <c r="AZ94" s="259"/>
    </row>
    <row r="95" spans="1:52" hidden="1" outlineLevel="1" x14ac:dyDescent="0.25">
      <c r="A95" s="53">
        <v>3875</v>
      </c>
      <c r="B95" s="382">
        <v>75398</v>
      </c>
      <c r="C95" s="382">
        <v>78581</v>
      </c>
      <c r="D95" s="382">
        <v>82090</v>
      </c>
      <c r="E95" s="382">
        <v>85517</v>
      </c>
      <c r="F95" s="382">
        <v>87475</v>
      </c>
      <c r="G95" s="382">
        <v>94982</v>
      </c>
      <c r="H95" s="382">
        <v>99797</v>
      </c>
      <c r="I95" s="382">
        <v>103224</v>
      </c>
      <c r="J95" s="382">
        <v>105835</v>
      </c>
      <c r="K95" s="382">
        <v>110323</v>
      </c>
      <c r="L95" s="382">
        <v>115954</v>
      </c>
      <c r="M95" s="382">
        <v>119136</v>
      </c>
      <c r="N95" s="382">
        <v>121829</v>
      </c>
      <c r="O95" s="382">
        <v>127214</v>
      </c>
      <c r="P95" s="382">
        <v>132192</v>
      </c>
      <c r="Q95" s="382">
        <v>133987</v>
      </c>
      <c r="R95" s="382">
        <v>137414</v>
      </c>
      <c r="S95" s="382">
        <v>141005</v>
      </c>
      <c r="T95" s="382">
        <v>146554</v>
      </c>
      <c r="U95" s="382">
        <v>146798</v>
      </c>
      <c r="V95" s="382">
        <v>149002</v>
      </c>
      <c r="W95" s="382">
        <v>152184</v>
      </c>
      <c r="X95" s="382">
        <v>158304</v>
      </c>
      <c r="Y95" s="382">
        <v>161405</v>
      </c>
      <c r="Z95" s="382">
        <v>164098</v>
      </c>
      <c r="AA95" s="382">
        <v>170626</v>
      </c>
      <c r="AB95" s="382">
        <v>173645</v>
      </c>
      <c r="AC95" s="382">
        <v>181560</v>
      </c>
      <c r="AD95" s="382">
        <v>184416</v>
      </c>
      <c r="AE95" s="382">
        <v>191189</v>
      </c>
      <c r="AF95" s="382">
        <v>194208</v>
      </c>
      <c r="AG95" s="382">
        <v>197472</v>
      </c>
      <c r="AH95" s="382">
        <v>200818</v>
      </c>
      <c r="AI95" s="382">
        <v>205224</v>
      </c>
      <c r="AJ95" s="382">
        <v>220891</v>
      </c>
      <c r="AK95" s="382">
        <v>232397</v>
      </c>
      <c r="AL95" s="382">
        <v>237293</v>
      </c>
      <c r="AM95" s="382">
        <v>253123</v>
      </c>
      <c r="AN95" s="382">
        <v>258346</v>
      </c>
      <c r="AO95" s="382">
        <v>267648</v>
      </c>
      <c r="AP95" s="382">
        <v>268546</v>
      </c>
      <c r="AQ95" s="382">
        <v>271565</v>
      </c>
      <c r="AR95" s="382">
        <v>271891</v>
      </c>
      <c r="AS95" s="259"/>
      <c r="AT95" s="259"/>
      <c r="AU95" s="259"/>
      <c r="AV95" s="259"/>
      <c r="AW95" s="259"/>
      <c r="AX95" s="259"/>
      <c r="AY95" s="259"/>
      <c r="AZ95" s="259"/>
    </row>
    <row r="96" spans="1:52" hidden="1" outlineLevel="1" x14ac:dyDescent="0.25">
      <c r="A96" s="53">
        <v>4000</v>
      </c>
      <c r="B96" s="382">
        <v>77928</v>
      </c>
      <c r="C96" s="382">
        <v>80947</v>
      </c>
      <c r="D96" s="382">
        <v>84130</v>
      </c>
      <c r="E96" s="382">
        <v>87557</v>
      </c>
      <c r="F96" s="382">
        <v>89270</v>
      </c>
      <c r="G96" s="382">
        <v>97757</v>
      </c>
      <c r="H96" s="382">
        <v>101755</v>
      </c>
      <c r="I96" s="382">
        <v>105427</v>
      </c>
      <c r="J96" s="382">
        <v>108120</v>
      </c>
      <c r="K96" s="382">
        <v>112934</v>
      </c>
      <c r="L96" s="382">
        <v>118402</v>
      </c>
      <c r="M96" s="382">
        <v>121829</v>
      </c>
      <c r="N96" s="382">
        <v>123542</v>
      </c>
      <c r="O96" s="382">
        <v>130315</v>
      </c>
      <c r="P96" s="382">
        <v>134640</v>
      </c>
      <c r="Q96" s="382">
        <v>136843</v>
      </c>
      <c r="R96" s="382">
        <v>138149</v>
      </c>
      <c r="S96" s="382">
        <v>143698</v>
      </c>
      <c r="T96" s="382">
        <v>149981</v>
      </c>
      <c r="U96" s="382">
        <v>150062</v>
      </c>
      <c r="V96" s="382">
        <v>152184</v>
      </c>
      <c r="W96" s="382">
        <v>158794</v>
      </c>
      <c r="X96" s="382">
        <v>161813</v>
      </c>
      <c r="Y96" s="382">
        <v>164914</v>
      </c>
      <c r="Z96" s="382">
        <v>167770</v>
      </c>
      <c r="AA96" s="382">
        <v>174542</v>
      </c>
      <c r="AB96" s="382">
        <v>177480</v>
      </c>
      <c r="AC96" s="382">
        <v>181642</v>
      </c>
      <c r="AD96" s="382">
        <v>184498</v>
      </c>
      <c r="AE96" s="382">
        <v>195432</v>
      </c>
      <c r="AF96" s="382">
        <v>195595</v>
      </c>
      <c r="AG96" s="382">
        <v>197717</v>
      </c>
      <c r="AH96" s="382">
        <v>201878</v>
      </c>
      <c r="AI96" s="382">
        <v>209957</v>
      </c>
      <c r="AJ96" s="382">
        <v>226930</v>
      </c>
      <c r="AK96" s="382">
        <v>239333</v>
      </c>
      <c r="AL96" s="382">
        <v>244800</v>
      </c>
      <c r="AM96" s="382">
        <v>258182</v>
      </c>
      <c r="AN96" s="382">
        <v>262262</v>
      </c>
      <c r="AO96" s="382">
        <v>267730</v>
      </c>
      <c r="AP96" s="382">
        <v>274013</v>
      </c>
      <c r="AQ96" s="382">
        <v>274339</v>
      </c>
      <c r="AR96" s="382">
        <v>274992</v>
      </c>
      <c r="AS96" s="259"/>
      <c r="AT96" s="259"/>
      <c r="AU96" s="259"/>
      <c r="AV96" s="259"/>
      <c r="AW96" s="259"/>
      <c r="AX96" s="259"/>
      <c r="AY96" s="259"/>
      <c r="AZ96" s="259"/>
    </row>
    <row r="97" spans="1:52" hidden="1" outlineLevel="1" x14ac:dyDescent="0.25">
      <c r="A97" s="53">
        <v>4125</v>
      </c>
      <c r="B97" s="382">
        <v>81518</v>
      </c>
      <c r="C97" s="382">
        <v>84374</v>
      </c>
      <c r="D97" s="382">
        <v>87557</v>
      </c>
      <c r="E97" s="382">
        <v>89515</v>
      </c>
      <c r="F97" s="382">
        <v>90005</v>
      </c>
      <c r="G97" s="382">
        <v>98818</v>
      </c>
      <c r="H97" s="382">
        <v>101918</v>
      </c>
      <c r="I97" s="382">
        <v>105509</v>
      </c>
      <c r="J97" s="382">
        <v>108446</v>
      </c>
      <c r="K97" s="382">
        <v>115138</v>
      </c>
      <c r="L97" s="382">
        <v>118646</v>
      </c>
      <c r="M97" s="382">
        <v>121829</v>
      </c>
      <c r="N97" s="382">
        <v>124522</v>
      </c>
      <c r="O97" s="382">
        <v>131702</v>
      </c>
      <c r="P97" s="382">
        <v>134722</v>
      </c>
      <c r="Q97" s="382">
        <v>136925</v>
      </c>
      <c r="R97" s="382">
        <v>139454</v>
      </c>
      <c r="S97" s="382">
        <v>146717</v>
      </c>
      <c r="T97" s="382">
        <v>149981</v>
      </c>
      <c r="U97" s="382">
        <v>152102</v>
      </c>
      <c r="V97" s="382">
        <v>154142</v>
      </c>
      <c r="W97" s="382">
        <v>161894</v>
      </c>
      <c r="X97" s="382">
        <v>165158</v>
      </c>
      <c r="Y97" s="382">
        <v>168586</v>
      </c>
      <c r="Z97" s="382">
        <v>171686</v>
      </c>
      <c r="AA97" s="382">
        <v>178541</v>
      </c>
      <c r="AB97" s="382">
        <v>181478</v>
      </c>
      <c r="AC97" s="382">
        <v>185150</v>
      </c>
      <c r="AD97" s="382">
        <v>188578</v>
      </c>
      <c r="AE97" s="382">
        <v>195432</v>
      </c>
      <c r="AF97" s="382">
        <v>198451</v>
      </c>
      <c r="AG97" s="382">
        <v>201878</v>
      </c>
      <c r="AH97" s="382">
        <v>205632</v>
      </c>
      <c r="AI97" s="382">
        <v>222850</v>
      </c>
      <c r="AJ97" s="382">
        <v>229622</v>
      </c>
      <c r="AK97" s="382">
        <v>240394</v>
      </c>
      <c r="AL97" s="382">
        <v>248309</v>
      </c>
      <c r="AM97" s="382">
        <v>258346</v>
      </c>
      <c r="AN97" s="382">
        <v>265526</v>
      </c>
      <c r="AO97" s="382">
        <v>268138</v>
      </c>
      <c r="AP97" s="382">
        <v>274176</v>
      </c>
      <c r="AQ97" s="382">
        <v>274421</v>
      </c>
      <c r="AR97" s="382">
        <v>278011</v>
      </c>
      <c r="AS97" s="259"/>
      <c r="AT97" s="259"/>
      <c r="AU97" s="259"/>
      <c r="AV97" s="259"/>
      <c r="AW97" s="259"/>
      <c r="AX97" s="259"/>
      <c r="AY97" s="259"/>
      <c r="AZ97" s="259"/>
    </row>
    <row r="98" spans="1:52" hidden="1" outlineLevel="1" x14ac:dyDescent="0.25">
      <c r="A98" s="53">
        <v>4250</v>
      </c>
      <c r="B98" s="382">
        <v>81845</v>
      </c>
      <c r="C98" s="382">
        <v>85190</v>
      </c>
      <c r="D98" s="382">
        <v>88618</v>
      </c>
      <c r="E98" s="382">
        <v>90086</v>
      </c>
      <c r="F98" s="382">
        <v>91637</v>
      </c>
      <c r="G98" s="382">
        <v>99797</v>
      </c>
      <c r="H98" s="382">
        <v>103469</v>
      </c>
      <c r="I98" s="382">
        <v>105835</v>
      </c>
      <c r="J98" s="382">
        <v>108446</v>
      </c>
      <c r="K98" s="382">
        <v>116933</v>
      </c>
      <c r="L98" s="382">
        <v>120034</v>
      </c>
      <c r="M98" s="382">
        <v>122726</v>
      </c>
      <c r="N98" s="382">
        <v>125338</v>
      </c>
      <c r="O98" s="382">
        <v>133416</v>
      </c>
      <c r="P98" s="382">
        <v>136843</v>
      </c>
      <c r="Q98" s="382">
        <v>138720</v>
      </c>
      <c r="R98" s="382">
        <v>139862</v>
      </c>
      <c r="S98" s="382">
        <v>149002</v>
      </c>
      <c r="T98" s="382">
        <v>152102</v>
      </c>
      <c r="U98" s="382">
        <v>154061</v>
      </c>
      <c r="V98" s="382">
        <v>155774</v>
      </c>
      <c r="W98" s="382">
        <v>165485</v>
      </c>
      <c r="X98" s="382">
        <v>168830</v>
      </c>
      <c r="Y98" s="382">
        <v>168749</v>
      </c>
      <c r="Z98" s="382">
        <v>173318</v>
      </c>
      <c r="AA98" s="382">
        <v>182213</v>
      </c>
      <c r="AB98" s="382">
        <v>185477</v>
      </c>
      <c r="AC98" s="382">
        <v>185722</v>
      </c>
      <c r="AD98" s="382">
        <v>190210</v>
      </c>
      <c r="AE98" s="382">
        <v>199512</v>
      </c>
      <c r="AF98" s="382">
        <v>202694</v>
      </c>
      <c r="AG98" s="382">
        <v>205306</v>
      </c>
      <c r="AH98" s="382">
        <v>210365</v>
      </c>
      <c r="AI98" s="382">
        <v>228154</v>
      </c>
      <c r="AJ98" s="382">
        <v>232723</v>
      </c>
      <c r="AK98" s="382">
        <v>243250</v>
      </c>
      <c r="AL98" s="382">
        <v>250838</v>
      </c>
      <c r="AM98" s="382">
        <v>261446</v>
      </c>
      <c r="AN98" s="382">
        <v>268627</v>
      </c>
      <c r="AO98" s="382">
        <v>272054</v>
      </c>
      <c r="AP98" s="382">
        <v>274339</v>
      </c>
      <c r="AQ98" s="382">
        <v>276461</v>
      </c>
      <c r="AR98" s="382">
        <v>278501</v>
      </c>
      <c r="AS98" s="259"/>
      <c r="AT98" s="259"/>
      <c r="AU98" s="259"/>
      <c r="AV98" s="259"/>
      <c r="AW98" s="259"/>
      <c r="AX98" s="259"/>
      <c r="AY98" s="259"/>
      <c r="AZ98" s="259"/>
    </row>
    <row r="99" spans="1:52" hidden="1" outlineLevel="1" x14ac:dyDescent="0.25">
      <c r="A99" s="53">
        <v>4375</v>
      </c>
      <c r="B99" s="382">
        <v>83722</v>
      </c>
      <c r="C99" s="382">
        <v>87149</v>
      </c>
      <c r="D99" s="382">
        <v>90902</v>
      </c>
      <c r="E99" s="382">
        <v>94574</v>
      </c>
      <c r="F99" s="382">
        <v>96696</v>
      </c>
      <c r="G99" s="382">
        <v>102979</v>
      </c>
      <c r="H99" s="382">
        <v>107386</v>
      </c>
      <c r="I99" s="382">
        <v>111058</v>
      </c>
      <c r="J99" s="382">
        <v>113587</v>
      </c>
      <c r="K99" s="382">
        <v>120442</v>
      </c>
      <c r="L99" s="382">
        <v>125256</v>
      </c>
      <c r="M99" s="382">
        <v>128438</v>
      </c>
      <c r="N99" s="382">
        <v>131376</v>
      </c>
      <c r="O99" s="382">
        <v>138394</v>
      </c>
      <c r="P99" s="382">
        <v>142555</v>
      </c>
      <c r="Q99" s="382">
        <v>144432</v>
      </c>
      <c r="R99" s="382">
        <v>147043</v>
      </c>
      <c r="S99" s="382">
        <v>155203</v>
      </c>
      <c r="T99" s="382">
        <v>158794</v>
      </c>
      <c r="U99" s="382">
        <v>161894</v>
      </c>
      <c r="V99" s="382">
        <v>165566</v>
      </c>
      <c r="W99" s="382">
        <v>172339</v>
      </c>
      <c r="X99" s="382">
        <v>176011</v>
      </c>
      <c r="Y99" s="382">
        <v>179357</v>
      </c>
      <c r="Z99" s="382">
        <v>182702</v>
      </c>
      <c r="AA99" s="382">
        <v>189883</v>
      </c>
      <c r="AB99" s="382">
        <v>193147</v>
      </c>
      <c r="AC99" s="382">
        <v>197472</v>
      </c>
      <c r="AD99" s="382">
        <v>200246</v>
      </c>
      <c r="AE99" s="382">
        <v>207019</v>
      </c>
      <c r="AF99" s="382">
        <v>219830</v>
      </c>
      <c r="AG99" s="382">
        <v>228806</v>
      </c>
      <c r="AH99" s="382">
        <v>233947</v>
      </c>
      <c r="AI99" s="382">
        <v>242760</v>
      </c>
      <c r="AJ99" s="382">
        <v>242842</v>
      </c>
      <c r="AK99" s="382">
        <v>257203</v>
      </c>
      <c r="AL99" s="382">
        <v>262834</v>
      </c>
      <c r="AM99" s="382">
        <v>268627</v>
      </c>
      <c r="AN99" s="382">
        <v>271891</v>
      </c>
      <c r="AO99" s="382">
        <v>275155</v>
      </c>
      <c r="AP99" s="382">
        <v>280622</v>
      </c>
      <c r="AQ99" s="382">
        <v>288619</v>
      </c>
      <c r="AR99" s="382">
        <v>289109</v>
      </c>
      <c r="AS99" s="259"/>
      <c r="AT99" s="259"/>
      <c r="AU99" s="259"/>
      <c r="AV99" s="259"/>
      <c r="AW99" s="259"/>
      <c r="AX99" s="259"/>
      <c r="AY99" s="259"/>
      <c r="AZ99" s="259"/>
    </row>
    <row r="100" spans="1:52" hidden="1" outlineLevel="1" x14ac:dyDescent="0.25">
      <c r="A100" s="53">
        <v>4500</v>
      </c>
      <c r="B100" s="382">
        <v>85190</v>
      </c>
      <c r="C100" s="382">
        <v>88699</v>
      </c>
      <c r="D100" s="382">
        <v>92616</v>
      </c>
      <c r="E100" s="382">
        <v>96451</v>
      </c>
      <c r="F100" s="382">
        <v>98736</v>
      </c>
      <c r="G100" s="382">
        <v>105672</v>
      </c>
      <c r="H100" s="382">
        <v>109426</v>
      </c>
      <c r="I100" s="382">
        <v>113098</v>
      </c>
      <c r="J100" s="382">
        <v>116443</v>
      </c>
      <c r="K100" s="382">
        <v>123950</v>
      </c>
      <c r="L100" s="382">
        <v>127541</v>
      </c>
      <c r="M100" s="382">
        <v>130968</v>
      </c>
      <c r="N100" s="382">
        <v>133661</v>
      </c>
      <c r="O100" s="382">
        <v>141984</v>
      </c>
      <c r="P100" s="382">
        <v>145656</v>
      </c>
      <c r="Q100" s="382">
        <v>147696</v>
      </c>
      <c r="R100" s="382">
        <v>151776</v>
      </c>
      <c r="S100" s="382">
        <v>158304</v>
      </c>
      <c r="T100" s="382">
        <v>161813</v>
      </c>
      <c r="U100" s="382">
        <v>165158</v>
      </c>
      <c r="V100" s="382">
        <v>168830</v>
      </c>
      <c r="W100" s="382">
        <v>176011</v>
      </c>
      <c r="X100" s="382">
        <v>179438</v>
      </c>
      <c r="Y100" s="382">
        <v>183029</v>
      </c>
      <c r="Z100" s="382">
        <v>186293</v>
      </c>
      <c r="AA100" s="382">
        <v>193963</v>
      </c>
      <c r="AB100" s="382">
        <v>197146</v>
      </c>
      <c r="AC100" s="382">
        <v>203755</v>
      </c>
      <c r="AD100" s="382">
        <v>205795</v>
      </c>
      <c r="AE100" s="382">
        <v>213302</v>
      </c>
      <c r="AF100" s="382">
        <v>237211</v>
      </c>
      <c r="AG100" s="382">
        <v>240557</v>
      </c>
      <c r="AH100" s="382">
        <v>243494</v>
      </c>
      <c r="AI100" s="382">
        <v>252307</v>
      </c>
      <c r="AJ100" s="382">
        <v>252552</v>
      </c>
      <c r="AK100" s="382">
        <v>263813</v>
      </c>
      <c r="AL100" s="382">
        <v>267240</v>
      </c>
      <c r="AM100" s="382">
        <v>280949</v>
      </c>
      <c r="AN100" s="382">
        <v>284131</v>
      </c>
      <c r="AO100" s="382">
        <v>289925</v>
      </c>
      <c r="AP100" s="382">
        <v>290496</v>
      </c>
      <c r="AQ100" s="382">
        <v>298248</v>
      </c>
      <c r="AR100" s="382">
        <v>299309</v>
      </c>
      <c r="AS100" s="259"/>
      <c r="AT100" s="259"/>
      <c r="AU100" s="259"/>
      <c r="AV100" s="259"/>
      <c r="AW100" s="259"/>
      <c r="AX100" s="259"/>
      <c r="AY100" s="259"/>
      <c r="AZ100" s="259"/>
    </row>
    <row r="101" spans="1:52" hidden="1" outlineLevel="1" x14ac:dyDescent="0.25">
      <c r="A101" s="53">
        <v>4625</v>
      </c>
      <c r="B101" s="382">
        <v>90576</v>
      </c>
      <c r="C101" s="382">
        <v>93514</v>
      </c>
      <c r="D101" s="382">
        <v>96533</v>
      </c>
      <c r="E101" s="382">
        <v>98165</v>
      </c>
      <c r="F101" s="382">
        <v>99389</v>
      </c>
      <c r="G101" s="382">
        <v>107957</v>
      </c>
      <c r="H101" s="382">
        <v>111466</v>
      </c>
      <c r="I101" s="382">
        <v>114322</v>
      </c>
      <c r="J101" s="382">
        <v>117096</v>
      </c>
      <c r="K101" s="382">
        <v>126154</v>
      </c>
      <c r="L101" s="382">
        <v>129989</v>
      </c>
      <c r="M101" s="382">
        <v>133416</v>
      </c>
      <c r="N101" s="382">
        <v>134232</v>
      </c>
      <c r="O101" s="382">
        <v>144350</v>
      </c>
      <c r="P101" s="382">
        <v>148267</v>
      </c>
      <c r="Q101" s="382">
        <v>150470</v>
      </c>
      <c r="R101" s="382">
        <v>152918</v>
      </c>
      <c r="S101" s="382">
        <v>161405</v>
      </c>
      <c r="T101" s="382">
        <v>164914</v>
      </c>
      <c r="U101" s="382">
        <v>168667</v>
      </c>
      <c r="V101" s="382">
        <v>170626</v>
      </c>
      <c r="W101" s="382">
        <v>179357</v>
      </c>
      <c r="X101" s="382">
        <v>183029</v>
      </c>
      <c r="Y101" s="382">
        <v>186701</v>
      </c>
      <c r="Z101" s="382">
        <v>190128</v>
      </c>
      <c r="AA101" s="382">
        <v>197635</v>
      </c>
      <c r="AB101" s="382">
        <v>201226</v>
      </c>
      <c r="AC101" s="382">
        <v>208406</v>
      </c>
      <c r="AD101" s="382">
        <v>214037</v>
      </c>
      <c r="AE101" s="382">
        <v>227909</v>
      </c>
      <c r="AF101" s="382">
        <v>243005</v>
      </c>
      <c r="AG101" s="382">
        <v>246106</v>
      </c>
      <c r="AH101" s="382">
        <v>250186</v>
      </c>
      <c r="AI101" s="382">
        <v>260386</v>
      </c>
      <c r="AJ101" s="382">
        <v>263078</v>
      </c>
      <c r="AK101" s="382">
        <v>264139</v>
      </c>
      <c r="AL101" s="382">
        <v>269851</v>
      </c>
      <c r="AM101" s="382">
        <v>285845</v>
      </c>
      <c r="AN101" s="382">
        <v>291720</v>
      </c>
      <c r="AO101" s="382">
        <v>292128</v>
      </c>
      <c r="AP101" s="382">
        <v>296942</v>
      </c>
      <c r="AQ101" s="382">
        <v>302083</v>
      </c>
      <c r="AR101" s="382">
        <v>310733</v>
      </c>
      <c r="AS101" s="259"/>
      <c r="AT101" s="259"/>
      <c r="AU101" s="259"/>
      <c r="AV101" s="259"/>
      <c r="AW101" s="259"/>
      <c r="AX101" s="259"/>
      <c r="AY101" s="259"/>
      <c r="AZ101" s="259"/>
    </row>
    <row r="102" spans="1:52" hidden="1" outlineLevel="1" x14ac:dyDescent="0.25">
      <c r="A102" s="53">
        <v>4750</v>
      </c>
      <c r="B102" s="382">
        <v>90984</v>
      </c>
      <c r="C102" s="382">
        <v>93840</v>
      </c>
      <c r="D102" s="382">
        <v>97757</v>
      </c>
      <c r="E102" s="382">
        <v>99552</v>
      </c>
      <c r="F102" s="382">
        <v>101021</v>
      </c>
      <c r="G102" s="382">
        <v>109997</v>
      </c>
      <c r="H102" s="382">
        <v>113669</v>
      </c>
      <c r="I102" s="382">
        <v>115872</v>
      </c>
      <c r="J102" s="382">
        <v>117341</v>
      </c>
      <c r="K102" s="382">
        <v>128438</v>
      </c>
      <c r="L102" s="382">
        <v>132355</v>
      </c>
      <c r="M102" s="382">
        <v>134395</v>
      </c>
      <c r="N102" s="382">
        <v>136843</v>
      </c>
      <c r="O102" s="382">
        <v>147370</v>
      </c>
      <c r="P102" s="382">
        <v>151205</v>
      </c>
      <c r="Q102" s="382">
        <v>153408</v>
      </c>
      <c r="R102" s="382">
        <v>154550</v>
      </c>
      <c r="S102" s="382">
        <v>164506</v>
      </c>
      <c r="T102" s="382">
        <v>168096</v>
      </c>
      <c r="U102" s="382">
        <v>170218</v>
      </c>
      <c r="V102" s="382">
        <v>173645</v>
      </c>
      <c r="W102" s="382">
        <v>182947</v>
      </c>
      <c r="X102" s="382">
        <v>186456</v>
      </c>
      <c r="Y102" s="382">
        <v>186701</v>
      </c>
      <c r="Z102" s="382">
        <v>191678</v>
      </c>
      <c r="AA102" s="382">
        <v>201634</v>
      </c>
      <c r="AB102" s="382">
        <v>205061</v>
      </c>
      <c r="AC102" s="382">
        <v>212894</v>
      </c>
      <c r="AD102" s="382">
        <v>226603</v>
      </c>
      <c r="AE102" s="382">
        <v>235742</v>
      </c>
      <c r="AF102" s="382">
        <v>248635</v>
      </c>
      <c r="AG102" s="382">
        <v>251573</v>
      </c>
      <c r="AH102" s="382">
        <v>252878</v>
      </c>
      <c r="AI102" s="382">
        <v>263405</v>
      </c>
      <c r="AJ102" s="382">
        <v>265934</v>
      </c>
      <c r="AK102" s="382">
        <v>272544</v>
      </c>
      <c r="AL102" s="382">
        <v>274666</v>
      </c>
      <c r="AM102" s="382">
        <v>288946</v>
      </c>
      <c r="AN102" s="382">
        <v>297024</v>
      </c>
      <c r="AO102" s="382">
        <v>297677</v>
      </c>
      <c r="AP102" s="382">
        <v>299554</v>
      </c>
      <c r="AQ102" s="382">
        <v>305347</v>
      </c>
      <c r="AR102" s="382">
        <v>308040</v>
      </c>
      <c r="AS102" s="259"/>
      <c r="AT102" s="259"/>
      <c r="AU102" s="259"/>
      <c r="AV102" s="259"/>
      <c r="AW102" s="259"/>
      <c r="AX102" s="259"/>
      <c r="AY102" s="259"/>
      <c r="AZ102" s="259"/>
    </row>
    <row r="103" spans="1:52" hidden="1" outlineLevel="1" x14ac:dyDescent="0.25">
      <c r="A103" s="53">
        <v>4875</v>
      </c>
      <c r="B103" s="382">
        <v>91963</v>
      </c>
      <c r="C103" s="382">
        <v>95635</v>
      </c>
      <c r="D103" s="382">
        <v>99389</v>
      </c>
      <c r="E103" s="382">
        <v>103550</v>
      </c>
      <c r="F103" s="382">
        <v>106406</v>
      </c>
      <c r="G103" s="382">
        <v>113016</v>
      </c>
      <c r="H103" s="382">
        <v>117912</v>
      </c>
      <c r="I103" s="382">
        <v>121829</v>
      </c>
      <c r="J103" s="382">
        <v>124848</v>
      </c>
      <c r="K103" s="382">
        <v>132355</v>
      </c>
      <c r="L103" s="382">
        <v>137088</v>
      </c>
      <c r="M103" s="382">
        <v>141005</v>
      </c>
      <c r="N103" s="382">
        <v>144840</v>
      </c>
      <c r="O103" s="382">
        <v>151776</v>
      </c>
      <c r="P103" s="382">
        <v>156754</v>
      </c>
      <c r="Q103" s="382">
        <v>159120</v>
      </c>
      <c r="R103" s="382">
        <v>163526</v>
      </c>
      <c r="S103" s="382">
        <v>170626</v>
      </c>
      <c r="T103" s="382">
        <v>174542</v>
      </c>
      <c r="U103" s="382">
        <v>178541</v>
      </c>
      <c r="V103" s="382">
        <v>182539</v>
      </c>
      <c r="W103" s="382">
        <v>189883</v>
      </c>
      <c r="X103" s="382">
        <v>193963</v>
      </c>
      <c r="Y103" s="382">
        <v>197635</v>
      </c>
      <c r="Z103" s="382">
        <v>201470</v>
      </c>
      <c r="AA103" s="382">
        <v>209304</v>
      </c>
      <c r="AB103" s="382">
        <v>213302</v>
      </c>
      <c r="AC103" s="382">
        <v>224563</v>
      </c>
      <c r="AD103" s="382">
        <v>238762</v>
      </c>
      <c r="AE103" s="382">
        <v>250757</v>
      </c>
      <c r="AF103" s="382">
        <v>253368</v>
      </c>
      <c r="AG103" s="382">
        <v>255734</v>
      </c>
      <c r="AH103" s="382">
        <v>258264</v>
      </c>
      <c r="AI103" s="382">
        <v>266506</v>
      </c>
      <c r="AJ103" s="382">
        <v>266750</v>
      </c>
      <c r="AK103" s="382">
        <v>278746</v>
      </c>
      <c r="AL103" s="382">
        <v>286253</v>
      </c>
      <c r="AM103" s="382">
        <v>295637</v>
      </c>
      <c r="AN103" s="382">
        <v>300288</v>
      </c>
      <c r="AO103" s="382">
        <v>310243</v>
      </c>
      <c r="AP103" s="382">
        <v>312610</v>
      </c>
      <c r="AQ103" s="382">
        <v>315221</v>
      </c>
      <c r="AR103" s="382">
        <v>315547</v>
      </c>
      <c r="AS103" s="259"/>
      <c r="AT103" s="259"/>
      <c r="AU103" s="259"/>
      <c r="AV103" s="259"/>
      <c r="AW103" s="259"/>
      <c r="AX103" s="259"/>
      <c r="AY103" s="259"/>
      <c r="AZ103" s="259"/>
    </row>
    <row r="104" spans="1:52" hidden="1" outlineLevel="1" x14ac:dyDescent="0.25">
      <c r="A104" s="53">
        <v>5000</v>
      </c>
      <c r="B104" s="382">
        <v>94085</v>
      </c>
      <c r="C104" s="382">
        <v>97920</v>
      </c>
      <c r="D104" s="382">
        <v>101592</v>
      </c>
      <c r="E104" s="382">
        <v>105509</v>
      </c>
      <c r="F104" s="382">
        <v>108120</v>
      </c>
      <c r="G104" s="382">
        <v>116198</v>
      </c>
      <c r="H104" s="382">
        <v>120034</v>
      </c>
      <c r="I104" s="382">
        <v>123950</v>
      </c>
      <c r="J104" s="382">
        <v>127133</v>
      </c>
      <c r="K104" s="382">
        <v>135864</v>
      </c>
      <c r="L104" s="382">
        <v>139618</v>
      </c>
      <c r="M104" s="382">
        <v>143698</v>
      </c>
      <c r="N104" s="382">
        <v>147370</v>
      </c>
      <c r="O104" s="382">
        <v>155530</v>
      </c>
      <c r="P104" s="382">
        <v>159528</v>
      </c>
      <c r="Q104" s="382">
        <v>161894</v>
      </c>
      <c r="R104" s="382">
        <v>166464</v>
      </c>
      <c r="S104" s="382">
        <v>173645</v>
      </c>
      <c r="T104" s="382">
        <v>177480</v>
      </c>
      <c r="U104" s="382">
        <v>181642</v>
      </c>
      <c r="V104" s="382">
        <v>185640</v>
      </c>
      <c r="W104" s="382">
        <v>193229</v>
      </c>
      <c r="X104" s="382">
        <v>197554</v>
      </c>
      <c r="Y104" s="382">
        <v>201226</v>
      </c>
      <c r="Z104" s="382">
        <v>205061</v>
      </c>
      <c r="AA104" s="382">
        <v>213058</v>
      </c>
      <c r="AB104" s="382">
        <v>216974</v>
      </c>
      <c r="AC104" s="382">
        <v>228888</v>
      </c>
      <c r="AD104" s="382">
        <v>238762</v>
      </c>
      <c r="AE104" s="382">
        <v>253368</v>
      </c>
      <c r="AF104" s="382">
        <v>255816</v>
      </c>
      <c r="AG104" s="382">
        <v>258672</v>
      </c>
      <c r="AH104" s="382">
        <v>261120</v>
      </c>
      <c r="AI104" s="382">
        <v>266750</v>
      </c>
      <c r="AJ104" s="382">
        <v>274258</v>
      </c>
      <c r="AK104" s="382">
        <v>281683</v>
      </c>
      <c r="AL104" s="382">
        <v>289272</v>
      </c>
      <c r="AM104" s="382">
        <v>301186</v>
      </c>
      <c r="AN104" s="382">
        <v>301920</v>
      </c>
      <c r="AO104" s="382">
        <v>313181</v>
      </c>
      <c r="AP104" s="382">
        <v>316037</v>
      </c>
      <c r="AQ104" s="382">
        <v>316363</v>
      </c>
      <c r="AR104" s="382">
        <v>320525</v>
      </c>
      <c r="AS104" s="259"/>
      <c r="AT104" s="259"/>
      <c r="AU104" s="259"/>
      <c r="AV104" s="259"/>
      <c r="AW104" s="259"/>
      <c r="AX104" s="259"/>
      <c r="AY104" s="259"/>
      <c r="AZ104" s="259"/>
    </row>
    <row r="105" spans="1:52" hidden="1" outlineLevel="1" x14ac:dyDescent="0.25">
      <c r="A105" s="53">
        <v>5125</v>
      </c>
      <c r="B105" s="382">
        <v>99062</v>
      </c>
      <c r="C105" s="382">
        <v>102490</v>
      </c>
      <c r="D105" s="382">
        <v>106162</v>
      </c>
      <c r="E105" s="382">
        <v>107957</v>
      </c>
      <c r="F105" s="382">
        <v>109344</v>
      </c>
      <c r="G105" s="382">
        <v>118565</v>
      </c>
      <c r="H105" s="382">
        <v>125338</v>
      </c>
      <c r="I105" s="382">
        <v>127051</v>
      </c>
      <c r="J105" s="382">
        <v>127459</v>
      </c>
      <c r="K105" s="382">
        <v>138802</v>
      </c>
      <c r="L105" s="382">
        <v>146472</v>
      </c>
      <c r="M105" s="382">
        <v>147206</v>
      </c>
      <c r="N105" s="382">
        <v>150226</v>
      </c>
      <c r="O105" s="382">
        <v>159528</v>
      </c>
      <c r="P105" s="382">
        <v>166790</v>
      </c>
      <c r="Q105" s="382">
        <v>167606</v>
      </c>
      <c r="R105" s="382">
        <v>169320</v>
      </c>
      <c r="S105" s="382">
        <v>177806</v>
      </c>
      <c r="T105" s="382">
        <v>184171</v>
      </c>
      <c r="U105" s="382">
        <v>186456</v>
      </c>
      <c r="V105" s="382">
        <v>187354</v>
      </c>
      <c r="W105" s="382">
        <v>195758</v>
      </c>
      <c r="X105" s="382">
        <v>200573</v>
      </c>
      <c r="Y105" s="382">
        <v>202613</v>
      </c>
      <c r="Z105" s="382">
        <v>207264</v>
      </c>
      <c r="AA105" s="382">
        <v>216974</v>
      </c>
      <c r="AB105" s="382">
        <v>219341</v>
      </c>
      <c r="AC105" s="382">
        <v>232234</v>
      </c>
      <c r="AD105" s="382">
        <v>245942</v>
      </c>
      <c r="AE105" s="382">
        <v>261202</v>
      </c>
      <c r="AF105" s="382">
        <v>263650</v>
      </c>
      <c r="AG105" s="382">
        <v>263976</v>
      </c>
      <c r="AH105" s="382">
        <v>266669</v>
      </c>
      <c r="AI105" s="382">
        <v>274666</v>
      </c>
      <c r="AJ105" s="382">
        <v>280541</v>
      </c>
      <c r="AK105" s="382">
        <v>286171</v>
      </c>
      <c r="AL105" s="382">
        <v>291149</v>
      </c>
      <c r="AM105" s="382">
        <v>304776</v>
      </c>
      <c r="AN105" s="382">
        <v>309019</v>
      </c>
      <c r="AO105" s="382">
        <v>315466</v>
      </c>
      <c r="AP105" s="382">
        <v>321014</v>
      </c>
      <c r="AQ105" s="382">
        <v>323136</v>
      </c>
      <c r="AR105" s="382">
        <v>324360</v>
      </c>
      <c r="AS105" s="259"/>
      <c r="AT105" s="259"/>
      <c r="AU105" s="259"/>
      <c r="AV105" s="259"/>
      <c r="AW105" s="259"/>
      <c r="AX105" s="259"/>
      <c r="AY105" s="259"/>
      <c r="AZ105" s="259"/>
    </row>
    <row r="106" spans="1:52" hidden="1" outlineLevel="1" x14ac:dyDescent="0.25">
      <c r="A106" s="53">
        <v>5250</v>
      </c>
      <c r="B106" s="382">
        <v>100368</v>
      </c>
      <c r="C106" s="382">
        <v>104122</v>
      </c>
      <c r="D106" s="382">
        <v>108038</v>
      </c>
      <c r="E106" s="382">
        <v>109507</v>
      </c>
      <c r="F106" s="382">
        <v>110813</v>
      </c>
      <c r="G106" s="382">
        <v>120442</v>
      </c>
      <c r="H106" s="382">
        <v>128275</v>
      </c>
      <c r="I106" s="382">
        <v>130070</v>
      </c>
      <c r="J106" s="382">
        <v>130397</v>
      </c>
      <c r="K106" s="382">
        <v>141658</v>
      </c>
      <c r="L106" s="382">
        <v>149981</v>
      </c>
      <c r="M106" s="382">
        <v>150878</v>
      </c>
      <c r="N106" s="382">
        <v>151858</v>
      </c>
      <c r="O106" s="382">
        <v>163118</v>
      </c>
      <c r="P106" s="382">
        <v>171686</v>
      </c>
      <c r="Q106" s="382">
        <v>170707</v>
      </c>
      <c r="R106" s="382">
        <v>171605</v>
      </c>
      <c r="S106" s="382">
        <v>181805</v>
      </c>
      <c r="T106" s="382">
        <v>182376</v>
      </c>
      <c r="U106" s="382">
        <v>190291</v>
      </c>
      <c r="V106" s="382">
        <v>190210</v>
      </c>
      <c r="W106" s="382">
        <v>198451</v>
      </c>
      <c r="X106" s="382">
        <v>203755</v>
      </c>
      <c r="Y106" s="382">
        <v>204898</v>
      </c>
      <c r="Z106" s="382">
        <v>207835</v>
      </c>
      <c r="AA106" s="382">
        <v>219341</v>
      </c>
      <c r="AB106" s="382">
        <v>221707</v>
      </c>
      <c r="AC106" s="382">
        <v>234763</v>
      </c>
      <c r="AD106" s="382">
        <v>253368</v>
      </c>
      <c r="AE106" s="382">
        <v>263650</v>
      </c>
      <c r="AF106" s="382">
        <v>270259</v>
      </c>
      <c r="AG106" s="382">
        <v>270014</v>
      </c>
      <c r="AH106" s="382">
        <v>272054</v>
      </c>
      <c r="AI106" s="382">
        <v>281112</v>
      </c>
      <c r="AJ106" s="382">
        <v>286987</v>
      </c>
      <c r="AK106" s="382">
        <v>289354</v>
      </c>
      <c r="AL106" s="382">
        <v>292128</v>
      </c>
      <c r="AM106" s="382">
        <v>310406</v>
      </c>
      <c r="AN106" s="382">
        <v>313099</v>
      </c>
      <c r="AO106" s="382">
        <v>317914</v>
      </c>
      <c r="AP106" s="382">
        <v>323544</v>
      </c>
      <c r="AQ106" s="382">
        <v>326726</v>
      </c>
      <c r="AR106" s="382">
        <v>327787</v>
      </c>
      <c r="AS106" s="259"/>
      <c r="AT106" s="259"/>
      <c r="AU106" s="259"/>
      <c r="AV106" s="259"/>
      <c r="AW106" s="259"/>
      <c r="AX106" s="259"/>
      <c r="AY106" s="259"/>
      <c r="AZ106" s="259"/>
    </row>
    <row r="107" spans="1:52" hidden="1" outlineLevel="1" x14ac:dyDescent="0.25">
      <c r="A107" s="53">
        <v>5375</v>
      </c>
      <c r="B107" s="382">
        <v>105427</v>
      </c>
      <c r="C107" s="382">
        <v>109426</v>
      </c>
      <c r="D107" s="382">
        <v>113342</v>
      </c>
      <c r="E107" s="382">
        <v>117504</v>
      </c>
      <c r="F107" s="382">
        <v>117586</v>
      </c>
      <c r="G107" s="382">
        <v>122726</v>
      </c>
      <c r="H107" s="382">
        <v>129581</v>
      </c>
      <c r="I107" s="382">
        <v>134640</v>
      </c>
      <c r="J107" s="382">
        <v>135374</v>
      </c>
      <c r="K107" s="382">
        <v>145003</v>
      </c>
      <c r="L107" s="382">
        <v>154550</v>
      </c>
      <c r="M107" s="382">
        <v>156672</v>
      </c>
      <c r="N107" s="382">
        <v>160834</v>
      </c>
      <c r="O107" s="382">
        <v>168259</v>
      </c>
      <c r="P107" s="382">
        <v>173808</v>
      </c>
      <c r="Q107" s="382">
        <v>177970</v>
      </c>
      <c r="R107" s="382">
        <v>181234</v>
      </c>
      <c r="S107" s="382">
        <v>183110</v>
      </c>
      <c r="T107" s="382">
        <v>190210</v>
      </c>
      <c r="U107" s="382">
        <v>196982</v>
      </c>
      <c r="V107" s="382">
        <v>199512</v>
      </c>
      <c r="W107" s="382">
        <v>201226</v>
      </c>
      <c r="X107" s="382">
        <v>210854</v>
      </c>
      <c r="Y107" s="382">
        <v>213384</v>
      </c>
      <c r="Z107" s="382">
        <v>217709</v>
      </c>
      <c r="AA107" s="382">
        <v>220728</v>
      </c>
      <c r="AB107" s="382">
        <v>223992</v>
      </c>
      <c r="AC107" s="382">
        <v>238925</v>
      </c>
      <c r="AD107" s="382">
        <v>256958</v>
      </c>
      <c r="AE107" s="382">
        <v>267077</v>
      </c>
      <c r="AF107" s="382">
        <v>272054</v>
      </c>
      <c r="AG107" s="382">
        <v>280051</v>
      </c>
      <c r="AH107" s="382">
        <v>283478</v>
      </c>
      <c r="AI107" s="382">
        <v>289762</v>
      </c>
      <c r="AJ107" s="382">
        <v>294413</v>
      </c>
      <c r="AK107" s="382">
        <v>309590</v>
      </c>
      <c r="AL107" s="382">
        <v>312365</v>
      </c>
      <c r="AM107" s="382">
        <v>313752</v>
      </c>
      <c r="AN107" s="382">
        <v>319464</v>
      </c>
      <c r="AO107" s="382">
        <v>324360</v>
      </c>
      <c r="AP107" s="382">
        <v>326971</v>
      </c>
      <c r="AQ107" s="382">
        <v>335050</v>
      </c>
      <c r="AR107" s="382">
        <v>337987</v>
      </c>
      <c r="AS107" s="259"/>
      <c r="AT107" s="259"/>
      <c r="AU107" s="259"/>
      <c r="AV107" s="259"/>
      <c r="AW107" s="259"/>
      <c r="AX107" s="259"/>
      <c r="AY107" s="259"/>
      <c r="AZ107" s="259"/>
    </row>
    <row r="108" spans="1:52" hidden="1" outlineLevel="1" x14ac:dyDescent="0.25">
      <c r="A108" s="53">
        <v>5500</v>
      </c>
      <c r="B108" s="382">
        <v>108120</v>
      </c>
      <c r="C108" s="382">
        <v>111874</v>
      </c>
      <c r="D108" s="382">
        <v>115790</v>
      </c>
      <c r="E108" s="382">
        <v>119870</v>
      </c>
      <c r="F108" s="382">
        <v>122318</v>
      </c>
      <c r="G108" s="382">
        <v>124522</v>
      </c>
      <c r="H108" s="382">
        <v>135048</v>
      </c>
      <c r="I108" s="382">
        <v>140107</v>
      </c>
      <c r="J108" s="382">
        <v>144024</v>
      </c>
      <c r="K108" s="382">
        <v>146798</v>
      </c>
      <c r="L108" s="382">
        <v>157406</v>
      </c>
      <c r="M108" s="382">
        <v>159202</v>
      </c>
      <c r="N108" s="382">
        <v>163445</v>
      </c>
      <c r="O108" s="382">
        <v>171360</v>
      </c>
      <c r="P108" s="382">
        <v>180581</v>
      </c>
      <c r="Q108" s="382">
        <v>185640</v>
      </c>
      <c r="R108" s="382">
        <v>186946</v>
      </c>
      <c r="S108" s="382">
        <v>189149</v>
      </c>
      <c r="T108" s="382">
        <v>199512</v>
      </c>
      <c r="U108" s="382">
        <v>202286</v>
      </c>
      <c r="V108" s="382">
        <v>205142</v>
      </c>
      <c r="W108" s="382">
        <v>211099</v>
      </c>
      <c r="X108" s="382">
        <v>216158</v>
      </c>
      <c r="Y108" s="382">
        <v>221381</v>
      </c>
      <c r="Z108" s="382">
        <v>224074</v>
      </c>
      <c r="AA108" s="382">
        <v>227664</v>
      </c>
      <c r="AB108" s="382">
        <v>231091</v>
      </c>
      <c r="AC108" s="382">
        <v>241291</v>
      </c>
      <c r="AD108" s="382">
        <v>259570</v>
      </c>
      <c r="AE108" s="382">
        <v>269933</v>
      </c>
      <c r="AF108" s="382">
        <v>274666</v>
      </c>
      <c r="AG108" s="382">
        <v>283397</v>
      </c>
      <c r="AH108" s="382">
        <v>286661</v>
      </c>
      <c r="AI108" s="382">
        <v>291557</v>
      </c>
      <c r="AJ108" s="382">
        <v>298738</v>
      </c>
      <c r="AK108" s="382">
        <v>311630</v>
      </c>
      <c r="AL108" s="382">
        <v>315466</v>
      </c>
      <c r="AM108" s="382">
        <v>322238</v>
      </c>
      <c r="AN108" s="382">
        <v>323299</v>
      </c>
      <c r="AO108" s="382">
        <v>327542</v>
      </c>
      <c r="AP108" s="382">
        <v>332194</v>
      </c>
      <c r="AQ108" s="382">
        <v>338395</v>
      </c>
      <c r="AR108" s="382">
        <v>345984</v>
      </c>
      <c r="AS108" s="259"/>
      <c r="AT108" s="259"/>
      <c r="AU108" s="259"/>
      <c r="AV108" s="259"/>
      <c r="AW108" s="259"/>
      <c r="AX108" s="259"/>
      <c r="AY108" s="259"/>
      <c r="AZ108" s="259"/>
    </row>
    <row r="109" spans="1:52" hidden="1" outlineLevel="1" x14ac:dyDescent="0.25">
      <c r="A109" s="53">
        <v>5625</v>
      </c>
      <c r="B109" s="382">
        <v>112200</v>
      </c>
      <c r="C109" s="382">
        <v>116117</v>
      </c>
      <c r="D109" s="382">
        <v>120115</v>
      </c>
      <c r="E109" s="382">
        <v>122237</v>
      </c>
      <c r="F109" s="382">
        <v>124685</v>
      </c>
      <c r="G109" s="382">
        <v>131213</v>
      </c>
      <c r="H109" s="382">
        <v>138475</v>
      </c>
      <c r="I109" s="382">
        <v>142637</v>
      </c>
      <c r="J109" s="382">
        <v>145656</v>
      </c>
      <c r="K109" s="382">
        <v>152674</v>
      </c>
      <c r="L109" s="382">
        <v>163445</v>
      </c>
      <c r="M109" s="382">
        <v>165485</v>
      </c>
      <c r="N109" s="382">
        <v>167443</v>
      </c>
      <c r="O109" s="382">
        <v>176011</v>
      </c>
      <c r="P109" s="382">
        <v>188659</v>
      </c>
      <c r="Q109" s="382">
        <v>192658</v>
      </c>
      <c r="R109" s="382">
        <v>193392</v>
      </c>
      <c r="S109" s="382">
        <v>198533</v>
      </c>
      <c r="T109" s="382">
        <v>207101</v>
      </c>
      <c r="U109" s="382">
        <v>210365</v>
      </c>
      <c r="V109" s="382">
        <v>208325</v>
      </c>
      <c r="W109" s="382">
        <v>215016</v>
      </c>
      <c r="X109" s="382">
        <v>224808</v>
      </c>
      <c r="Y109" s="382">
        <v>227746</v>
      </c>
      <c r="Z109" s="382">
        <v>230438</v>
      </c>
      <c r="AA109" s="382">
        <v>236314</v>
      </c>
      <c r="AB109" s="382">
        <v>241536</v>
      </c>
      <c r="AC109" s="382">
        <v>247493</v>
      </c>
      <c r="AD109" s="382">
        <v>262344</v>
      </c>
      <c r="AE109" s="382">
        <v>280949</v>
      </c>
      <c r="AF109" s="382">
        <v>284294</v>
      </c>
      <c r="AG109" s="382">
        <v>290251</v>
      </c>
      <c r="AH109" s="382">
        <v>290414</v>
      </c>
      <c r="AI109" s="382">
        <v>300696</v>
      </c>
      <c r="AJ109" s="382">
        <v>312936</v>
      </c>
      <c r="AK109" s="382">
        <v>312936</v>
      </c>
      <c r="AL109" s="382">
        <v>319219</v>
      </c>
      <c r="AM109" s="382">
        <v>327461</v>
      </c>
      <c r="AN109" s="382">
        <v>336437</v>
      </c>
      <c r="AO109" s="382">
        <v>341496</v>
      </c>
      <c r="AP109" s="382">
        <v>338803</v>
      </c>
      <c r="AQ109" s="382">
        <v>347290</v>
      </c>
      <c r="AR109" s="382">
        <v>357734</v>
      </c>
      <c r="AS109" s="259"/>
      <c r="AT109" s="259"/>
      <c r="AU109" s="259"/>
      <c r="AV109" s="259"/>
      <c r="AW109" s="259"/>
      <c r="AX109" s="259"/>
      <c r="AY109" s="259"/>
      <c r="AZ109" s="259"/>
    </row>
    <row r="110" spans="1:52" hidden="1" outlineLevel="1" x14ac:dyDescent="0.25">
      <c r="A110" s="53">
        <v>5750</v>
      </c>
      <c r="B110" s="382">
        <v>114811</v>
      </c>
      <c r="C110" s="382">
        <v>118565</v>
      </c>
      <c r="D110" s="382">
        <v>122645</v>
      </c>
      <c r="E110" s="382">
        <v>124114</v>
      </c>
      <c r="F110" s="382">
        <v>126725</v>
      </c>
      <c r="G110" s="382">
        <v>135048</v>
      </c>
      <c r="H110" s="382">
        <v>139944</v>
      </c>
      <c r="I110" s="382">
        <v>144350</v>
      </c>
      <c r="J110" s="382">
        <v>145330</v>
      </c>
      <c r="K110" s="382">
        <v>156917</v>
      </c>
      <c r="L110" s="382">
        <v>164914</v>
      </c>
      <c r="M110" s="382">
        <v>169483</v>
      </c>
      <c r="N110" s="382">
        <v>170054</v>
      </c>
      <c r="O110" s="382">
        <v>180010</v>
      </c>
      <c r="P110" s="382">
        <v>190454</v>
      </c>
      <c r="Q110" s="382">
        <v>194534</v>
      </c>
      <c r="R110" s="382">
        <v>197554</v>
      </c>
      <c r="S110" s="382">
        <v>202368</v>
      </c>
      <c r="T110" s="382">
        <v>208978</v>
      </c>
      <c r="U110" s="382">
        <v>213710</v>
      </c>
      <c r="V110" s="382">
        <v>214282</v>
      </c>
      <c r="W110" s="382">
        <v>220320</v>
      </c>
      <c r="X110" s="382">
        <v>227011</v>
      </c>
      <c r="Y110" s="382">
        <v>230112</v>
      </c>
      <c r="Z110" s="382">
        <v>234355</v>
      </c>
      <c r="AA110" s="382">
        <v>241373</v>
      </c>
      <c r="AB110" s="382">
        <v>244555</v>
      </c>
      <c r="AC110" s="382">
        <v>255734</v>
      </c>
      <c r="AD110" s="382">
        <v>268382</v>
      </c>
      <c r="AE110" s="382">
        <v>285029</v>
      </c>
      <c r="AF110" s="382">
        <v>289680</v>
      </c>
      <c r="AG110" s="382">
        <v>296208</v>
      </c>
      <c r="AH110" s="382">
        <v>296371</v>
      </c>
      <c r="AI110" s="382">
        <v>304776</v>
      </c>
      <c r="AJ110" s="382">
        <v>318974</v>
      </c>
      <c r="AK110" s="382">
        <v>319464</v>
      </c>
      <c r="AL110" s="382">
        <v>321912</v>
      </c>
      <c r="AM110" s="382">
        <v>330398</v>
      </c>
      <c r="AN110" s="382">
        <v>344923</v>
      </c>
      <c r="AO110" s="382">
        <v>348024</v>
      </c>
      <c r="AP110" s="382">
        <v>348024</v>
      </c>
      <c r="AQ110" s="382">
        <v>353491</v>
      </c>
      <c r="AR110" s="382">
        <v>362712</v>
      </c>
      <c r="AS110" s="259"/>
      <c r="AT110" s="259"/>
      <c r="AU110" s="259"/>
      <c r="AV110" s="259"/>
      <c r="AW110" s="259"/>
      <c r="AX110" s="259"/>
      <c r="AY110" s="259"/>
      <c r="AZ110" s="259"/>
    </row>
    <row r="111" spans="1:52" hidden="1" outlineLevel="1" x14ac:dyDescent="0.25">
      <c r="A111" s="53">
        <v>5875</v>
      </c>
      <c r="B111" s="382">
        <v>117014</v>
      </c>
      <c r="C111" s="382">
        <v>120850</v>
      </c>
      <c r="D111" s="382">
        <v>124848</v>
      </c>
      <c r="E111" s="382">
        <v>129010</v>
      </c>
      <c r="F111" s="382">
        <v>132682</v>
      </c>
      <c r="G111" s="382">
        <v>137822</v>
      </c>
      <c r="H111" s="382">
        <v>141168</v>
      </c>
      <c r="I111" s="382">
        <v>149083</v>
      </c>
      <c r="J111" s="382">
        <v>151205</v>
      </c>
      <c r="K111" s="382">
        <v>159120</v>
      </c>
      <c r="L111" s="382">
        <v>169565</v>
      </c>
      <c r="M111" s="382">
        <v>173645</v>
      </c>
      <c r="N111" s="382">
        <v>177154</v>
      </c>
      <c r="O111" s="382">
        <v>183518</v>
      </c>
      <c r="P111" s="382">
        <v>193555</v>
      </c>
      <c r="Q111" s="382">
        <v>198533</v>
      </c>
      <c r="R111" s="382">
        <v>203510</v>
      </c>
      <c r="S111" s="382">
        <v>208488</v>
      </c>
      <c r="T111" s="382">
        <v>211181</v>
      </c>
      <c r="U111" s="382">
        <v>217954</v>
      </c>
      <c r="V111" s="382">
        <v>224074</v>
      </c>
      <c r="W111" s="382">
        <v>226930</v>
      </c>
      <c r="X111" s="382">
        <v>229541</v>
      </c>
      <c r="Y111" s="382">
        <v>233294</v>
      </c>
      <c r="Z111" s="382">
        <v>235742</v>
      </c>
      <c r="AA111" s="382">
        <v>243739</v>
      </c>
      <c r="AB111" s="382">
        <v>250104</v>
      </c>
      <c r="AC111" s="382">
        <v>266098</v>
      </c>
      <c r="AD111" s="382">
        <v>276216</v>
      </c>
      <c r="AE111" s="382">
        <v>288374</v>
      </c>
      <c r="AF111" s="382">
        <v>300288</v>
      </c>
      <c r="AG111" s="382">
        <v>310978</v>
      </c>
      <c r="AH111" s="382">
        <v>316037</v>
      </c>
      <c r="AI111" s="382">
        <v>319954</v>
      </c>
      <c r="AJ111" s="382">
        <v>321749</v>
      </c>
      <c r="AK111" s="382">
        <v>332357</v>
      </c>
      <c r="AL111" s="382">
        <v>336518</v>
      </c>
      <c r="AM111" s="382">
        <v>345250</v>
      </c>
      <c r="AN111" s="382">
        <v>353165</v>
      </c>
      <c r="AO111" s="382">
        <v>357734</v>
      </c>
      <c r="AP111" s="382">
        <v>362549</v>
      </c>
      <c r="AQ111" s="382">
        <v>365731</v>
      </c>
      <c r="AR111" s="382">
        <v>370709</v>
      </c>
      <c r="AS111" s="259"/>
      <c r="AT111" s="259"/>
      <c r="AU111" s="259"/>
      <c r="AV111" s="259"/>
      <c r="AW111" s="259"/>
      <c r="AX111" s="259"/>
      <c r="AY111" s="259"/>
      <c r="AZ111" s="259"/>
    </row>
    <row r="112" spans="1:52" hidden="1" outlineLevel="1" x14ac:dyDescent="0.25">
      <c r="A112" s="53">
        <v>6000</v>
      </c>
      <c r="B112" s="382">
        <v>119054</v>
      </c>
      <c r="C112" s="382">
        <v>122890</v>
      </c>
      <c r="D112" s="382">
        <v>127051</v>
      </c>
      <c r="E112" s="382">
        <v>131131</v>
      </c>
      <c r="F112" s="382">
        <v>134395</v>
      </c>
      <c r="G112" s="382">
        <v>139944</v>
      </c>
      <c r="H112" s="382">
        <v>143208</v>
      </c>
      <c r="I112" s="382">
        <v>150634</v>
      </c>
      <c r="J112" s="382">
        <v>153326</v>
      </c>
      <c r="K112" s="382">
        <v>162139</v>
      </c>
      <c r="L112" s="382">
        <v>171931</v>
      </c>
      <c r="M112" s="382">
        <v>176011</v>
      </c>
      <c r="N112" s="382">
        <v>179438</v>
      </c>
      <c r="O112" s="382">
        <v>187027</v>
      </c>
      <c r="P112" s="382">
        <v>196166</v>
      </c>
      <c r="Q112" s="382">
        <v>201389</v>
      </c>
      <c r="R112" s="382">
        <v>206203</v>
      </c>
      <c r="S112" s="382">
        <v>211181</v>
      </c>
      <c r="T112" s="382">
        <v>214118</v>
      </c>
      <c r="U112" s="382">
        <v>220810</v>
      </c>
      <c r="V112" s="382">
        <v>227011</v>
      </c>
      <c r="W112" s="382">
        <v>230112</v>
      </c>
      <c r="X112" s="382">
        <v>232478</v>
      </c>
      <c r="Y112" s="382">
        <v>236395</v>
      </c>
      <c r="Z112" s="382">
        <v>242107</v>
      </c>
      <c r="AA112" s="382">
        <v>246840</v>
      </c>
      <c r="AB112" s="382">
        <v>253450</v>
      </c>
      <c r="AC112" s="382">
        <v>269280</v>
      </c>
      <c r="AD112" s="382">
        <v>279398</v>
      </c>
      <c r="AE112" s="382">
        <v>297350</v>
      </c>
      <c r="AF112" s="382">
        <v>303470</v>
      </c>
      <c r="AG112" s="382">
        <v>314731</v>
      </c>
      <c r="AH112" s="382">
        <v>319627</v>
      </c>
      <c r="AI112" s="382">
        <v>321994</v>
      </c>
      <c r="AJ112" s="382">
        <v>323462</v>
      </c>
      <c r="AK112" s="382">
        <v>336029</v>
      </c>
      <c r="AL112" s="382">
        <v>340354</v>
      </c>
      <c r="AM112" s="382">
        <v>349411</v>
      </c>
      <c r="AN112" s="382">
        <v>357245</v>
      </c>
      <c r="AO112" s="382">
        <v>359938</v>
      </c>
      <c r="AP112" s="382">
        <v>366547</v>
      </c>
      <c r="AQ112" s="382">
        <v>369974</v>
      </c>
      <c r="AR112" s="382">
        <v>372994</v>
      </c>
      <c r="AS112" s="259"/>
      <c r="AT112" s="259"/>
      <c r="AU112" s="259"/>
      <c r="AV112" s="259"/>
      <c r="AW112" s="259"/>
      <c r="AX112" s="259"/>
      <c r="AY112" s="259"/>
      <c r="AZ112" s="259"/>
    </row>
    <row r="113" hidden="1" outlineLevel="1" x14ac:dyDescent="0.25"/>
    <row r="114" collapsed="1" x14ac:dyDescent="0.25"/>
  </sheetData>
  <mergeCells count="20">
    <mergeCell ref="A1:D1"/>
    <mergeCell ref="J14:AB14"/>
    <mergeCell ref="AC14:AS14"/>
    <mergeCell ref="J3:AS3"/>
    <mergeCell ref="J4:AS4"/>
    <mergeCell ref="J5:AS5"/>
    <mergeCell ref="U66:AF68"/>
    <mergeCell ref="U72:AF74"/>
    <mergeCell ref="D66:Q68"/>
    <mergeCell ref="D72:R74"/>
    <mergeCell ref="AJ72:AT75"/>
    <mergeCell ref="AJ66:AW69"/>
    <mergeCell ref="AT5:AZ13"/>
    <mergeCell ref="J6:AS6"/>
    <mergeCell ref="J7:AS7"/>
    <mergeCell ref="J12:AB12"/>
    <mergeCell ref="AC12:AS12"/>
    <mergeCell ref="J13:AB13"/>
    <mergeCell ref="AC13:AS13"/>
    <mergeCell ref="AC8:AS8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70C0"/>
  </sheetPr>
  <dimension ref="A1:AZ110"/>
  <sheetViews>
    <sheetView view="pageBreakPreview" zoomScale="85" zoomScaleNormal="100" zoomScaleSheetLayoutView="85" workbookViewId="0">
      <pane ySplit="1" topLeftCell="A2" activePane="bottomLeft" state="frozen"/>
      <selection activeCell="I1" sqref="I1"/>
      <selection pane="bottomLeft" activeCell="H16" sqref="H16"/>
    </sheetView>
  </sheetViews>
  <sheetFormatPr defaultRowHeight="15" outlineLevelRow="1" x14ac:dyDescent="0.25"/>
  <cols>
    <col min="1" max="6" width="6.140625" style="102" customWidth="1"/>
    <col min="7" max="7" width="7.28515625" style="102" customWidth="1"/>
    <col min="8" max="41" width="6.14062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300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308</v>
      </c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3"/>
      <c r="AQ4" s="103"/>
      <c r="AR4" s="103"/>
      <c r="AS4" s="103"/>
      <c r="AT4" s="1"/>
      <c r="AU4" s="1"/>
      <c r="AV4" s="1"/>
      <c r="AW4" s="1"/>
      <c r="AX4" s="1"/>
      <c r="AY4" s="1"/>
      <c r="AZ4" s="1"/>
    </row>
    <row r="5" spans="1:52" s="107" customFormat="1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05" t="s">
        <v>311</v>
      </c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3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3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05" t="s">
        <v>316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50"/>
      <c r="AB10" s="105"/>
      <c r="AC10" s="105" t="s">
        <v>322</v>
      </c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986" t="s">
        <v>332</v>
      </c>
      <c r="B12" s="986"/>
      <c r="C12" s="986"/>
      <c r="D12" s="986"/>
      <c r="E12" s="986"/>
      <c r="F12" s="987" t="s">
        <v>325</v>
      </c>
      <c r="G12" s="988"/>
      <c r="H12" s="988"/>
      <c r="I12" s="1"/>
      <c r="J12" s="105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18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40.5" customHeight="1" thickBot="1" x14ac:dyDescent="0.3">
      <c r="A13" s="319"/>
      <c r="B13" s="319"/>
      <c r="C13" s="319"/>
      <c r="D13" s="319"/>
      <c r="E13" s="319"/>
      <c r="F13" s="319"/>
      <c r="G13" s="319"/>
      <c r="H13" s="319"/>
      <c r="I13" s="1"/>
      <c r="J13" s="701" t="s">
        <v>342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s="107" customFormat="1" ht="15.7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106"/>
    </row>
    <row r="16" spans="1:52" ht="15" customHeight="1" thickBot="1" x14ac:dyDescent="0.3">
      <c r="A16" s="397" t="s">
        <v>871</v>
      </c>
      <c r="B16" s="319"/>
      <c r="C16" s="319"/>
      <c r="D16" s="319"/>
      <c r="E16" s="319"/>
      <c r="F16" s="319"/>
      <c r="G16" s="319"/>
      <c r="H16" s="244">
        <v>0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110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110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857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947"/>
      <c r="AR18" s="947"/>
      <c r="AS18" s="947"/>
      <c r="AT18" s="947"/>
      <c r="AU18" s="947"/>
      <c r="AV18" s="947"/>
      <c r="AW18" s="947"/>
      <c r="AX18" s="947"/>
      <c r="AY18" s="947"/>
      <c r="AZ18" s="1"/>
    </row>
    <row r="19" spans="1:52" ht="15" customHeight="1" x14ac:dyDescent="0.25">
      <c r="A19" s="1" t="s">
        <v>782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x14ac:dyDescent="0.25">
      <c r="A21" s="53">
        <v>2085</v>
      </c>
      <c r="B21" s="89">
        <f>ROUND(B76*Содержание!$H$8*(1+$H$14)*(1-$H$15)*(1-$H$16),0)</f>
        <v>73746</v>
      </c>
      <c r="C21" s="388">
        <f>ROUND(C76*Содержание!$H$8*(1+$H$14)*(1-$H$15)*(1-$H$16),0)</f>
        <v>78826</v>
      </c>
      <c r="D21" s="388">
        <f>ROUND(D76*Содержание!$H$8*(1+$H$14)*(1-$H$15)*(1-$H$16),0)</f>
        <v>80846</v>
      </c>
      <c r="E21" s="388">
        <f>ROUND(E76*Содержание!$H$8*(1+$H$14)*(1-$H$15)*(1-$H$16),0)</f>
        <v>82498</v>
      </c>
      <c r="F21" s="388">
        <f>ROUND(F76*Содержание!$H$8*(1+$H$14)*(1-$H$15)*(1-$H$16),0)</f>
        <v>86966</v>
      </c>
      <c r="G21" s="388">
        <f>ROUND(G76*Содержание!$H$8*(1+$H$14)*(1-$H$15)*(1-$H$16),0)</f>
        <v>91556</v>
      </c>
      <c r="H21" s="388">
        <f>ROUND(H76*Содержание!$H$8*(1+$H$14)*(1-$H$15)*(1-$H$16),0)</f>
        <v>93514</v>
      </c>
      <c r="I21" s="388">
        <f>ROUND(I76*Содержание!$H$8*(1+$H$14)*(1-$H$15)*(1-$H$16),0)</f>
        <v>95288</v>
      </c>
      <c r="J21" s="388">
        <f>ROUND(J76*Содержание!$H$8*(1+$H$14)*(1-$H$15)*(1-$H$16),0)</f>
        <v>103367</v>
      </c>
      <c r="K21" s="388">
        <f>ROUND(K76*Содержание!$H$8*(1+$H$14)*(1-$H$15)*(1-$H$16),0)</f>
        <v>105142</v>
      </c>
      <c r="L21" s="388">
        <f>ROUND(L76*Содержание!$H$8*(1+$H$14)*(1-$H$15)*(1-$H$16),0)</f>
        <v>107284</v>
      </c>
      <c r="M21" s="388">
        <f>ROUND(M76*Содержание!$H$8*(1+$H$14)*(1-$H$15)*(1-$H$16),0)</f>
        <v>108875</v>
      </c>
      <c r="N21" s="388">
        <f>ROUND(N76*Содержание!$H$8*(1+$H$14)*(1-$H$15)*(1-$H$16),0)</f>
        <v>113954</v>
      </c>
      <c r="O21" s="388">
        <f>ROUND(O76*Содержание!$H$8*(1+$H$14)*(1-$H$15)*(1-$H$16),0)</f>
        <v>118544</v>
      </c>
      <c r="P21" s="388">
        <f>ROUND(P76*Содержание!$H$8*(1+$H$14)*(1-$H$15)*(1-$H$16),0)</f>
        <v>120809</v>
      </c>
      <c r="Q21" s="388">
        <f>ROUND(Q76*Содержание!$H$8*(1+$H$14)*(1-$H$15)*(1-$H$16),0)</f>
        <v>122890</v>
      </c>
      <c r="R21" s="388">
        <f>ROUND(R76*Содержание!$H$8*(1+$H$14)*(1-$H$15)*(1-$H$16),0)</f>
        <v>129622</v>
      </c>
      <c r="S21" s="388">
        <f>ROUND(S76*Содержание!$H$8*(1+$H$14)*(1-$H$15)*(1-$H$16),0)</f>
        <v>131886</v>
      </c>
      <c r="T21" s="388">
        <f>ROUND(T76*Содержание!$H$8*(1+$H$14)*(1-$H$15)*(1-$H$16),0)</f>
        <v>133906</v>
      </c>
      <c r="U21" s="388">
        <f>ROUND(U76*Содержание!$H$8*(1+$H$14)*(1-$H$15)*(1-$H$16),0)</f>
        <v>135864</v>
      </c>
      <c r="V21" s="388">
        <f>ROUND(V76*Содержание!$H$8*(1+$H$14)*(1-$H$15)*(1-$H$16),0)</f>
        <v>142290</v>
      </c>
      <c r="W21" s="388">
        <f>ROUND(W76*Содержание!$H$8*(1+$H$14)*(1-$H$15)*(1-$H$16),0)</f>
        <v>148349</v>
      </c>
      <c r="X21" s="388">
        <f>ROUND(X76*Содержание!$H$8*(1+$H$14)*(1-$H$15)*(1-$H$16),0)</f>
        <v>150185</v>
      </c>
      <c r="Y21" s="388">
        <f>ROUND(Y76*Содержание!$H$8*(1+$H$14)*(1-$H$15)*(1-$H$16),0)</f>
        <v>152266</v>
      </c>
      <c r="Z21" s="388">
        <f>ROUND(Z76*Содержание!$H$8*(1+$H$14)*(1-$H$15)*(1-$H$16),0)</f>
        <v>154530</v>
      </c>
      <c r="AA21" s="388">
        <f>ROUND(AA76*Содержание!$H$8*(1+$H$14)*(1-$H$15)*(1-$H$16),0)</f>
        <v>159916</v>
      </c>
      <c r="AB21" s="388">
        <f>ROUND(AB76*Содержание!$H$8*(1+$H$14)*(1-$H$15)*(1-$H$16),0)</f>
        <v>162670</v>
      </c>
      <c r="AC21" s="388">
        <f>ROUND(AC76*Содержание!$H$8*(1+$H$14)*(1-$H$15)*(1-$H$16),0)</f>
        <v>165179</v>
      </c>
      <c r="AD21" s="388">
        <f>ROUND(AD76*Содержание!$H$8*(1+$H$14)*(1-$H$15)*(1-$H$16),0)</f>
        <v>167688</v>
      </c>
      <c r="AE21" s="388">
        <f>ROUND(AE76*Содержание!$H$8*(1+$H$14)*(1-$H$15)*(1-$H$16),0)</f>
        <v>170136</v>
      </c>
      <c r="AF21" s="388">
        <f>ROUND(AF76*Содержание!$H$8*(1+$H$14)*(1-$H$15)*(1-$H$16),0)</f>
        <v>175216</v>
      </c>
      <c r="AG21" s="388">
        <f>ROUND(AG76*Содержание!$H$8*(1+$H$14)*(1-$H$15)*(1-$H$16),0)</f>
        <v>178092</v>
      </c>
      <c r="AH21" s="388">
        <f>ROUND(AH76*Содержание!$H$8*(1+$H$14)*(1-$H$15)*(1-$H$16),0)</f>
        <v>183906</v>
      </c>
      <c r="AI21" s="388">
        <f>ROUND(AI76*Содержание!$H$8*(1+$H$14)*(1-$H$15)*(1-$H$16),0)</f>
        <v>189353</v>
      </c>
      <c r="AJ21" s="388">
        <f>ROUND(AJ76*Содержание!$H$8*(1+$H$14)*(1-$H$15)*(1-$H$16),0)</f>
        <v>192230</v>
      </c>
      <c r="AK21" s="388">
        <f>ROUND(AK76*Содержание!$H$8*(1+$H$14)*(1-$H$15)*(1-$H$16),0)</f>
        <v>194800</v>
      </c>
      <c r="AL21" s="388">
        <f>ROUND(AL76*Содержание!$H$8*(1+$H$14)*(1-$H$15)*(1-$H$16),0)</f>
        <v>197309</v>
      </c>
      <c r="AM21" s="388">
        <f>ROUND(AM76*Содержание!$H$8*(1+$H$14)*(1-$H$15)*(1-$H$16),0)</f>
        <v>203062</v>
      </c>
      <c r="AN21" s="388">
        <f>ROUND(AN76*Содержание!$H$8*(1+$H$14)*(1-$H$15)*(1-$H$16),0)</f>
        <v>205754</v>
      </c>
      <c r="AO21" s="388">
        <f>ROUND(AO76*Содержание!$H$8*(1+$H$14)*(1-$H$15)*(1-$H$16),0)</f>
        <v>208325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388">
        <f>ROUND(B77*Содержание!$H$8*(1+$H$14)*(1-$H$15)*(1-$H$16),0)</f>
        <v>76133</v>
      </c>
      <c r="C22" s="388">
        <f>ROUND(C77*Содержание!$H$8*(1+$H$14)*(1-$H$15)*(1-$H$16),0)</f>
        <v>80846</v>
      </c>
      <c r="D22" s="388">
        <f>ROUND(D77*Содержание!$H$8*(1+$H$14)*(1-$H$15)*(1-$H$16),0)</f>
        <v>82498</v>
      </c>
      <c r="E22" s="388">
        <f>ROUND(E77*Содержание!$H$8*(1+$H$14)*(1-$H$15)*(1-$H$16),0)</f>
        <v>84334</v>
      </c>
      <c r="F22" s="388">
        <f>ROUND(F77*Содержание!$H$8*(1+$H$14)*(1-$H$15)*(1-$H$16),0)</f>
        <v>88802</v>
      </c>
      <c r="G22" s="388">
        <f>ROUND(G77*Содержание!$H$8*(1+$H$14)*(1-$H$15)*(1-$H$16),0)</f>
        <v>93452</v>
      </c>
      <c r="H22" s="388">
        <f>ROUND(H77*Содержание!$H$8*(1+$H$14)*(1-$H$15)*(1-$H$16),0)</f>
        <v>95472</v>
      </c>
      <c r="I22" s="388">
        <f>ROUND(I77*Содержание!$H$8*(1+$H$14)*(1-$H$15)*(1-$H$16),0)</f>
        <v>97308</v>
      </c>
      <c r="J22" s="388">
        <f>ROUND(J77*Содержание!$H$8*(1+$H$14)*(1-$H$15)*(1-$H$16),0)</f>
        <v>105448</v>
      </c>
      <c r="K22" s="388">
        <f>ROUND(K77*Содержание!$H$8*(1+$H$14)*(1-$H$15)*(1-$H$16),0)</f>
        <v>107528</v>
      </c>
      <c r="L22" s="388">
        <f>ROUND(L77*Содержание!$H$8*(1+$H$14)*(1-$H$15)*(1-$H$16),0)</f>
        <v>109610</v>
      </c>
      <c r="M22" s="388">
        <f>ROUND(M77*Содержание!$H$8*(1+$H$14)*(1-$H$15)*(1-$H$16),0)</f>
        <v>111690</v>
      </c>
      <c r="N22" s="388">
        <f>ROUND(N77*Содержание!$H$8*(1+$H$14)*(1-$H$15)*(1-$H$16),0)</f>
        <v>116219</v>
      </c>
      <c r="O22" s="388">
        <f>ROUND(O77*Содержание!$H$8*(1+$H$14)*(1-$H$15)*(1-$H$16),0)</f>
        <v>120809</v>
      </c>
      <c r="P22" s="388">
        <f>ROUND(P77*Содержание!$H$8*(1+$H$14)*(1-$H$15)*(1-$H$16),0)</f>
        <v>122890</v>
      </c>
      <c r="Q22" s="388">
        <f>ROUND(Q77*Содержание!$H$8*(1+$H$14)*(1-$H$15)*(1-$H$16),0)</f>
        <v>125093</v>
      </c>
      <c r="R22" s="388">
        <f>ROUND(R77*Содержание!$H$8*(1+$H$14)*(1-$H$15)*(1-$H$16),0)</f>
        <v>132131</v>
      </c>
      <c r="S22" s="388">
        <f>ROUND(S77*Содержание!$H$8*(1+$H$14)*(1-$H$15)*(1-$H$16),0)</f>
        <v>135008</v>
      </c>
      <c r="T22" s="388">
        <f>ROUND(T77*Содержание!$H$8*(1+$H$14)*(1-$H$15)*(1-$H$16),0)</f>
        <v>136598</v>
      </c>
      <c r="U22" s="388">
        <f>ROUND(U77*Содержание!$H$8*(1+$H$14)*(1-$H$15)*(1-$H$16),0)</f>
        <v>138374</v>
      </c>
      <c r="V22" s="388">
        <f>ROUND(V77*Содержание!$H$8*(1+$H$14)*(1-$H$15)*(1-$H$16),0)</f>
        <v>145044</v>
      </c>
      <c r="W22" s="388">
        <f>ROUND(W77*Содержание!$H$8*(1+$H$14)*(1-$H$15)*(1-$H$16),0)</f>
        <v>151654</v>
      </c>
      <c r="X22" s="388">
        <f>ROUND(X77*Содержание!$H$8*(1+$H$14)*(1-$H$15)*(1-$H$16),0)</f>
        <v>153674</v>
      </c>
      <c r="Y22" s="388">
        <f>ROUND(Y77*Содержание!$H$8*(1+$H$14)*(1-$H$15)*(1-$H$16),0)</f>
        <v>155999</v>
      </c>
      <c r="Z22" s="388">
        <f>ROUND(Z77*Содержание!$H$8*(1+$H$14)*(1-$H$15)*(1-$H$16),0)</f>
        <v>160344</v>
      </c>
      <c r="AA22" s="388">
        <f>ROUND(AA77*Содержание!$H$8*(1+$H$14)*(1-$H$15)*(1-$H$16),0)</f>
        <v>166097</v>
      </c>
      <c r="AB22" s="388">
        <f>ROUND(AB77*Содержание!$H$8*(1+$H$14)*(1-$H$15)*(1-$H$16),0)</f>
        <v>168668</v>
      </c>
      <c r="AC22" s="388">
        <f>ROUND(AC77*Содержание!$H$8*(1+$H$14)*(1-$H$15)*(1-$H$16),0)</f>
        <v>171176</v>
      </c>
      <c r="AD22" s="388">
        <f>ROUND(AD77*Содержание!$H$8*(1+$H$14)*(1-$H$15)*(1-$H$16),0)</f>
        <v>173624</v>
      </c>
      <c r="AE22" s="388">
        <f>ROUND(AE77*Содержание!$H$8*(1+$H$14)*(1-$H$15)*(1-$H$16),0)</f>
        <v>176256</v>
      </c>
      <c r="AF22" s="388">
        <f>ROUND(AF77*Содержание!$H$8*(1+$H$14)*(1-$H$15)*(1-$H$16),0)</f>
        <v>181642</v>
      </c>
      <c r="AG22" s="388">
        <f>ROUND(AG77*Содержание!$H$8*(1+$H$14)*(1-$H$15)*(1-$H$16),0)</f>
        <v>184151</v>
      </c>
      <c r="AH22" s="388">
        <f>ROUND(AH77*Содержание!$H$8*(1+$H$14)*(1-$H$15)*(1-$H$16),0)</f>
        <v>190516</v>
      </c>
      <c r="AI22" s="388">
        <f>ROUND(AI77*Содержание!$H$8*(1+$H$14)*(1-$H$15)*(1-$H$16),0)</f>
        <v>195656</v>
      </c>
      <c r="AJ22" s="388">
        <f>ROUND(AJ77*Содержание!$H$8*(1+$H$14)*(1-$H$15)*(1-$H$16),0)</f>
        <v>198350</v>
      </c>
      <c r="AK22" s="388">
        <f>ROUND(AK77*Содержание!$H$8*(1+$H$14)*(1-$H$15)*(1-$H$16),0)</f>
        <v>201042</v>
      </c>
      <c r="AL22" s="388">
        <f>ROUND(AL77*Содержание!$H$8*(1+$H$14)*(1-$H$15)*(1-$H$16),0)</f>
        <v>203858</v>
      </c>
      <c r="AM22" s="388">
        <f>ROUND(AM77*Содержание!$H$8*(1+$H$14)*(1-$H$15)*(1-$H$16),0)</f>
        <v>209243</v>
      </c>
      <c r="AN22" s="388">
        <f>ROUND(AN77*Содержание!$H$8*(1+$H$14)*(1-$H$15)*(1-$H$16),0)</f>
        <v>211936</v>
      </c>
      <c r="AO22" s="388">
        <f>ROUND(AO77*Содержание!$H$8*(1+$H$14)*(1-$H$15)*(1-$H$16),0)</f>
        <v>214262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388">
        <f>ROUND(B78*Содержание!$H$8*(1+$H$14)*(1-$H$15)*(1-$H$16),0)</f>
        <v>78948</v>
      </c>
      <c r="C23" s="388">
        <f>ROUND(C78*Содержание!$H$8*(1+$H$14)*(1-$H$15)*(1-$H$16),0)</f>
        <v>84456</v>
      </c>
      <c r="D23" s="388">
        <f>ROUND(D78*Содержание!$H$8*(1+$H$14)*(1-$H$15)*(1-$H$16),0)</f>
        <v>86476</v>
      </c>
      <c r="E23" s="388">
        <f>ROUND(E78*Содержание!$H$8*(1+$H$14)*(1-$H$15)*(1-$H$16),0)</f>
        <v>88556</v>
      </c>
      <c r="F23" s="388">
        <f>ROUND(F78*Содержание!$H$8*(1+$H$14)*(1-$H$15)*(1-$H$16),0)</f>
        <v>93881</v>
      </c>
      <c r="G23" s="388">
        <f>ROUND(G78*Содержание!$H$8*(1+$H$14)*(1-$H$15)*(1-$H$16),0)</f>
        <v>99634</v>
      </c>
      <c r="H23" s="388">
        <f>ROUND(H78*Содержание!$H$8*(1+$H$14)*(1-$H$15)*(1-$H$16),0)</f>
        <v>101714</v>
      </c>
      <c r="I23" s="388">
        <f>ROUND(I78*Содержание!$H$8*(1+$H$14)*(1-$H$15)*(1-$H$16),0)</f>
        <v>103796</v>
      </c>
      <c r="J23" s="388">
        <f>ROUND(J78*Содержание!$H$8*(1+$H$14)*(1-$H$15)*(1-$H$16),0)</f>
        <v>114077</v>
      </c>
      <c r="K23" s="388">
        <f>ROUND(K78*Содержание!$H$8*(1+$H$14)*(1-$H$15)*(1-$H$16),0)</f>
        <v>116158</v>
      </c>
      <c r="L23" s="388">
        <f>ROUND(L78*Содержание!$H$8*(1+$H$14)*(1-$H$15)*(1-$H$16),0)</f>
        <v>118300</v>
      </c>
      <c r="M23" s="388">
        <f>ROUND(M78*Содержание!$H$8*(1+$H$14)*(1-$H$15)*(1-$H$16),0)</f>
        <v>120380</v>
      </c>
      <c r="N23" s="388">
        <f>ROUND(N78*Содержание!$H$8*(1+$H$14)*(1-$H$15)*(1-$H$16),0)</f>
        <v>126684</v>
      </c>
      <c r="O23" s="388">
        <f>ROUND(O78*Содержание!$H$8*(1+$H$14)*(1-$H$15)*(1-$H$16),0)</f>
        <v>132314</v>
      </c>
      <c r="P23" s="388">
        <f>ROUND(P78*Содержание!$H$8*(1+$H$14)*(1-$H$15)*(1-$H$16),0)</f>
        <v>134456</v>
      </c>
      <c r="Q23" s="388">
        <f>ROUND(Q78*Содержание!$H$8*(1+$H$14)*(1-$H$15)*(1-$H$16),0)</f>
        <v>136598</v>
      </c>
      <c r="R23" s="388">
        <f>ROUND(R78*Содержание!$H$8*(1+$H$14)*(1-$H$15)*(1-$H$16),0)</f>
        <v>143147</v>
      </c>
      <c r="S23" s="388">
        <f>ROUND(S78*Содержание!$H$8*(1+$H$14)*(1-$H$15)*(1-$H$16),0)</f>
        <v>145962</v>
      </c>
      <c r="T23" s="388">
        <f>ROUND(T78*Содержание!$H$8*(1+$H$14)*(1-$H$15)*(1-$H$16),0)</f>
        <v>148288</v>
      </c>
      <c r="U23" s="388">
        <f>ROUND(U78*Содержание!$H$8*(1+$H$14)*(1-$H$15)*(1-$H$16),0)</f>
        <v>150858</v>
      </c>
      <c r="V23" s="388">
        <f>ROUND(V78*Содержание!$H$8*(1+$H$14)*(1-$H$15)*(1-$H$16),0)</f>
        <v>158080</v>
      </c>
      <c r="W23" s="388">
        <f>ROUND(W78*Содержание!$H$8*(1+$H$14)*(1-$H$15)*(1-$H$16),0)</f>
        <v>165362</v>
      </c>
      <c r="X23" s="388">
        <f>ROUND(X78*Содержание!$H$8*(1+$H$14)*(1-$H$15)*(1-$H$16),0)</f>
        <v>167688</v>
      </c>
      <c r="Y23" s="388">
        <f>ROUND(Y78*Содержание!$H$8*(1+$H$14)*(1-$H$15)*(1-$H$16),0)</f>
        <v>169646</v>
      </c>
      <c r="Z23" s="388">
        <f>ROUND(Z78*Содержание!$H$8*(1+$H$14)*(1-$H$15)*(1-$H$16),0)</f>
        <v>170564</v>
      </c>
      <c r="AA23" s="388">
        <f>ROUND(AA78*Содержание!$H$8*(1+$H$14)*(1-$H$15)*(1-$H$16),0)</f>
        <v>172400</v>
      </c>
      <c r="AB23" s="388">
        <f>ROUND(AB78*Содержание!$H$8*(1+$H$14)*(1-$H$15)*(1-$H$16),0)</f>
        <v>174971</v>
      </c>
      <c r="AC23" s="388">
        <f>ROUND(AC78*Содержание!$H$8*(1+$H$14)*(1-$H$15)*(1-$H$16),0)</f>
        <v>177848</v>
      </c>
      <c r="AD23" s="388">
        <f>ROUND(AD78*Содержание!$H$8*(1+$H$14)*(1-$H$15)*(1-$H$16),0)</f>
        <v>180418</v>
      </c>
      <c r="AE23" s="388">
        <f>ROUND(AE78*Содержание!$H$8*(1+$H$14)*(1-$H$15)*(1-$H$16),0)</f>
        <v>183539</v>
      </c>
      <c r="AF23" s="388">
        <f>ROUND(AF78*Содержание!$H$8*(1+$H$14)*(1-$H$15)*(1-$H$16),0)</f>
        <v>188618</v>
      </c>
      <c r="AG23" s="388">
        <f>ROUND(AG78*Содержание!$H$8*(1+$H$14)*(1-$H$15)*(1-$H$16),0)</f>
        <v>191740</v>
      </c>
      <c r="AH23" s="388">
        <f>ROUND(AH78*Содержание!$H$8*(1+$H$14)*(1-$H$15)*(1-$H$16),0)</f>
        <v>198350</v>
      </c>
      <c r="AI23" s="388">
        <f>ROUND(AI78*Содержание!$H$8*(1+$H$14)*(1-$H$15)*(1-$H$16),0)</f>
        <v>203858</v>
      </c>
      <c r="AJ23" s="388">
        <f>ROUND(AJ78*Содержание!$H$8*(1+$H$14)*(1-$H$15)*(1-$H$16),0)</f>
        <v>206612</v>
      </c>
      <c r="AK23" s="388">
        <f>ROUND(AK78*Содержание!$H$8*(1+$H$14)*(1-$H$15)*(1-$H$16),0)</f>
        <v>209549</v>
      </c>
      <c r="AL23" s="388">
        <f>ROUND(AL78*Содержание!$H$8*(1+$H$14)*(1-$H$15)*(1-$H$16),0)</f>
        <v>212486</v>
      </c>
      <c r="AM23" s="388">
        <f>ROUND(AM78*Содержание!$H$8*(1+$H$14)*(1-$H$15)*(1-$H$16),0)</f>
        <v>218117</v>
      </c>
      <c r="AN23" s="388">
        <f>ROUND(AN78*Содержание!$H$8*(1+$H$14)*(1-$H$15)*(1-$H$16),0)</f>
        <v>221238</v>
      </c>
      <c r="AO23" s="388">
        <f>ROUND(AO78*Содержание!$H$8*(1+$H$14)*(1-$H$15)*(1-$H$16),0)</f>
        <v>223931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388">
        <f>ROUND(B79*Содержание!$H$8*(1+$H$14)*(1-$H$15)*(1-$H$16),0)</f>
        <v>82070</v>
      </c>
      <c r="C24" s="388">
        <f>ROUND(C79*Содержание!$H$8*(1+$H$14)*(1-$H$15)*(1-$H$16),0)</f>
        <v>86231</v>
      </c>
      <c r="D24" s="388">
        <f>ROUND(D79*Содержание!$H$8*(1+$H$14)*(1-$H$15)*(1-$H$16),0)</f>
        <v>87884</v>
      </c>
      <c r="E24" s="388">
        <f>ROUND(E79*Содержание!$H$8*(1+$H$14)*(1-$H$15)*(1-$H$16),0)</f>
        <v>89842</v>
      </c>
      <c r="F24" s="388">
        <f>ROUND(F79*Содержание!$H$8*(1+$H$14)*(1-$H$15)*(1-$H$16),0)</f>
        <v>95656</v>
      </c>
      <c r="G24" s="388">
        <f>ROUND(G79*Содержание!$H$8*(1+$H$14)*(1-$H$15)*(1-$H$16),0)</f>
        <v>101592</v>
      </c>
      <c r="H24" s="388">
        <f>ROUND(H79*Содержание!$H$8*(1+$H$14)*(1-$H$15)*(1-$H$16),0)</f>
        <v>103367</v>
      </c>
      <c r="I24" s="388">
        <f>ROUND(I79*Содержание!$H$8*(1+$H$14)*(1-$H$15)*(1-$H$16),0)</f>
        <v>105264</v>
      </c>
      <c r="J24" s="388">
        <f>ROUND(J79*Содержание!$H$8*(1+$H$14)*(1-$H$15)*(1-$H$16),0)</f>
        <v>116158</v>
      </c>
      <c r="K24" s="388">
        <f>ROUND(K79*Содержание!$H$8*(1+$H$14)*(1-$H$15)*(1-$H$16),0)</f>
        <v>118300</v>
      </c>
      <c r="L24" s="388">
        <f>ROUND(L79*Содержание!$H$8*(1+$H$14)*(1-$H$15)*(1-$H$16),0)</f>
        <v>120380</v>
      </c>
      <c r="M24" s="388">
        <f>ROUND(M79*Содержание!$H$8*(1+$H$14)*(1-$H$15)*(1-$H$16),0)</f>
        <v>123012</v>
      </c>
      <c r="N24" s="388">
        <f>ROUND(N79*Содержание!$H$8*(1+$H$14)*(1-$H$15)*(1-$H$16),0)</f>
        <v>129010</v>
      </c>
      <c r="O24" s="388">
        <f>ROUND(O79*Содержание!$H$8*(1+$H$14)*(1-$H$15)*(1-$H$16),0)</f>
        <v>135068</v>
      </c>
      <c r="P24" s="388">
        <f>ROUND(P79*Содержание!$H$8*(1+$H$14)*(1-$H$15)*(1-$H$16),0)</f>
        <v>137027</v>
      </c>
      <c r="Q24" s="388">
        <f>ROUND(Q79*Содержание!$H$8*(1+$H$14)*(1-$H$15)*(1-$H$16),0)</f>
        <v>139046</v>
      </c>
      <c r="R24" s="388">
        <f>ROUND(R79*Содержание!$H$8*(1+$H$14)*(1-$H$15)*(1-$H$16),0)</f>
        <v>145840</v>
      </c>
      <c r="S24" s="388">
        <f>ROUND(S79*Содержание!$H$8*(1+$H$14)*(1-$H$15)*(1-$H$16),0)</f>
        <v>148655</v>
      </c>
      <c r="T24" s="388">
        <f>ROUND(T79*Содержание!$H$8*(1+$H$14)*(1-$H$15)*(1-$H$16),0)</f>
        <v>151286</v>
      </c>
      <c r="U24" s="388">
        <f>ROUND(U79*Содержание!$H$8*(1+$H$14)*(1-$H$15)*(1-$H$16),0)</f>
        <v>153674</v>
      </c>
      <c r="V24" s="388">
        <f>ROUND(V79*Содержание!$H$8*(1+$H$14)*(1-$H$15)*(1-$H$16),0)</f>
        <v>160895</v>
      </c>
      <c r="W24" s="388">
        <f>ROUND(W79*Содержание!$H$8*(1+$H$14)*(1-$H$15)*(1-$H$16),0)</f>
        <v>167994</v>
      </c>
      <c r="X24" s="388">
        <f>ROUND(X79*Содержание!$H$8*(1+$H$14)*(1-$H$15)*(1-$H$16),0)</f>
        <v>170381</v>
      </c>
      <c r="Y24" s="388">
        <f>ROUND(Y79*Содержание!$H$8*(1+$H$14)*(1-$H$15)*(1-$H$16),0)</f>
        <v>172584</v>
      </c>
      <c r="Z24" s="388">
        <f>ROUND(Z79*Содержание!$H$8*(1+$H$14)*(1-$H$15)*(1-$H$16),0)</f>
        <v>179684</v>
      </c>
      <c r="AA24" s="388">
        <f>ROUND(AA79*Содержание!$H$8*(1+$H$14)*(1-$H$15)*(1-$H$16),0)</f>
        <v>185558</v>
      </c>
      <c r="AB24" s="388">
        <f>ROUND(AB79*Содержание!$H$8*(1+$H$14)*(1-$H$15)*(1-$H$16),0)</f>
        <v>188496</v>
      </c>
      <c r="AC24" s="388">
        <f>ROUND(AC79*Содержание!$H$8*(1+$H$14)*(1-$H$15)*(1-$H$16),0)</f>
        <v>191740</v>
      </c>
      <c r="AD24" s="388">
        <f>ROUND(AD79*Содержание!$H$8*(1+$H$14)*(1-$H$15)*(1-$H$16),0)</f>
        <v>194922</v>
      </c>
      <c r="AE24" s="388">
        <f>ROUND(AE79*Содержание!$H$8*(1+$H$14)*(1-$H$15)*(1-$H$16),0)</f>
        <v>197676</v>
      </c>
      <c r="AF24" s="388">
        <f>ROUND(AF79*Содержание!$H$8*(1+$H$14)*(1-$H$15)*(1-$H$16),0)</f>
        <v>204286</v>
      </c>
      <c r="AG24" s="388">
        <f>ROUND(AG79*Содержание!$H$8*(1+$H$14)*(1-$H$15)*(1-$H$16),0)</f>
        <v>207346</v>
      </c>
      <c r="AH24" s="388">
        <f>ROUND(AH79*Содержание!$H$8*(1+$H$14)*(1-$H$15)*(1-$H$16),0)</f>
        <v>214751</v>
      </c>
      <c r="AI24" s="388">
        <f>ROUND(AI79*Содержание!$H$8*(1+$H$14)*(1-$H$15)*(1-$H$16),0)</f>
        <v>220748</v>
      </c>
      <c r="AJ24" s="388">
        <f>ROUND(AJ79*Содержание!$H$8*(1+$H$14)*(1-$H$15)*(1-$H$16),0)</f>
        <v>223931</v>
      </c>
      <c r="AK24" s="388">
        <f>ROUND(AK79*Содержание!$H$8*(1+$H$14)*(1-$H$15)*(1-$H$16),0)</f>
        <v>227052</v>
      </c>
      <c r="AL24" s="388">
        <f>ROUND(AL79*Содержание!$H$8*(1+$H$14)*(1-$H$15)*(1-$H$16),0)</f>
        <v>230174</v>
      </c>
      <c r="AM24" s="388">
        <f>ROUND(AM79*Содержание!$H$8*(1+$H$14)*(1-$H$15)*(1-$H$16),0)</f>
        <v>236232</v>
      </c>
      <c r="AN24" s="388">
        <f>ROUND(AN79*Содержание!$H$8*(1+$H$14)*(1-$H$15)*(1-$H$16),0)</f>
        <v>239720</v>
      </c>
      <c r="AO24" s="388">
        <f>ROUND(AO79*Содержание!$H$8*(1+$H$14)*(1-$H$15)*(1-$H$16),0)</f>
        <v>242964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388">
        <f>ROUND(B80*Содержание!$H$8*(1+$H$14)*(1-$H$15)*(1-$H$16),0)</f>
        <v>84762</v>
      </c>
      <c r="C25" s="388">
        <f>ROUND(C80*Содержание!$H$8*(1+$H$14)*(1-$H$15)*(1-$H$16),0)</f>
        <v>87822</v>
      </c>
      <c r="D25" s="388">
        <f>ROUND(D80*Содержание!$H$8*(1+$H$14)*(1-$H$15)*(1-$H$16),0)</f>
        <v>89474</v>
      </c>
      <c r="E25" s="388">
        <f>ROUND(E80*Содержание!$H$8*(1+$H$14)*(1-$H$15)*(1-$H$16),0)</f>
        <v>91372</v>
      </c>
      <c r="F25" s="388">
        <f>ROUND(F80*Содержание!$H$8*(1+$H$14)*(1-$H$15)*(1-$H$16),0)</f>
        <v>97553</v>
      </c>
      <c r="G25" s="388">
        <f>ROUND(G80*Содержание!$H$8*(1+$H$14)*(1-$H$15)*(1-$H$16),0)</f>
        <v>103367</v>
      </c>
      <c r="H25" s="388">
        <f>ROUND(H80*Содержание!$H$8*(1+$H$14)*(1-$H$15)*(1-$H$16),0)</f>
        <v>105264</v>
      </c>
      <c r="I25" s="388">
        <f>ROUND(I80*Содержание!$H$8*(1+$H$14)*(1-$H$15)*(1-$H$16),0)</f>
        <v>107284</v>
      </c>
      <c r="J25" s="388">
        <f>ROUND(J80*Содержание!$H$8*(1+$H$14)*(1-$H$15)*(1-$H$16),0)</f>
        <v>118055</v>
      </c>
      <c r="K25" s="388">
        <f>ROUND(K80*Содержание!$H$8*(1+$H$14)*(1-$H$15)*(1-$H$16),0)</f>
        <v>120380</v>
      </c>
      <c r="L25" s="388">
        <f>ROUND(L80*Содержание!$H$8*(1+$H$14)*(1-$H$15)*(1-$H$16),0)</f>
        <v>122706</v>
      </c>
      <c r="M25" s="388">
        <f>ROUND(M80*Содержание!$H$8*(1+$H$14)*(1-$H$15)*(1-$H$16),0)</f>
        <v>124910</v>
      </c>
      <c r="N25" s="388">
        <f>ROUND(N80*Содержание!$H$8*(1+$H$14)*(1-$H$15)*(1-$H$16),0)</f>
        <v>131519</v>
      </c>
      <c r="O25" s="388">
        <f>ROUND(O80*Содержание!$H$8*(1+$H$14)*(1-$H$15)*(1-$H$16),0)</f>
        <v>137456</v>
      </c>
      <c r="P25" s="388">
        <f>ROUND(P80*Содержание!$H$8*(1+$H$14)*(1-$H$15)*(1-$H$16),0)</f>
        <v>139475</v>
      </c>
      <c r="Q25" s="388">
        <f>ROUND(Q80*Содержание!$H$8*(1+$H$14)*(1-$H$15)*(1-$H$16),0)</f>
        <v>141740</v>
      </c>
      <c r="R25" s="388">
        <f>ROUND(R80*Содержание!$H$8*(1+$H$14)*(1-$H$15)*(1-$H$16),0)</f>
        <v>148288</v>
      </c>
      <c r="S25" s="388">
        <f>ROUND(S80*Содержание!$H$8*(1+$H$14)*(1-$H$15)*(1-$H$16),0)</f>
        <v>151042</v>
      </c>
      <c r="T25" s="388">
        <f>ROUND(T80*Содержание!$H$8*(1+$H$14)*(1-$H$15)*(1-$H$16),0)</f>
        <v>153551</v>
      </c>
      <c r="U25" s="388">
        <f>ROUND(U80*Содержание!$H$8*(1+$H$14)*(1-$H$15)*(1-$H$16),0)</f>
        <v>156060</v>
      </c>
      <c r="V25" s="388">
        <f>ROUND(V80*Содержание!$H$8*(1+$H$14)*(1-$H$15)*(1-$H$16),0)</f>
        <v>163466</v>
      </c>
      <c r="W25" s="388">
        <f>ROUND(W80*Содержание!$H$8*(1+$H$14)*(1-$H$15)*(1-$H$16),0)</f>
        <v>171238</v>
      </c>
      <c r="X25" s="388">
        <f>ROUND(X80*Содержание!$H$8*(1+$H$14)*(1-$H$15)*(1-$H$16),0)</f>
        <v>173380</v>
      </c>
      <c r="Y25" s="388">
        <f>ROUND(Y80*Содержание!$H$8*(1+$H$14)*(1-$H$15)*(1-$H$16),0)</f>
        <v>175889</v>
      </c>
      <c r="Z25" s="388">
        <f>ROUND(Z80*Содержание!$H$8*(1+$H$14)*(1-$H$15)*(1-$H$16),0)</f>
        <v>185558</v>
      </c>
      <c r="AA25" s="388">
        <f>ROUND(AA80*Содержание!$H$8*(1+$H$14)*(1-$H$15)*(1-$H$16),0)</f>
        <v>192290</v>
      </c>
      <c r="AB25" s="388">
        <f>ROUND(AB80*Содержание!$H$8*(1+$H$14)*(1-$H$15)*(1-$H$16),0)</f>
        <v>195534</v>
      </c>
      <c r="AC25" s="388">
        <f>ROUND(AC80*Содержание!$H$8*(1+$H$14)*(1-$H$15)*(1-$H$16),0)</f>
        <v>198656</v>
      </c>
      <c r="AD25" s="388">
        <f>ROUND(AD80*Содержание!$H$8*(1+$H$14)*(1-$H$15)*(1-$H$16),0)</f>
        <v>201899</v>
      </c>
      <c r="AE25" s="388">
        <f>ROUND(AE80*Содержание!$H$8*(1+$H$14)*(1-$H$15)*(1-$H$16),0)</f>
        <v>205388</v>
      </c>
      <c r="AF25" s="388">
        <f>ROUND(AF80*Содержание!$H$8*(1+$H$14)*(1-$H$15)*(1-$H$16),0)</f>
        <v>211630</v>
      </c>
      <c r="AG25" s="388">
        <f>ROUND(AG80*Содержание!$H$8*(1+$H$14)*(1-$H$15)*(1-$H$16),0)</f>
        <v>214751</v>
      </c>
      <c r="AH25" s="388">
        <f>ROUND(AH80*Содержание!$H$8*(1+$H$14)*(1-$H$15)*(1-$H$16),0)</f>
        <v>222156</v>
      </c>
      <c r="AI25" s="388">
        <f>ROUND(AI80*Содержание!$H$8*(1+$H$14)*(1-$H$15)*(1-$H$16),0)</f>
        <v>229316</v>
      </c>
      <c r="AJ25" s="388">
        <f>ROUND(AJ80*Содержание!$H$8*(1+$H$14)*(1-$H$15)*(1-$H$16),0)</f>
        <v>232560</v>
      </c>
      <c r="AK25" s="388">
        <f>ROUND(AK80*Содержание!$H$8*(1+$H$14)*(1-$H$15)*(1-$H$16),0)</f>
        <v>235988</v>
      </c>
      <c r="AL25" s="388">
        <f>ROUND(AL80*Содержание!$H$8*(1+$H$14)*(1-$H$15)*(1-$H$16),0)</f>
        <v>238925</v>
      </c>
      <c r="AM25" s="388">
        <f>ROUND(AM80*Содержание!$H$8*(1+$H$14)*(1-$H$15)*(1-$H$16),0)</f>
        <v>245596</v>
      </c>
      <c r="AN25" s="388">
        <f>ROUND(AN80*Содержание!$H$8*(1+$H$14)*(1-$H$15)*(1-$H$16),0)</f>
        <v>249084</v>
      </c>
      <c r="AO25" s="388">
        <f>ROUND(AO80*Содержание!$H$8*(1+$H$14)*(1-$H$15)*(1-$H$16),0)</f>
        <v>252878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388">
        <f>ROUND(B81*Содержание!$H$8*(1+$H$14)*(1-$H$15)*(1-$H$16),0)</f>
        <v>90332</v>
      </c>
      <c r="C26" s="388">
        <f>ROUND(C81*Содержание!$H$8*(1+$H$14)*(1-$H$15)*(1-$H$16),0)</f>
        <v>95840</v>
      </c>
      <c r="D26" s="388">
        <f>ROUND(D81*Содержание!$H$8*(1+$H$14)*(1-$H$15)*(1-$H$16),0)</f>
        <v>98226</v>
      </c>
      <c r="E26" s="388">
        <f>ROUND(E81*Содержание!$H$8*(1+$H$14)*(1-$H$15)*(1-$H$16),0)</f>
        <v>100246</v>
      </c>
      <c r="F26" s="388">
        <f>ROUND(F81*Содержание!$H$8*(1+$H$14)*(1-$H$15)*(1-$H$16),0)</f>
        <v>106794</v>
      </c>
      <c r="G26" s="388">
        <f>ROUND(G81*Содержание!$H$8*(1+$H$14)*(1-$H$15)*(1-$H$16),0)</f>
        <v>113282</v>
      </c>
      <c r="H26" s="388">
        <f>ROUND(H81*Содержание!$H$8*(1+$H$14)*(1-$H$15)*(1-$H$16),0)</f>
        <v>115484</v>
      </c>
      <c r="I26" s="388">
        <f>ROUND(I81*Содержание!$H$8*(1+$H$14)*(1-$H$15)*(1-$H$16),0)</f>
        <v>117504</v>
      </c>
      <c r="J26" s="388">
        <f>ROUND(J81*Содержание!$H$8*(1+$H$14)*(1-$H$15)*(1-$H$16),0)</f>
        <v>127786</v>
      </c>
      <c r="K26" s="388">
        <f>ROUND(K81*Содержание!$H$8*(1+$H$14)*(1-$H$15)*(1-$H$16),0)</f>
        <v>130112</v>
      </c>
      <c r="L26" s="388">
        <f>ROUND(L81*Содержание!$H$8*(1+$H$14)*(1-$H$15)*(1-$H$16),0)</f>
        <v>132682</v>
      </c>
      <c r="M26" s="388">
        <f>ROUND(M81*Содержание!$H$8*(1+$H$14)*(1-$H$15)*(1-$H$16),0)</f>
        <v>134885</v>
      </c>
      <c r="N26" s="388">
        <f>ROUND(N81*Содержание!$H$8*(1+$H$14)*(1-$H$15)*(1-$H$16),0)</f>
        <v>141372</v>
      </c>
      <c r="O26" s="388">
        <f>ROUND(O81*Содержание!$H$8*(1+$H$14)*(1-$H$15)*(1-$H$16),0)</f>
        <v>148288</v>
      </c>
      <c r="P26" s="388">
        <f>ROUND(P81*Содержание!$H$8*(1+$H$14)*(1-$H$15)*(1-$H$16),0)</f>
        <v>150736</v>
      </c>
      <c r="Q26" s="388">
        <f>ROUND(Q81*Содержание!$H$8*(1+$H$14)*(1-$H$15)*(1-$H$16),0)</f>
        <v>153245</v>
      </c>
      <c r="R26" s="388">
        <f>ROUND(R81*Содержание!$H$8*(1+$H$14)*(1-$H$15)*(1-$H$16),0)</f>
        <v>161507</v>
      </c>
      <c r="S26" s="388">
        <f>ROUND(S81*Содержание!$H$8*(1+$H$14)*(1-$H$15)*(1-$H$16),0)</f>
        <v>164322</v>
      </c>
      <c r="T26" s="388">
        <f>ROUND(T81*Содержание!$H$8*(1+$H$14)*(1-$H$15)*(1-$H$16),0)</f>
        <v>167138</v>
      </c>
      <c r="U26" s="388">
        <f>ROUND(U81*Содержание!$H$8*(1+$H$14)*(1-$H$15)*(1-$H$16),0)</f>
        <v>169708</v>
      </c>
      <c r="V26" s="388">
        <f>ROUND(V81*Содержание!$H$8*(1+$H$14)*(1-$H$15)*(1-$H$16),0)</f>
        <v>178276</v>
      </c>
      <c r="W26" s="388">
        <f>ROUND(W81*Содержание!$H$8*(1+$H$14)*(1-$H$15)*(1-$H$16),0)</f>
        <v>186293</v>
      </c>
      <c r="X26" s="388">
        <f>ROUND(X81*Содержание!$H$8*(1+$H$14)*(1-$H$15)*(1-$H$16),0)</f>
        <v>188558</v>
      </c>
      <c r="Y26" s="388">
        <f>ROUND(Y81*Содержание!$H$8*(1+$H$14)*(1-$H$15)*(1-$H$16),0)</f>
        <v>190883</v>
      </c>
      <c r="Z26" s="388">
        <f>ROUND(Z81*Содержание!$H$8*(1+$H$14)*(1-$H$15)*(1-$H$16),0)</f>
        <v>193637</v>
      </c>
      <c r="AA26" s="388">
        <f>ROUND(AA81*Содержание!$H$8*(1+$H$14)*(1-$H$15)*(1-$H$16),0)</f>
        <v>198104</v>
      </c>
      <c r="AB26" s="388">
        <f>ROUND(AB81*Содержание!$H$8*(1+$H$14)*(1-$H$15)*(1-$H$16),0)</f>
        <v>201226</v>
      </c>
      <c r="AC26" s="388">
        <f>ROUND(AC81*Содержание!$H$8*(1+$H$14)*(1-$H$15)*(1-$H$16),0)</f>
        <v>204653</v>
      </c>
      <c r="AD26" s="388">
        <f>ROUND(AD81*Содержание!$H$8*(1+$H$14)*(1-$H$15)*(1-$H$16),0)</f>
        <v>208080</v>
      </c>
      <c r="AE26" s="388">
        <f>ROUND(AE81*Содержание!$H$8*(1+$H$14)*(1-$H$15)*(1-$H$16),0)</f>
        <v>211079</v>
      </c>
      <c r="AF26" s="388">
        <f>ROUND(AF81*Содержание!$H$8*(1+$H$14)*(1-$H$15)*(1-$H$16),0)</f>
        <v>217628</v>
      </c>
      <c r="AG26" s="388">
        <f>ROUND(AG81*Содержание!$H$8*(1+$H$14)*(1-$H$15)*(1-$H$16),0)</f>
        <v>220748</v>
      </c>
      <c r="AH26" s="388">
        <f>ROUND(AH81*Содержание!$H$8*(1+$H$14)*(1-$H$15)*(1-$H$16),0)</f>
        <v>236232</v>
      </c>
      <c r="AI26" s="388">
        <f>ROUND(AI81*Содержание!$H$8*(1+$H$14)*(1-$H$15)*(1-$H$16),0)</f>
        <v>250247</v>
      </c>
      <c r="AJ26" s="388">
        <f>ROUND(AJ81*Содержание!$H$8*(1+$H$14)*(1-$H$15)*(1-$H$16),0)</f>
        <v>252083</v>
      </c>
      <c r="AK26" s="388">
        <f>ROUND(AK81*Содержание!$H$8*(1+$H$14)*(1-$H$15)*(1-$H$16),0)</f>
        <v>253980</v>
      </c>
      <c r="AL26" s="388">
        <f>ROUND(AL81*Содержание!$H$8*(1+$H$14)*(1-$H$15)*(1-$H$16),0)</f>
        <v>255326</v>
      </c>
      <c r="AM26" s="388">
        <f>ROUND(AM81*Содержание!$H$8*(1+$H$14)*(1-$H$15)*(1-$H$16),0)</f>
        <v>258570</v>
      </c>
      <c r="AN26" s="388">
        <f>ROUND(AN81*Содержание!$H$8*(1+$H$14)*(1-$H$15)*(1-$H$16),0)</f>
        <v>260100</v>
      </c>
      <c r="AO26" s="388">
        <f>ROUND(AO81*Содержание!$H$8*(1+$H$14)*(1-$H$15)*(1-$H$16),0)</f>
        <v>260774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388">
        <f>ROUND(B82*Содержание!$H$8*(1+$H$14)*(1-$H$15)*(1-$H$16),0)</f>
        <v>92840</v>
      </c>
      <c r="C27" s="388">
        <f>ROUND(C82*Содержание!$H$8*(1+$H$14)*(1-$H$15)*(1-$H$16),0)</f>
        <v>99266</v>
      </c>
      <c r="D27" s="388">
        <f>ROUND(D82*Содержание!$H$8*(1+$H$14)*(1-$H$15)*(1-$H$16),0)</f>
        <v>101164</v>
      </c>
      <c r="E27" s="388">
        <f>ROUND(E82*Содержание!$H$8*(1+$H$14)*(1-$H$15)*(1-$H$16),0)</f>
        <v>103306</v>
      </c>
      <c r="F27" s="388">
        <f>ROUND(F82*Содержание!$H$8*(1+$H$14)*(1-$H$15)*(1-$H$16),0)</f>
        <v>109732</v>
      </c>
      <c r="G27" s="388">
        <f>ROUND(G82*Содержание!$H$8*(1+$H$14)*(1-$H$15)*(1-$H$16),0)</f>
        <v>116158</v>
      </c>
      <c r="H27" s="388">
        <f>ROUND(H82*Содержание!$H$8*(1+$H$14)*(1-$H$15)*(1-$H$16),0)</f>
        <v>118484</v>
      </c>
      <c r="I27" s="388">
        <f>ROUND(I82*Содержание!$H$8*(1+$H$14)*(1-$H$15)*(1-$H$16),0)</f>
        <v>121115</v>
      </c>
      <c r="J27" s="388">
        <f>ROUND(J82*Содержание!$H$8*(1+$H$14)*(1-$H$15)*(1-$H$16),0)</f>
        <v>131519</v>
      </c>
      <c r="K27" s="388">
        <f>ROUND(K82*Содержание!$H$8*(1+$H$14)*(1-$H$15)*(1-$H$16),0)</f>
        <v>133967</v>
      </c>
      <c r="L27" s="388">
        <f>ROUND(L82*Содержание!$H$8*(1+$H$14)*(1-$H$15)*(1-$H$16),0)</f>
        <v>136538</v>
      </c>
      <c r="M27" s="388">
        <f>ROUND(M82*Содержание!$H$8*(1+$H$14)*(1-$H$15)*(1-$H$16),0)</f>
        <v>138986</v>
      </c>
      <c r="N27" s="388">
        <f>ROUND(N82*Содержание!$H$8*(1+$H$14)*(1-$H$15)*(1-$H$16),0)</f>
        <v>146084</v>
      </c>
      <c r="O27" s="388">
        <f>ROUND(O82*Содержание!$H$8*(1+$H$14)*(1-$H$15)*(1-$H$16),0)</f>
        <v>153245</v>
      </c>
      <c r="P27" s="388">
        <f>ROUND(P82*Содержание!$H$8*(1+$H$14)*(1-$H$15)*(1-$H$16),0)</f>
        <v>155632</v>
      </c>
      <c r="Q27" s="388">
        <f>ROUND(Q82*Содержание!$H$8*(1+$H$14)*(1-$H$15)*(1-$H$16),0)</f>
        <v>157835</v>
      </c>
      <c r="R27" s="388">
        <f>ROUND(R82*Содержание!$H$8*(1+$H$14)*(1-$H$15)*(1-$H$16),0)</f>
        <v>166709</v>
      </c>
      <c r="S27" s="388">
        <f>ROUND(S82*Содержание!$H$8*(1+$H$14)*(1-$H$15)*(1-$H$16),0)</f>
        <v>170075</v>
      </c>
      <c r="T27" s="388">
        <f>ROUND(T82*Содержание!$H$8*(1+$H$14)*(1-$H$15)*(1-$H$16),0)</f>
        <v>173196</v>
      </c>
      <c r="U27" s="388">
        <f>ROUND(U82*Содержание!$H$8*(1+$H$14)*(1-$H$15)*(1-$H$16),0)</f>
        <v>176134</v>
      </c>
      <c r="V27" s="388">
        <f>ROUND(V82*Содержание!$H$8*(1+$H$14)*(1-$H$15)*(1-$H$16),0)</f>
        <v>184274</v>
      </c>
      <c r="W27" s="388">
        <f>ROUND(W82*Содержание!$H$8*(1+$H$14)*(1-$H$15)*(1-$H$16),0)</f>
        <v>192107</v>
      </c>
      <c r="X27" s="388">
        <f>ROUND(X82*Содержание!$H$8*(1+$H$14)*(1-$H$15)*(1-$H$16),0)</f>
        <v>194800</v>
      </c>
      <c r="Y27" s="388">
        <f>ROUND(Y82*Содержание!$H$8*(1+$H$14)*(1-$H$15)*(1-$H$16),0)</f>
        <v>197126</v>
      </c>
      <c r="Z27" s="388">
        <f>ROUND(Z82*Содержание!$H$8*(1+$H$14)*(1-$H$15)*(1-$H$16),0)</f>
        <v>200124</v>
      </c>
      <c r="AA27" s="388">
        <f>ROUND(AA82*Содержание!$H$8*(1+$H$14)*(1-$H$15)*(1-$H$16),0)</f>
        <v>204653</v>
      </c>
      <c r="AB27" s="388">
        <f>ROUND(AB82*Содержание!$H$8*(1+$H$14)*(1-$H$15)*(1-$H$16),0)</f>
        <v>208202</v>
      </c>
      <c r="AC27" s="388">
        <f>ROUND(AC82*Содержание!$H$8*(1+$H$14)*(1-$H$15)*(1-$H$16),0)</f>
        <v>211630</v>
      </c>
      <c r="AD27" s="388">
        <f>ROUND(AD82*Содержание!$H$8*(1+$H$14)*(1-$H$15)*(1-$H$16),0)</f>
        <v>214751</v>
      </c>
      <c r="AE27" s="388">
        <f>ROUND(AE82*Содержание!$H$8*(1+$H$14)*(1-$H$15)*(1-$H$16),0)</f>
        <v>218240</v>
      </c>
      <c r="AF27" s="388">
        <f>ROUND(AF82*Содержание!$H$8*(1+$H$14)*(1-$H$15)*(1-$H$16),0)</f>
        <v>225155</v>
      </c>
      <c r="AG27" s="388">
        <f>ROUND(AG82*Содержание!$H$8*(1+$H$14)*(1-$H$15)*(1-$H$16),0)</f>
        <v>228582</v>
      </c>
      <c r="AH27" s="388">
        <f>ROUND(AH82*Содержание!$H$8*(1+$H$14)*(1-$H$15)*(1-$H$16),0)</f>
        <v>250370</v>
      </c>
      <c r="AI27" s="388">
        <f>ROUND(AI82*Содержание!$H$8*(1+$H$14)*(1-$H$15)*(1-$H$16),0)</f>
        <v>251165</v>
      </c>
      <c r="AJ27" s="388">
        <f>ROUND(AJ82*Содержание!$H$8*(1+$H$14)*(1-$H$15)*(1-$H$16),0)</f>
        <v>252206</v>
      </c>
      <c r="AK27" s="388">
        <f>ROUND(AK82*Содержание!$H$8*(1+$H$14)*(1-$H$15)*(1-$H$16),0)</f>
        <v>255878</v>
      </c>
      <c r="AL27" s="388">
        <f>ROUND(AL82*Содержание!$H$8*(1+$H$14)*(1-$H$15)*(1-$H$16),0)</f>
        <v>256918</v>
      </c>
      <c r="AM27" s="388">
        <f>ROUND(AM82*Содержание!$H$8*(1+$H$14)*(1-$H$15)*(1-$H$16),0)</f>
        <v>261080</v>
      </c>
      <c r="AN27" s="388">
        <f>ROUND(AN82*Содержание!$H$8*(1+$H$14)*(1-$H$15)*(1-$H$16),0)</f>
        <v>264384</v>
      </c>
      <c r="AO27" s="388">
        <f>ROUND(AO82*Содержание!$H$8*(1+$H$14)*(1-$H$15)*(1-$H$16),0)</f>
        <v>267812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388">
        <f>ROUND(B83*Содержание!$H$8*(1+$H$14)*(1-$H$15)*(1-$H$16),0)</f>
        <v>95840</v>
      </c>
      <c r="C28" s="388">
        <f>ROUND(C83*Содержание!$H$8*(1+$H$14)*(1-$H$15)*(1-$H$16),0)</f>
        <v>100613</v>
      </c>
      <c r="D28" s="388">
        <f>ROUND(D83*Содержание!$H$8*(1+$H$14)*(1-$H$15)*(1-$H$16),0)</f>
        <v>102938</v>
      </c>
      <c r="E28" s="388">
        <f>ROUND(E83*Содержание!$H$8*(1+$H$14)*(1-$H$15)*(1-$H$16),0)</f>
        <v>105020</v>
      </c>
      <c r="F28" s="388">
        <f>ROUND(F83*Содержание!$H$8*(1+$H$14)*(1-$H$15)*(1-$H$16),0)</f>
        <v>111629</v>
      </c>
      <c r="G28" s="388">
        <f>ROUND(G83*Содержание!$H$8*(1+$H$14)*(1-$H$15)*(1-$H$16),0)</f>
        <v>118055</v>
      </c>
      <c r="H28" s="388">
        <f>ROUND(H83*Содержание!$H$8*(1+$H$14)*(1-$H$15)*(1-$H$16),0)</f>
        <v>120809</v>
      </c>
      <c r="I28" s="388">
        <f>ROUND(I83*Содержание!$H$8*(1+$H$14)*(1-$H$15)*(1-$H$16),0)</f>
        <v>123440</v>
      </c>
      <c r="J28" s="388">
        <f>ROUND(J83*Содержание!$H$8*(1+$H$14)*(1-$H$15)*(1-$H$16),0)</f>
        <v>133967</v>
      </c>
      <c r="K28" s="388">
        <f>ROUND(K83*Содержание!$H$8*(1+$H$14)*(1-$H$15)*(1-$H$16),0)</f>
        <v>136598</v>
      </c>
      <c r="L28" s="388">
        <f>ROUND(L83*Содержание!$H$8*(1+$H$14)*(1-$H$15)*(1-$H$16),0)</f>
        <v>138986</v>
      </c>
      <c r="M28" s="388">
        <f>ROUND(M83*Содержание!$H$8*(1+$H$14)*(1-$H$15)*(1-$H$16),0)</f>
        <v>141188</v>
      </c>
      <c r="N28" s="388">
        <f>ROUND(N83*Содержание!$H$8*(1+$H$14)*(1-$H$15)*(1-$H$16),0)</f>
        <v>148900</v>
      </c>
      <c r="O28" s="388">
        <f>ROUND(O83*Содержание!$H$8*(1+$H$14)*(1-$H$15)*(1-$H$16),0)</f>
        <v>156060</v>
      </c>
      <c r="P28" s="388">
        <f>ROUND(P83*Содержание!$H$8*(1+$H$14)*(1-$H$15)*(1-$H$16),0)</f>
        <v>158508</v>
      </c>
      <c r="Q28" s="388">
        <f>ROUND(Q83*Содержание!$H$8*(1+$H$14)*(1-$H$15)*(1-$H$16),0)</f>
        <v>160834</v>
      </c>
      <c r="R28" s="388">
        <f>ROUND(R83*Содержание!$H$8*(1+$H$14)*(1-$H$15)*(1-$H$16),0)</f>
        <v>169463</v>
      </c>
      <c r="S28" s="388">
        <f>ROUND(S83*Содержание!$H$8*(1+$H$14)*(1-$H$15)*(1-$H$16),0)</f>
        <v>173196</v>
      </c>
      <c r="T28" s="388">
        <f>ROUND(T83*Содержание!$H$8*(1+$H$14)*(1-$H$15)*(1-$H$16),0)</f>
        <v>175338</v>
      </c>
      <c r="U28" s="388">
        <f>ROUND(U83*Содержание!$H$8*(1+$H$14)*(1-$H$15)*(1-$H$16),0)</f>
        <v>178154</v>
      </c>
      <c r="V28" s="388">
        <f>ROUND(V83*Содержание!$H$8*(1+$H$14)*(1-$H$15)*(1-$H$16),0)</f>
        <v>186905</v>
      </c>
      <c r="W28" s="388">
        <f>ROUND(W83*Содержание!$H$8*(1+$H$14)*(1-$H$15)*(1-$H$16),0)</f>
        <v>195656</v>
      </c>
      <c r="X28" s="388">
        <f>ROUND(X83*Содержание!$H$8*(1+$H$14)*(1-$H$15)*(1-$H$16),0)</f>
        <v>197921</v>
      </c>
      <c r="Y28" s="388">
        <f>ROUND(Y83*Содержание!$H$8*(1+$H$14)*(1-$H$15)*(1-$H$16),0)</f>
        <v>200614</v>
      </c>
      <c r="Z28" s="388">
        <f>ROUND(Z83*Содержание!$H$8*(1+$H$14)*(1-$H$15)*(1-$H$16),0)</f>
        <v>209916</v>
      </c>
      <c r="AA28" s="388">
        <f>ROUND(AA83*Содержание!$H$8*(1+$H$14)*(1-$H$15)*(1-$H$16),0)</f>
        <v>217322</v>
      </c>
      <c r="AB28" s="388">
        <f>ROUND(AB83*Содержание!$H$8*(1+$H$14)*(1-$H$15)*(1-$H$16),0)</f>
        <v>220626</v>
      </c>
      <c r="AC28" s="388">
        <f>ROUND(AC83*Содержание!$H$8*(1+$H$14)*(1-$H$15)*(1-$H$16),0)</f>
        <v>224604</v>
      </c>
      <c r="AD28" s="388">
        <f>ROUND(AD83*Содержание!$H$8*(1+$H$14)*(1-$H$15)*(1-$H$16),0)</f>
        <v>228215</v>
      </c>
      <c r="AE28" s="388">
        <f>ROUND(AE83*Содержание!$H$8*(1+$H$14)*(1-$H$15)*(1-$H$16),0)</f>
        <v>231642</v>
      </c>
      <c r="AF28" s="388">
        <f>ROUND(AF83*Содержание!$H$8*(1+$H$14)*(1-$H$15)*(1-$H$16),0)</f>
        <v>238680</v>
      </c>
      <c r="AG28" s="388">
        <f>ROUND(AG83*Содержание!$H$8*(1+$H$14)*(1-$H$15)*(1-$H$16),0)</f>
        <v>242046</v>
      </c>
      <c r="AH28" s="388">
        <f>ROUND(AH83*Содержание!$H$8*(1+$H$14)*(1-$H$15)*(1-$H$16),0)</f>
        <v>255755</v>
      </c>
      <c r="AI28" s="388">
        <f>ROUND(AI83*Содержание!$H$8*(1+$H$14)*(1-$H$15)*(1-$H$16),0)</f>
        <v>257958</v>
      </c>
      <c r="AJ28" s="388">
        <f>ROUND(AJ83*Содержание!$H$8*(1+$H$14)*(1-$H$15)*(1-$H$16),0)</f>
        <v>261569</v>
      </c>
      <c r="AK28" s="388">
        <f>ROUND(AK83*Содержание!$H$8*(1+$H$14)*(1-$H$15)*(1-$H$16),0)</f>
        <v>265241</v>
      </c>
      <c r="AL28" s="388">
        <f>ROUND(AL83*Содержание!$H$8*(1+$H$14)*(1-$H$15)*(1-$H$16),0)</f>
        <v>269096</v>
      </c>
      <c r="AM28" s="388">
        <f>ROUND(AM83*Содержание!$H$8*(1+$H$14)*(1-$H$15)*(1-$H$16),0)</f>
        <v>276808</v>
      </c>
      <c r="AN28" s="388">
        <f>ROUND(AN83*Содержание!$H$8*(1+$H$14)*(1-$H$15)*(1-$H$16),0)</f>
        <v>279746</v>
      </c>
      <c r="AO28" s="388">
        <f>ROUND(AO83*Содержание!$H$8*(1+$H$14)*(1-$H$15)*(1-$H$16),0)</f>
        <v>287579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388">
        <f>ROUND(B84*Содержание!$H$8*(1+$H$14)*(1-$H$15)*(1-$H$16),0)</f>
        <v>98288</v>
      </c>
      <c r="C29" s="388">
        <f>ROUND(C84*Содержание!$H$8*(1+$H$14)*(1-$H$15)*(1-$H$16),0)</f>
        <v>102938</v>
      </c>
      <c r="D29" s="388">
        <f>ROUND(D84*Содержание!$H$8*(1+$H$14)*(1-$H$15)*(1-$H$16),0)</f>
        <v>105386</v>
      </c>
      <c r="E29" s="388">
        <f>ROUND(E84*Содержание!$H$8*(1+$H$14)*(1-$H$15)*(1-$H$16),0)</f>
        <v>107774</v>
      </c>
      <c r="F29" s="388">
        <f>ROUND(F84*Содержание!$H$8*(1+$H$14)*(1-$H$15)*(1-$H$16),0)</f>
        <v>115301</v>
      </c>
      <c r="G29" s="388">
        <f>ROUND(G84*Содержание!$H$8*(1+$H$14)*(1-$H$15)*(1-$H$16),0)</f>
        <v>122462</v>
      </c>
      <c r="H29" s="388">
        <f>ROUND(H84*Содержание!$H$8*(1+$H$14)*(1-$H$15)*(1-$H$16),0)</f>
        <v>125032</v>
      </c>
      <c r="I29" s="388">
        <f>ROUND(I84*Содержание!$H$8*(1+$H$14)*(1-$H$15)*(1-$H$16),0)</f>
        <v>127418</v>
      </c>
      <c r="J29" s="388">
        <f>ROUND(J84*Содержание!$H$8*(1+$H$14)*(1-$H$15)*(1-$H$16),0)</f>
        <v>140393</v>
      </c>
      <c r="K29" s="388">
        <f>ROUND(K84*Содержание!$H$8*(1+$H$14)*(1-$H$15)*(1-$H$16),0)</f>
        <v>143024</v>
      </c>
      <c r="L29" s="388">
        <f>ROUND(L84*Содержание!$H$8*(1+$H$14)*(1-$H$15)*(1-$H$16),0)</f>
        <v>146146</v>
      </c>
      <c r="M29" s="388">
        <f>ROUND(M84*Содержание!$H$8*(1+$H$14)*(1-$H$15)*(1-$H$16),0)</f>
        <v>149328</v>
      </c>
      <c r="N29" s="388">
        <f>ROUND(N84*Содержание!$H$8*(1+$H$14)*(1-$H$15)*(1-$H$16),0)</f>
        <v>156856</v>
      </c>
      <c r="O29" s="388">
        <f>ROUND(O84*Содержание!$H$8*(1+$H$14)*(1-$H$15)*(1-$H$16),0)</f>
        <v>164261</v>
      </c>
      <c r="P29" s="388">
        <f>ROUND(P84*Содержание!$H$8*(1+$H$14)*(1-$H$15)*(1-$H$16),0)</f>
        <v>167198</v>
      </c>
      <c r="Q29" s="388">
        <f>ROUND(Q84*Содержание!$H$8*(1+$H$14)*(1-$H$15)*(1-$H$16),0)</f>
        <v>170381</v>
      </c>
      <c r="R29" s="388">
        <f>ROUND(R84*Содержание!$H$8*(1+$H$14)*(1-$H$15)*(1-$H$16),0)</f>
        <v>178337</v>
      </c>
      <c r="S29" s="388">
        <f>ROUND(S84*Содержание!$H$8*(1+$H$14)*(1-$H$15)*(1-$H$16),0)</f>
        <v>182009</v>
      </c>
      <c r="T29" s="388">
        <f>ROUND(T84*Содержание!$H$8*(1+$H$14)*(1-$H$15)*(1-$H$16),0)</f>
        <v>185069</v>
      </c>
      <c r="U29" s="388">
        <f>ROUND(U84*Содержание!$H$8*(1+$H$14)*(1-$H$15)*(1-$H$16),0)</f>
        <v>188129</v>
      </c>
      <c r="V29" s="388">
        <f>ROUND(V84*Содержание!$H$8*(1+$H$14)*(1-$H$15)*(1-$H$16),0)</f>
        <v>197064</v>
      </c>
      <c r="W29" s="388">
        <f>ROUND(W84*Содержание!$H$8*(1+$H$14)*(1-$H$15)*(1-$H$16),0)</f>
        <v>205571</v>
      </c>
      <c r="X29" s="388">
        <f>ROUND(X84*Содержание!$H$8*(1+$H$14)*(1-$H$15)*(1-$H$16),0)</f>
        <v>208325</v>
      </c>
      <c r="Y29" s="388">
        <f>ROUND(Y84*Содержание!$H$8*(1+$H$14)*(1-$H$15)*(1-$H$16),0)</f>
        <v>211262</v>
      </c>
      <c r="Z29" s="388">
        <f>ROUND(Z84*Содержание!$H$8*(1+$H$14)*(1-$H$15)*(1-$H$16),0)</f>
        <v>216464</v>
      </c>
      <c r="AA29" s="388">
        <f>ROUND(AA84*Содержание!$H$8*(1+$H$14)*(1-$H$15)*(1-$H$16),0)</f>
        <v>223380</v>
      </c>
      <c r="AB29" s="388">
        <f>ROUND(AB84*Содержание!$H$8*(1+$H$14)*(1-$H$15)*(1-$H$16),0)</f>
        <v>227726</v>
      </c>
      <c r="AC29" s="388">
        <f>ROUND(AC84*Содержание!$H$8*(1+$H$14)*(1-$H$15)*(1-$H$16),0)</f>
        <v>231520</v>
      </c>
      <c r="AD29" s="388">
        <f>ROUND(AD84*Содержание!$H$8*(1+$H$14)*(1-$H$15)*(1-$H$16),0)</f>
        <v>234641</v>
      </c>
      <c r="AE29" s="388">
        <f>ROUND(AE84*Содержание!$H$8*(1+$H$14)*(1-$H$15)*(1-$H$16),0)</f>
        <v>238680</v>
      </c>
      <c r="AF29" s="388">
        <f>ROUND(AF84*Содержание!$H$8*(1+$H$14)*(1-$H$15)*(1-$H$16),0)</f>
        <v>246330</v>
      </c>
      <c r="AG29" s="388">
        <f>ROUND(AG84*Содержание!$H$8*(1+$H$14)*(1-$H$15)*(1-$H$16),0)</f>
        <v>250064</v>
      </c>
      <c r="AH29" s="388">
        <f>ROUND(AH84*Содержание!$H$8*(1+$H$14)*(1-$H$15)*(1-$H$16),0)</f>
        <v>260774</v>
      </c>
      <c r="AI29" s="388">
        <f>ROUND(AI84*Содержание!$H$8*(1+$H$14)*(1-$H$15)*(1-$H$16),0)</f>
        <v>267812</v>
      </c>
      <c r="AJ29" s="388">
        <f>ROUND(AJ84*Содержание!$H$8*(1+$H$14)*(1-$H$15)*(1-$H$16),0)</f>
        <v>269954</v>
      </c>
      <c r="AK29" s="388">
        <f>ROUND(AK84*Содержание!$H$8*(1+$H$14)*(1-$H$15)*(1-$H$16),0)</f>
        <v>273870</v>
      </c>
      <c r="AL29" s="388">
        <f>ROUND(AL84*Содержание!$H$8*(1+$H$14)*(1-$H$15)*(1-$H$16),0)</f>
        <v>277604</v>
      </c>
      <c r="AM29" s="388">
        <f>ROUND(AM84*Содержание!$H$8*(1+$H$14)*(1-$H$15)*(1-$H$16),0)</f>
        <v>288680</v>
      </c>
      <c r="AN29" s="388">
        <f>ROUND(AN84*Содержание!$H$8*(1+$H$14)*(1-$H$15)*(1-$H$16),0)</f>
        <v>290639</v>
      </c>
      <c r="AO29" s="388">
        <f>ROUND(AO84*Содержание!$H$8*(1+$H$14)*(1-$H$15)*(1-$H$16),0)</f>
        <v>292904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388">
        <f>ROUND(B85*Содержание!$H$8*(1+$H$14)*(1-$H$15)*(1-$H$16),0)</f>
        <v>104162</v>
      </c>
      <c r="C30" s="388">
        <f>ROUND(C85*Содержание!$H$8*(1+$H$14)*(1-$H$15)*(1-$H$16),0)</f>
        <v>112670</v>
      </c>
      <c r="D30" s="388">
        <f>ROUND(D85*Содержание!$H$8*(1+$H$14)*(1-$H$15)*(1-$H$16),0)</f>
        <v>115730</v>
      </c>
      <c r="E30" s="388">
        <f>ROUND(E85*Содержание!$H$8*(1+$H$14)*(1-$H$15)*(1-$H$16),0)</f>
        <v>118361</v>
      </c>
      <c r="F30" s="388">
        <f>ROUND(F85*Содержание!$H$8*(1+$H$14)*(1-$H$15)*(1-$H$16),0)</f>
        <v>126317</v>
      </c>
      <c r="G30" s="388">
        <f>ROUND(G85*Содержание!$H$8*(1+$H$14)*(1-$H$15)*(1-$H$16),0)</f>
        <v>134212</v>
      </c>
      <c r="H30" s="388">
        <f>ROUND(H85*Содержание!$H$8*(1+$H$14)*(1-$H$15)*(1-$H$16),0)</f>
        <v>137150</v>
      </c>
      <c r="I30" s="388">
        <f>ROUND(I85*Содержание!$H$8*(1+$H$14)*(1-$H$15)*(1-$H$16),0)</f>
        <v>140210</v>
      </c>
      <c r="J30" s="388">
        <f>ROUND(J85*Содержание!$H$8*(1+$H$14)*(1-$H$15)*(1-$H$16),0)</f>
        <v>151715</v>
      </c>
      <c r="K30" s="388">
        <f>ROUND(K85*Содержание!$H$8*(1+$H$14)*(1-$H$15)*(1-$H$16),0)</f>
        <v>154530</v>
      </c>
      <c r="L30" s="388">
        <f>ROUND(L85*Содержание!$H$8*(1+$H$14)*(1-$H$15)*(1-$H$16),0)</f>
        <v>157284</v>
      </c>
      <c r="M30" s="388">
        <f>ROUND(M85*Содержание!$H$8*(1+$H$14)*(1-$H$15)*(1-$H$16),0)</f>
        <v>160160</v>
      </c>
      <c r="N30" s="388">
        <f>ROUND(N85*Содержание!$H$8*(1+$H$14)*(1-$H$15)*(1-$H$16),0)</f>
        <v>168974</v>
      </c>
      <c r="O30" s="388">
        <f>ROUND(O85*Содержание!$H$8*(1+$H$14)*(1-$H$15)*(1-$H$16),0)</f>
        <v>177664</v>
      </c>
      <c r="P30" s="388">
        <f>ROUND(P85*Содержание!$H$8*(1+$H$14)*(1-$H$15)*(1-$H$16),0)</f>
        <v>180968</v>
      </c>
      <c r="Q30" s="388">
        <f>ROUND(Q85*Содержание!$H$8*(1+$H$14)*(1-$H$15)*(1-$H$16),0)</f>
        <v>184028</v>
      </c>
      <c r="R30" s="388">
        <f>ROUND(R85*Содержание!$H$8*(1+$H$14)*(1-$H$15)*(1-$H$16),0)</f>
        <v>194188</v>
      </c>
      <c r="S30" s="388">
        <f>ROUND(S85*Содержание!$H$8*(1+$H$14)*(1-$H$15)*(1-$H$16),0)</f>
        <v>198166</v>
      </c>
      <c r="T30" s="388">
        <f>ROUND(T85*Содержание!$H$8*(1+$H$14)*(1-$H$15)*(1-$H$16),0)</f>
        <v>201287</v>
      </c>
      <c r="U30" s="388">
        <f>ROUND(U85*Содержание!$H$8*(1+$H$14)*(1-$H$15)*(1-$H$16),0)</f>
        <v>204530</v>
      </c>
      <c r="V30" s="388">
        <f>ROUND(V85*Содержание!$H$8*(1+$H$14)*(1-$H$15)*(1-$H$16),0)</f>
        <v>214139</v>
      </c>
      <c r="W30" s="388">
        <f>ROUND(W85*Содержание!$H$8*(1+$H$14)*(1-$H$15)*(1-$H$16),0)</f>
        <v>223748</v>
      </c>
      <c r="X30" s="388">
        <f>ROUND(X85*Содержание!$H$8*(1+$H$14)*(1-$H$15)*(1-$H$16),0)</f>
        <v>226196</v>
      </c>
      <c r="Y30" s="388">
        <f>ROUND(Y85*Содержание!$H$8*(1+$H$14)*(1-$H$15)*(1-$H$16),0)</f>
        <v>229439</v>
      </c>
      <c r="Z30" s="388">
        <f>ROUND(Z85*Содержание!$H$8*(1+$H$14)*(1-$H$15)*(1-$H$16),0)</f>
        <v>230663</v>
      </c>
      <c r="AA30" s="388">
        <f>ROUND(AA85*Содержание!$H$8*(1+$H$14)*(1-$H$15)*(1-$H$16),0)</f>
        <v>233600</v>
      </c>
      <c r="AB30" s="388">
        <f>ROUND(AB85*Содержание!$H$8*(1+$H$14)*(1-$H$15)*(1-$H$16),0)</f>
        <v>235498</v>
      </c>
      <c r="AC30" s="388">
        <f>ROUND(AC85*Содержание!$H$8*(1+$H$14)*(1-$H$15)*(1-$H$16),0)</f>
        <v>237089</v>
      </c>
      <c r="AD30" s="388">
        <f>ROUND(AD85*Содержание!$H$8*(1+$H$14)*(1-$H$15)*(1-$H$16),0)</f>
        <v>240944</v>
      </c>
      <c r="AE30" s="388">
        <f>ROUND(AE85*Содержание!$H$8*(1+$H$14)*(1-$H$15)*(1-$H$16),0)</f>
        <v>244800</v>
      </c>
      <c r="AF30" s="388">
        <f>ROUND(AF85*Содержание!$H$8*(1+$H$14)*(1-$H$15)*(1-$H$16),0)</f>
        <v>252206</v>
      </c>
      <c r="AG30" s="388">
        <f>ROUND(AG85*Содержание!$H$8*(1+$H$14)*(1-$H$15)*(1-$H$16),0)</f>
        <v>259182</v>
      </c>
      <c r="AH30" s="388">
        <f>ROUND(AH85*Содержание!$H$8*(1+$H$14)*(1-$H$15)*(1-$H$16),0)</f>
        <v>264752</v>
      </c>
      <c r="AI30" s="388">
        <f>ROUND(AI85*Содержание!$H$8*(1+$H$14)*(1-$H$15)*(1-$H$16),0)</f>
        <v>272524</v>
      </c>
      <c r="AJ30" s="388">
        <f>ROUND(AJ85*Содержание!$H$8*(1+$H$14)*(1-$H$15)*(1-$H$16),0)</f>
        <v>279500</v>
      </c>
      <c r="AK30" s="388">
        <f>ROUND(AK85*Содержание!$H$8*(1+$H$14)*(1-$H$15)*(1-$H$16),0)</f>
        <v>285743</v>
      </c>
      <c r="AL30" s="388">
        <f>ROUND(AL85*Содержание!$H$8*(1+$H$14)*(1-$H$15)*(1-$H$16),0)</f>
        <v>288068</v>
      </c>
      <c r="AM30" s="388">
        <f>ROUND(AM85*Содержание!$H$8*(1+$H$14)*(1-$H$15)*(1-$H$16),0)</f>
        <v>291312</v>
      </c>
      <c r="AN30" s="388">
        <f>ROUND(AN85*Содержание!$H$8*(1+$H$14)*(1-$H$15)*(1-$H$16),0)</f>
        <v>295474</v>
      </c>
      <c r="AO30" s="388">
        <f>ROUND(AO85*Содержание!$H$8*(1+$H$14)*(1-$H$15)*(1-$H$16),0)</f>
        <v>298901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388">
        <f>ROUND(B86*Содержание!$H$8*(1+$H$14)*(1-$H$15)*(1-$H$16),0)</f>
        <v>106856</v>
      </c>
      <c r="C31" s="388">
        <f>ROUND(C86*Содержание!$H$8*(1+$H$14)*(1-$H$15)*(1-$H$16),0)</f>
        <v>114138</v>
      </c>
      <c r="D31" s="388">
        <f>ROUND(D86*Содержание!$H$8*(1+$H$14)*(1-$H$15)*(1-$H$16),0)</f>
        <v>117198</v>
      </c>
      <c r="E31" s="388">
        <f>ROUND(E86*Содержание!$H$8*(1+$H$14)*(1-$H$15)*(1-$H$16),0)</f>
        <v>119952</v>
      </c>
      <c r="F31" s="388">
        <f>ROUND(F86*Содержание!$H$8*(1+$H$14)*(1-$H$15)*(1-$H$16),0)</f>
        <v>128153</v>
      </c>
      <c r="G31" s="388">
        <f>ROUND(G86*Содержание!$H$8*(1+$H$14)*(1-$H$15)*(1-$H$16),0)</f>
        <v>136232</v>
      </c>
      <c r="H31" s="388">
        <f>ROUND(H86*Содержание!$H$8*(1+$H$14)*(1-$H$15)*(1-$H$16),0)</f>
        <v>139046</v>
      </c>
      <c r="I31" s="388">
        <f>ROUND(I86*Содержание!$H$8*(1+$H$14)*(1-$H$15)*(1-$H$16),0)</f>
        <v>141923</v>
      </c>
      <c r="J31" s="388">
        <f>ROUND(J86*Содержание!$H$8*(1+$H$14)*(1-$H$15)*(1-$H$16),0)</f>
        <v>153980</v>
      </c>
      <c r="K31" s="388">
        <f>ROUND(K86*Содержание!$H$8*(1+$H$14)*(1-$H$15)*(1-$H$16),0)</f>
        <v>156611</v>
      </c>
      <c r="L31" s="388">
        <f>ROUND(L86*Содержание!$H$8*(1+$H$14)*(1-$H$15)*(1-$H$16),0)</f>
        <v>159548</v>
      </c>
      <c r="M31" s="388">
        <f>ROUND(M86*Содержание!$H$8*(1+$H$14)*(1-$H$15)*(1-$H$16),0)</f>
        <v>162364</v>
      </c>
      <c r="N31" s="388">
        <f>ROUND(N86*Содержание!$H$8*(1+$H$14)*(1-$H$15)*(1-$H$16),0)</f>
        <v>171116</v>
      </c>
      <c r="O31" s="388">
        <f>ROUND(O86*Содержание!$H$8*(1+$H$14)*(1-$H$15)*(1-$H$16),0)</f>
        <v>179684</v>
      </c>
      <c r="P31" s="388">
        <f>ROUND(P86*Содержание!$H$8*(1+$H$14)*(1-$H$15)*(1-$H$16),0)</f>
        <v>183110</v>
      </c>
      <c r="Q31" s="388">
        <f>ROUND(Q86*Содержание!$H$8*(1+$H$14)*(1-$H$15)*(1-$H$16),0)</f>
        <v>186293</v>
      </c>
      <c r="R31" s="388">
        <f>ROUND(R86*Содержание!$H$8*(1+$H$14)*(1-$H$15)*(1-$H$16),0)</f>
        <v>196085</v>
      </c>
      <c r="S31" s="388">
        <f>ROUND(S86*Содержание!$H$8*(1+$H$14)*(1-$H$15)*(1-$H$16),0)</f>
        <v>199574</v>
      </c>
      <c r="T31" s="388">
        <f>ROUND(T86*Содержание!$H$8*(1+$H$14)*(1-$H$15)*(1-$H$16),0)</f>
        <v>203123</v>
      </c>
      <c r="U31" s="388">
        <f>ROUND(U86*Содержание!$H$8*(1+$H$14)*(1-$H$15)*(1-$H$16),0)</f>
        <v>206672</v>
      </c>
      <c r="V31" s="388">
        <f>ROUND(V86*Содержание!$H$8*(1+$H$14)*(1-$H$15)*(1-$H$16),0)</f>
        <v>216648</v>
      </c>
      <c r="W31" s="388">
        <f>ROUND(W86*Содержание!$H$8*(1+$H$14)*(1-$H$15)*(1-$H$16),0)</f>
        <v>226256</v>
      </c>
      <c r="X31" s="388">
        <f>ROUND(X86*Содержание!$H$8*(1+$H$14)*(1-$H$15)*(1-$H$16),0)</f>
        <v>229256</v>
      </c>
      <c r="Y31" s="388">
        <f>ROUND(Y86*Содержание!$H$8*(1+$H$14)*(1-$H$15)*(1-$H$16),0)</f>
        <v>232376</v>
      </c>
      <c r="Z31" s="388">
        <f>ROUND(Z86*Содержание!$H$8*(1+$H$14)*(1-$H$15)*(1-$H$16),0)</f>
        <v>234886</v>
      </c>
      <c r="AA31" s="388">
        <f>ROUND(AA86*Содержание!$H$8*(1+$H$14)*(1-$H$15)*(1-$H$16),0)</f>
        <v>236232</v>
      </c>
      <c r="AB31" s="388">
        <f>ROUND(AB86*Содержание!$H$8*(1+$H$14)*(1-$H$15)*(1-$H$16),0)</f>
        <v>240210</v>
      </c>
      <c r="AC31" s="388">
        <f>ROUND(AC86*Содержание!$H$8*(1+$H$14)*(1-$H$15)*(1-$H$16),0)</f>
        <v>244188</v>
      </c>
      <c r="AD31" s="388">
        <f>ROUND(AD86*Содержание!$H$8*(1+$H$14)*(1-$H$15)*(1-$H$16),0)</f>
        <v>247799</v>
      </c>
      <c r="AE31" s="388">
        <f>ROUND(AE86*Содержание!$H$8*(1+$H$14)*(1-$H$15)*(1-$H$16),0)</f>
        <v>251900</v>
      </c>
      <c r="AF31" s="388">
        <f>ROUND(AF86*Содержание!$H$8*(1+$H$14)*(1-$H$15)*(1-$H$16),0)</f>
        <v>259672</v>
      </c>
      <c r="AG31" s="388">
        <f>ROUND(AG86*Содержание!$H$8*(1+$H$14)*(1-$H$15)*(1-$H$16),0)</f>
        <v>263466</v>
      </c>
      <c r="AH31" s="388">
        <f>ROUND(AH86*Содержание!$H$8*(1+$H$14)*(1-$H$15)*(1-$H$16),0)</f>
        <v>278766</v>
      </c>
      <c r="AI31" s="388">
        <f>ROUND(AI86*Содержание!$H$8*(1+$H$14)*(1-$H$15)*(1-$H$16),0)</f>
        <v>281888</v>
      </c>
      <c r="AJ31" s="388">
        <f>ROUND(AJ86*Содержание!$H$8*(1+$H$14)*(1-$H$15)*(1-$H$16),0)</f>
        <v>286967</v>
      </c>
      <c r="AK31" s="388">
        <f>ROUND(AK86*Содержание!$H$8*(1+$H$14)*(1-$H$15)*(1-$H$16),0)</f>
        <v>293882</v>
      </c>
      <c r="AL31" s="388">
        <f>ROUND(AL86*Содержание!$H$8*(1+$H$14)*(1-$H$15)*(1-$H$16),0)</f>
        <v>298228</v>
      </c>
      <c r="AM31" s="388">
        <f>ROUND(AM86*Содержание!$H$8*(1+$H$14)*(1-$H$15)*(1-$H$16),0)</f>
        <v>345474</v>
      </c>
      <c r="AN31" s="388">
        <f>ROUND(AN86*Содержание!$H$8*(1+$H$14)*(1-$H$15)*(1-$H$16),0)</f>
        <v>346454</v>
      </c>
      <c r="AO31" s="388">
        <f>ROUND(AO86*Содержание!$H$8*(1+$H$14)*(1-$H$15)*(1-$H$16),0)</f>
        <v>347738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388">
        <f>ROUND(B87*Содержание!$H$8*(1+$H$14)*(1-$H$15)*(1-$H$16),0)</f>
        <v>110405</v>
      </c>
      <c r="C32" s="388">
        <f>ROUND(C87*Содержание!$H$8*(1+$H$14)*(1-$H$15)*(1-$H$16),0)</f>
        <v>116096</v>
      </c>
      <c r="D32" s="388">
        <f>ROUND(D87*Содержание!$H$8*(1+$H$14)*(1-$H$15)*(1-$H$16),0)</f>
        <v>118973</v>
      </c>
      <c r="E32" s="388">
        <f>ROUND(E87*Содержание!$H$8*(1+$H$14)*(1-$H$15)*(1-$H$16),0)</f>
        <v>121544</v>
      </c>
      <c r="F32" s="388">
        <f>ROUND(F87*Содержание!$H$8*(1+$H$14)*(1-$H$15)*(1-$H$16),0)</f>
        <v>129806</v>
      </c>
      <c r="G32" s="388">
        <f>ROUND(G87*Содержание!$H$8*(1+$H$14)*(1-$H$15)*(1-$H$16),0)</f>
        <v>137945</v>
      </c>
      <c r="H32" s="388">
        <f>ROUND(H87*Содержание!$H$8*(1+$H$14)*(1-$H$15)*(1-$H$16),0)</f>
        <v>141066</v>
      </c>
      <c r="I32" s="388">
        <f>ROUND(I87*Содержание!$H$8*(1+$H$14)*(1-$H$15)*(1-$H$16),0)</f>
        <v>144126</v>
      </c>
      <c r="J32" s="388">
        <f>ROUND(J87*Содержание!$H$8*(1+$H$14)*(1-$H$15)*(1-$H$16),0)</f>
        <v>156122</v>
      </c>
      <c r="K32" s="388">
        <f>ROUND(K87*Содержание!$H$8*(1+$H$14)*(1-$H$15)*(1-$H$16),0)</f>
        <v>159059</v>
      </c>
      <c r="L32" s="388">
        <f>ROUND(L87*Содержание!$H$8*(1+$H$14)*(1-$H$15)*(1-$H$16),0)</f>
        <v>161690</v>
      </c>
      <c r="M32" s="388">
        <f>ROUND(M87*Содержание!$H$8*(1+$H$14)*(1-$H$15)*(1-$H$16),0)</f>
        <v>164873</v>
      </c>
      <c r="N32" s="388">
        <f>ROUND(N87*Содержание!$H$8*(1+$H$14)*(1-$H$15)*(1-$H$16),0)</f>
        <v>173930</v>
      </c>
      <c r="O32" s="388">
        <f>ROUND(O87*Содержание!$H$8*(1+$H$14)*(1-$H$15)*(1-$H$16),0)</f>
        <v>183110</v>
      </c>
      <c r="P32" s="388">
        <f>ROUND(P87*Содержание!$H$8*(1+$H$14)*(1-$H$15)*(1-$H$16),0)</f>
        <v>185681</v>
      </c>
      <c r="Q32" s="388">
        <f>ROUND(Q87*Содержание!$H$8*(1+$H$14)*(1-$H$15)*(1-$H$16),0)</f>
        <v>188252</v>
      </c>
      <c r="R32" s="388">
        <f>ROUND(R87*Содержание!$H$8*(1+$H$14)*(1-$H$15)*(1-$H$16),0)</f>
        <v>198716</v>
      </c>
      <c r="S32" s="388">
        <f>ROUND(S87*Содержание!$H$8*(1+$H$14)*(1-$H$15)*(1-$H$16),0)</f>
        <v>202756</v>
      </c>
      <c r="T32" s="388">
        <f>ROUND(T87*Содержание!$H$8*(1+$H$14)*(1-$H$15)*(1-$H$16),0)</f>
        <v>206244</v>
      </c>
      <c r="U32" s="388">
        <f>ROUND(U87*Содержание!$H$8*(1+$H$14)*(1-$H$15)*(1-$H$16),0)</f>
        <v>209732</v>
      </c>
      <c r="V32" s="388">
        <f>ROUND(V87*Содержание!$H$8*(1+$H$14)*(1-$H$15)*(1-$H$16),0)</f>
        <v>219708</v>
      </c>
      <c r="W32" s="388">
        <f>ROUND(W87*Содержание!$H$8*(1+$H$14)*(1-$H$15)*(1-$H$16),0)</f>
        <v>229684</v>
      </c>
      <c r="X32" s="388">
        <f>ROUND(X87*Содержание!$H$8*(1+$H$14)*(1-$H$15)*(1-$H$16),0)</f>
        <v>232682</v>
      </c>
      <c r="Y32" s="388">
        <f>ROUND(Y87*Содержание!$H$8*(1+$H$14)*(1-$H$15)*(1-$H$16),0)</f>
        <v>235742</v>
      </c>
      <c r="Z32" s="388">
        <f>ROUND(Z87*Содержание!$H$8*(1+$H$14)*(1-$H$15)*(1-$H$16),0)</f>
        <v>240761</v>
      </c>
      <c r="AA32" s="388">
        <f>ROUND(AA87*Содержание!$H$8*(1+$H$14)*(1-$H$15)*(1-$H$16),0)</f>
        <v>248472</v>
      </c>
      <c r="AB32" s="388">
        <f>ROUND(AB87*Содержание!$H$8*(1+$H$14)*(1-$H$15)*(1-$H$16),0)</f>
        <v>252878</v>
      </c>
      <c r="AC32" s="388">
        <f>ROUND(AC87*Содержание!$H$8*(1+$H$14)*(1-$H$15)*(1-$H$16),0)</f>
        <v>257224</v>
      </c>
      <c r="AD32" s="388">
        <f>ROUND(AD87*Содержание!$H$8*(1+$H$14)*(1-$H$15)*(1-$H$16),0)</f>
        <v>260896</v>
      </c>
      <c r="AE32" s="388">
        <f>ROUND(AE87*Содержание!$H$8*(1+$H$14)*(1-$H$15)*(1-$H$16),0)</f>
        <v>265241</v>
      </c>
      <c r="AF32" s="388">
        <f>ROUND(AF87*Содержание!$H$8*(1+$H$14)*(1-$H$15)*(1-$H$16),0)</f>
        <v>278582</v>
      </c>
      <c r="AG32" s="388">
        <f>ROUND(AG87*Содержание!$H$8*(1+$H$14)*(1-$H$15)*(1-$H$16),0)</f>
        <v>280174</v>
      </c>
      <c r="AH32" s="388">
        <f>ROUND(AH87*Содержание!$H$8*(1+$H$14)*(1-$H$15)*(1-$H$16),0)</f>
        <v>287090</v>
      </c>
      <c r="AI32" s="388">
        <f>ROUND(AI87*Содержание!$H$8*(1+$H$14)*(1-$H$15)*(1-$H$16),0)</f>
        <v>295290</v>
      </c>
      <c r="AJ32" s="388">
        <f>ROUND(AJ87*Содержание!$H$8*(1+$H$14)*(1-$H$15)*(1-$H$16),0)</f>
        <v>304470</v>
      </c>
      <c r="AK32" s="388">
        <f>ROUND(AK87*Содержание!$H$8*(1+$H$14)*(1-$H$15)*(1-$H$16),0)</f>
        <v>308204</v>
      </c>
      <c r="AL32" s="388">
        <f>ROUND(AL87*Содержание!$H$8*(1+$H$14)*(1-$H$15)*(1-$H$16),0)</f>
        <v>338926</v>
      </c>
      <c r="AM32" s="388">
        <f>ROUND(AM87*Содержание!$H$8*(1+$H$14)*(1-$H$15)*(1-$H$16),0)</f>
        <v>345596</v>
      </c>
      <c r="AN32" s="388">
        <f>ROUND(AN87*Содержание!$H$8*(1+$H$14)*(1-$H$15)*(1-$H$16),0)</f>
        <v>347126</v>
      </c>
      <c r="AO32" s="388">
        <f>ROUND(AO87*Содержание!$H$8*(1+$H$14)*(1-$H$15)*(1-$H$16),0)</f>
        <v>355450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388">
        <f>ROUND(B88*Содержание!$H$8*(1+$H$14)*(1-$H$15)*(1-$H$16),0)</f>
        <v>112792</v>
      </c>
      <c r="C33" s="388">
        <f>ROUND(C88*Содержание!$H$8*(1+$H$14)*(1-$H$15)*(1-$H$16),0)</f>
        <v>120870</v>
      </c>
      <c r="D33" s="388">
        <f>ROUND(D88*Содержание!$H$8*(1+$H$14)*(1-$H$15)*(1-$H$16),0)</f>
        <v>123808</v>
      </c>
      <c r="E33" s="388">
        <f>ROUND(E88*Содержание!$H$8*(1+$H$14)*(1-$H$15)*(1-$H$16),0)</f>
        <v>126684</v>
      </c>
      <c r="F33" s="388">
        <f>ROUND(F88*Содержание!$H$8*(1+$H$14)*(1-$H$15)*(1-$H$16),0)</f>
        <v>135252</v>
      </c>
      <c r="G33" s="388">
        <f>ROUND(G88*Содержание!$H$8*(1+$H$14)*(1-$H$15)*(1-$H$16),0)</f>
        <v>143820</v>
      </c>
      <c r="H33" s="388">
        <f>ROUND(H88*Содержание!$H$8*(1+$H$14)*(1-$H$15)*(1-$H$16),0)</f>
        <v>146636</v>
      </c>
      <c r="I33" s="388">
        <f>ROUND(I88*Содержание!$H$8*(1+$H$14)*(1-$H$15)*(1-$H$16),0)</f>
        <v>149084</v>
      </c>
      <c r="J33" s="388">
        <f>ROUND(J88*Содержание!$H$8*(1+$H$14)*(1-$H$15)*(1-$H$16),0)</f>
        <v>161936</v>
      </c>
      <c r="K33" s="388">
        <f>ROUND(K88*Содержание!$H$8*(1+$H$14)*(1-$H$15)*(1-$H$16),0)</f>
        <v>165118</v>
      </c>
      <c r="L33" s="388">
        <f>ROUND(L88*Содержание!$H$8*(1+$H$14)*(1-$H$15)*(1-$H$16),0)</f>
        <v>168728</v>
      </c>
      <c r="M33" s="388">
        <f>ROUND(M88*Содержание!$H$8*(1+$H$14)*(1-$H$15)*(1-$H$16),0)</f>
        <v>171972</v>
      </c>
      <c r="N33" s="388">
        <f>ROUND(N88*Содержание!$H$8*(1+$H$14)*(1-$H$15)*(1-$H$16),0)</f>
        <v>181826</v>
      </c>
      <c r="O33" s="388">
        <f>ROUND(O88*Содержание!$H$8*(1+$H$14)*(1-$H$15)*(1-$H$16),0)</f>
        <v>191678</v>
      </c>
      <c r="P33" s="388">
        <f>ROUND(P88*Содержание!$H$8*(1+$H$14)*(1-$H$15)*(1-$H$16),0)</f>
        <v>195167</v>
      </c>
      <c r="Q33" s="388">
        <f>ROUND(Q88*Содержание!$H$8*(1+$H$14)*(1-$H$15)*(1-$H$16),0)</f>
        <v>198410</v>
      </c>
      <c r="R33" s="388">
        <f>ROUND(R88*Содержание!$H$8*(1+$H$14)*(1-$H$15)*(1-$H$16),0)</f>
        <v>208998</v>
      </c>
      <c r="S33" s="388">
        <f>ROUND(S88*Содержание!$H$8*(1+$H$14)*(1-$H$15)*(1-$H$16),0)</f>
        <v>212670</v>
      </c>
      <c r="T33" s="388">
        <f>ROUND(T88*Содержание!$H$8*(1+$H$14)*(1-$H$15)*(1-$H$16),0)</f>
        <v>215975</v>
      </c>
      <c r="U33" s="388">
        <f>ROUND(U88*Содержание!$H$8*(1+$H$14)*(1-$H$15)*(1-$H$16),0)</f>
        <v>219464</v>
      </c>
      <c r="V33" s="388">
        <f>ROUND(V88*Содержание!$H$8*(1+$H$14)*(1-$H$15)*(1-$H$16),0)</f>
        <v>228644</v>
      </c>
      <c r="W33" s="388">
        <f>ROUND(W88*Содержание!$H$8*(1+$H$14)*(1-$H$15)*(1-$H$16),0)</f>
        <v>238068</v>
      </c>
      <c r="X33" s="388">
        <f>ROUND(X88*Содержание!$H$8*(1+$H$14)*(1-$H$15)*(1-$H$16),0)</f>
        <v>241006</v>
      </c>
      <c r="Y33" s="388">
        <f>ROUND(Y88*Содержание!$H$8*(1+$H$14)*(1-$H$15)*(1-$H$16),0)</f>
        <v>244250</v>
      </c>
      <c r="Z33" s="388">
        <f>ROUND(Z88*Содержание!$H$8*(1+$H$14)*(1-$H$15)*(1-$H$16),0)</f>
        <v>247064</v>
      </c>
      <c r="AA33" s="388">
        <f>ROUND(AA88*Содержание!$H$8*(1+$H$14)*(1-$H$15)*(1-$H$16),0)</f>
        <v>255326</v>
      </c>
      <c r="AB33" s="388">
        <f>ROUND(AB88*Содержание!$H$8*(1+$H$14)*(1-$H$15)*(1-$H$16),0)</f>
        <v>259672</v>
      </c>
      <c r="AC33" s="388">
        <f>ROUND(AC88*Содержание!$H$8*(1+$H$14)*(1-$H$15)*(1-$H$16),0)</f>
        <v>263894</v>
      </c>
      <c r="AD33" s="388">
        <f>ROUND(AD88*Содержание!$H$8*(1+$H$14)*(1-$H$15)*(1-$H$16),0)</f>
        <v>274360</v>
      </c>
      <c r="AE33" s="388">
        <f>ROUND(AE88*Содержание!$H$8*(1+$H$14)*(1-$H$15)*(1-$H$16),0)</f>
        <v>276074</v>
      </c>
      <c r="AF33" s="388">
        <f>ROUND(AF88*Содержание!$H$8*(1+$H$14)*(1-$H$15)*(1-$H$16),0)</f>
        <v>282010</v>
      </c>
      <c r="AG33" s="388">
        <f>ROUND(AG88*Содержание!$H$8*(1+$H$14)*(1-$H$15)*(1-$H$16),0)</f>
        <v>284886</v>
      </c>
      <c r="AH33" s="388">
        <f>ROUND(AH88*Содержание!$H$8*(1+$H$14)*(1-$H$15)*(1-$H$16),0)</f>
        <v>294862</v>
      </c>
      <c r="AI33" s="388">
        <f>ROUND(AI88*Содержание!$H$8*(1+$H$14)*(1-$H$15)*(1-$H$16),0)</f>
        <v>305633</v>
      </c>
      <c r="AJ33" s="388">
        <f>ROUND(AJ88*Содержание!$H$8*(1+$H$14)*(1-$H$15)*(1-$H$16),0)</f>
        <v>312426</v>
      </c>
      <c r="AK33" s="388">
        <f>ROUND(AK88*Содержание!$H$8*(1+$H$14)*(1-$H$15)*(1-$H$16),0)</f>
        <v>340028</v>
      </c>
      <c r="AL33" s="388">
        <f>ROUND(AL88*Содержание!$H$8*(1+$H$14)*(1-$H$15)*(1-$H$16),0)</f>
        <v>345964</v>
      </c>
      <c r="AM33" s="388">
        <f>ROUND(AM88*Содержание!$H$8*(1+$H$14)*(1-$H$15)*(1-$H$16),0)</f>
        <v>356612</v>
      </c>
      <c r="AN33" s="388">
        <f>ROUND(AN88*Содержание!$H$8*(1+$H$14)*(1-$H$15)*(1-$H$16),0)</f>
        <v>357286</v>
      </c>
      <c r="AO33" s="388">
        <f>ROUND(AO88*Содержание!$H$8*(1+$H$14)*(1-$H$15)*(1-$H$16),0)</f>
        <v>360896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388">
        <f>ROUND(B89*Содержание!$H$8*(1+$H$14)*(1-$H$15)*(1-$H$16),0)</f>
        <v>118544</v>
      </c>
      <c r="C34" s="388">
        <f>ROUND(C89*Содержание!$H$8*(1+$H$14)*(1-$H$15)*(1-$H$16),0)</f>
        <v>122522</v>
      </c>
      <c r="D34" s="388">
        <f>ROUND(D89*Содержание!$H$8*(1+$H$14)*(1-$H$15)*(1-$H$16),0)</f>
        <v>124970</v>
      </c>
      <c r="E34" s="388">
        <f>ROUND(E89*Содержание!$H$8*(1+$H$14)*(1-$H$15)*(1-$H$16),0)</f>
        <v>127908</v>
      </c>
      <c r="F34" s="388">
        <f>ROUND(F89*Содержание!$H$8*(1+$H$14)*(1-$H$15)*(1-$H$16),0)</f>
        <v>136354</v>
      </c>
      <c r="G34" s="388">
        <f>ROUND(G89*Содержание!$H$8*(1+$H$14)*(1-$H$15)*(1-$H$16),0)</f>
        <v>145044</v>
      </c>
      <c r="H34" s="388">
        <f>ROUND(H89*Содержание!$H$8*(1+$H$14)*(1-$H$15)*(1-$H$16),0)</f>
        <v>148288</v>
      </c>
      <c r="I34" s="388">
        <f>ROUND(I89*Содержание!$H$8*(1+$H$14)*(1-$H$15)*(1-$H$16),0)</f>
        <v>151164</v>
      </c>
      <c r="J34" s="388">
        <f>ROUND(J89*Содержание!$H$8*(1+$H$14)*(1-$H$15)*(1-$H$16),0)</f>
        <v>164322</v>
      </c>
      <c r="K34" s="388">
        <f>ROUND(K89*Содержание!$H$8*(1+$H$14)*(1-$H$15)*(1-$H$16),0)</f>
        <v>167872</v>
      </c>
      <c r="L34" s="388">
        <f>ROUND(L89*Содержание!$H$8*(1+$H$14)*(1-$H$15)*(1-$H$16),0)</f>
        <v>170993</v>
      </c>
      <c r="M34" s="388">
        <f>ROUND(M89*Содержание!$H$8*(1+$H$14)*(1-$H$15)*(1-$H$16),0)</f>
        <v>174176</v>
      </c>
      <c r="N34" s="388">
        <f>ROUND(N89*Содержание!$H$8*(1+$H$14)*(1-$H$15)*(1-$H$16),0)</f>
        <v>184396</v>
      </c>
      <c r="O34" s="388">
        <f>ROUND(O89*Содержание!$H$8*(1+$H$14)*(1-$H$15)*(1-$H$16),0)</f>
        <v>194310</v>
      </c>
      <c r="P34" s="388">
        <f>ROUND(P89*Содержание!$H$8*(1+$H$14)*(1-$H$15)*(1-$H$16),0)</f>
        <v>197676</v>
      </c>
      <c r="Q34" s="388">
        <f>ROUND(Q89*Содержание!$H$8*(1+$H$14)*(1-$H$15)*(1-$H$16),0)</f>
        <v>201042</v>
      </c>
      <c r="R34" s="388">
        <f>ROUND(R89*Содержание!$H$8*(1+$H$14)*(1-$H$15)*(1-$H$16),0)</f>
        <v>211752</v>
      </c>
      <c r="S34" s="388">
        <f>ROUND(S89*Содержание!$H$8*(1+$H$14)*(1-$H$15)*(1-$H$16),0)</f>
        <v>215424</v>
      </c>
      <c r="T34" s="388">
        <f>ROUND(T89*Содержание!$H$8*(1+$H$14)*(1-$H$15)*(1-$H$16),0)</f>
        <v>218790</v>
      </c>
      <c r="U34" s="388">
        <f>ROUND(U89*Содержание!$H$8*(1+$H$14)*(1-$H$15)*(1-$H$16),0)</f>
        <v>221789</v>
      </c>
      <c r="V34" s="388">
        <f>ROUND(V89*Содержание!$H$8*(1+$H$14)*(1-$H$15)*(1-$H$16),0)</f>
        <v>231642</v>
      </c>
      <c r="W34" s="388">
        <f>ROUND(W89*Содержание!$H$8*(1+$H$14)*(1-$H$15)*(1-$H$16),0)</f>
        <v>241067</v>
      </c>
      <c r="X34" s="388">
        <f>ROUND(X89*Содержание!$H$8*(1+$H$14)*(1-$H$15)*(1-$H$16),0)</f>
        <v>244250</v>
      </c>
      <c r="Y34" s="388">
        <f>ROUND(Y89*Содержание!$H$8*(1+$H$14)*(1-$H$15)*(1-$H$16),0)</f>
        <v>247126</v>
      </c>
      <c r="Z34" s="388">
        <f>ROUND(Z89*Содержание!$H$8*(1+$H$14)*(1-$H$15)*(1-$H$16),0)</f>
        <v>253613</v>
      </c>
      <c r="AA34" s="388">
        <f>ROUND(AA89*Содержание!$H$8*(1+$H$14)*(1-$H$15)*(1-$H$16),0)</f>
        <v>262610</v>
      </c>
      <c r="AB34" s="388">
        <f>ROUND(AB89*Содержание!$H$8*(1+$H$14)*(1-$H$15)*(1-$H$16),0)</f>
        <v>267138</v>
      </c>
      <c r="AC34" s="388">
        <f>ROUND(AC89*Содержание!$H$8*(1+$H$14)*(1-$H$15)*(1-$H$16),0)</f>
        <v>277358</v>
      </c>
      <c r="AD34" s="388">
        <f>ROUND(AD89*Содержание!$H$8*(1+$H$14)*(1-$H$15)*(1-$H$16),0)</f>
        <v>277726</v>
      </c>
      <c r="AE34" s="388">
        <f>ROUND(AE89*Содержание!$H$8*(1+$H$14)*(1-$H$15)*(1-$H$16),0)</f>
        <v>286967</v>
      </c>
      <c r="AF34" s="388">
        <f>ROUND(AF89*Содержание!$H$8*(1+$H$14)*(1-$H$15)*(1-$H$16),0)</f>
        <v>290150</v>
      </c>
      <c r="AG34" s="388">
        <f>ROUND(AG89*Содержание!$H$8*(1+$H$14)*(1-$H$15)*(1-$H$16),0)</f>
        <v>294372</v>
      </c>
      <c r="AH34" s="388">
        <f>ROUND(AH89*Содержание!$H$8*(1+$H$14)*(1-$H$15)*(1-$H$16),0)</f>
        <v>307040</v>
      </c>
      <c r="AI34" s="388">
        <f>ROUND(AI89*Содержание!$H$8*(1+$H$14)*(1-$H$15)*(1-$H$16),0)</f>
        <v>345964</v>
      </c>
      <c r="AJ34" s="388">
        <f>ROUND(AJ89*Содержание!$H$8*(1+$H$14)*(1-$H$15)*(1-$H$16),0)</f>
        <v>351594</v>
      </c>
      <c r="AK34" s="388">
        <f>ROUND(AK89*Содержание!$H$8*(1+$H$14)*(1-$H$15)*(1-$H$16),0)</f>
        <v>353002</v>
      </c>
      <c r="AL34" s="388">
        <f>ROUND(AL89*Содержание!$H$8*(1+$H$14)*(1-$H$15)*(1-$H$16),0)</f>
        <v>354287</v>
      </c>
      <c r="AM34" s="388">
        <f>ROUND(AM89*Содержание!$H$8*(1+$H$14)*(1-$H$15)*(1-$H$16),0)</f>
        <v>357041</v>
      </c>
      <c r="AN34" s="388">
        <f>ROUND(AN89*Содержание!$H$8*(1+$H$14)*(1-$H$15)*(1-$H$16),0)</f>
        <v>376442</v>
      </c>
      <c r="AO34" s="388">
        <f>ROUND(AO89*Содержание!$H$8*(1+$H$14)*(1-$H$15)*(1-$H$16),0)</f>
        <v>379808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388">
        <f>ROUND(B90*Содержание!$H$8*(1+$H$14)*(1-$H$15)*(1-$H$16),0)</f>
        <v>121482</v>
      </c>
      <c r="C35" s="388">
        <f>ROUND(C90*Содержание!$H$8*(1+$H$14)*(1-$H$15)*(1-$H$16),0)</f>
        <v>132682</v>
      </c>
      <c r="D35" s="388">
        <f>ROUND(D90*Содержание!$H$8*(1+$H$14)*(1-$H$15)*(1-$H$16),0)</f>
        <v>136292</v>
      </c>
      <c r="E35" s="388">
        <f>ROUND(E90*Содержание!$H$8*(1+$H$14)*(1-$H$15)*(1-$H$16),0)</f>
        <v>139536</v>
      </c>
      <c r="F35" s="388">
        <f>ROUND(F90*Содержание!$H$8*(1+$H$14)*(1-$H$15)*(1-$H$16),0)</f>
        <v>149390</v>
      </c>
      <c r="G35" s="388">
        <f>ROUND(G90*Содержание!$H$8*(1+$H$14)*(1-$H$15)*(1-$H$16),0)</f>
        <v>158814</v>
      </c>
      <c r="H35" s="388">
        <f>ROUND(H90*Содержание!$H$8*(1+$H$14)*(1-$H$15)*(1-$H$16),0)</f>
        <v>162242</v>
      </c>
      <c r="I35" s="388">
        <f>ROUND(I90*Содержание!$H$8*(1+$H$14)*(1-$H$15)*(1-$H$16),0)</f>
        <v>165730</v>
      </c>
      <c r="J35" s="388">
        <f>ROUND(J90*Содержание!$H$8*(1+$H$14)*(1-$H$15)*(1-$H$16),0)</f>
        <v>180234</v>
      </c>
      <c r="K35" s="388">
        <f>ROUND(K90*Содержание!$H$8*(1+$H$14)*(1-$H$15)*(1-$H$16),0)</f>
        <v>183784</v>
      </c>
      <c r="L35" s="388">
        <f>ROUND(L90*Содержание!$H$8*(1+$H$14)*(1-$H$15)*(1-$H$16),0)</f>
        <v>188252</v>
      </c>
      <c r="M35" s="388">
        <f>ROUND(M90*Содержание!$H$8*(1+$H$14)*(1-$H$15)*(1-$H$16),0)</f>
        <v>192902</v>
      </c>
      <c r="N35" s="388">
        <f>ROUND(N90*Содержание!$H$8*(1+$H$14)*(1-$H$15)*(1-$H$16),0)</f>
        <v>203612</v>
      </c>
      <c r="O35" s="388">
        <f>ROUND(O90*Содержание!$H$8*(1+$H$14)*(1-$H$15)*(1-$H$16),0)</f>
        <v>213833</v>
      </c>
      <c r="P35" s="388">
        <f>ROUND(P90*Содержание!$H$8*(1+$H$14)*(1-$H$15)*(1-$H$16),0)</f>
        <v>217382</v>
      </c>
      <c r="Q35" s="388">
        <f>ROUND(Q90*Содержание!$H$8*(1+$H$14)*(1-$H$15)*(1-$H$16),0)</f>
        <v>220688</v>
      </c>
      <c r="R35" s="388">
        <f>ROUND(R90*Содержание!$H$8*(1+$H$14)*(1-$H$15)*(1-$H$16),0)</f>
        <v>221177</v>
      </c>
      <c r="S35" s="388">
        <f>ROUND(S90*Содержание!$H$8*(1+$H$14)*(1-$H$15)*(1-$H$16),0)</f>
        <v>221360</v>
      </c>
      <c r="T35" s="388">
        <f>ROUND(T90*Содержание!$H$8*(1+$H$14)*(1-$H$15)*(1-$H$16),0)</f>
        <v>224726</v>
      </c>
      <c r="U35" s="388">
        <f>ROUND(U90*Содержание!$H$8*(1+$H$14)*(1-$H$15)*(1-$H$16),0)</f>
        <v>228338</v>
      </c>
      <c r="V35" s="388">
        <f>ROUND(V90*Содержание!$H$8*(1+$H$14)*(1-$H$15)*(1-$H$16),0)</f>
        <v>238068</v>
      </c>
      <c r="W35" s="388">
        <f>ROUND(W90*Содержание!$H$8*(1+$H$14)*(1-$H$15)*(1-$H$16),0)</f>
        <v>248044</v>
      </c>
      <c r="X35" s="388">
        <f>ROUND(X90*Содержание!$H$8*(1+$H$14)*(1-$H$15)*(1-$H$16),0)</f>
        <v>251348</v>
      </c>
      <c r="Y35" s="388">
        <f>ROUND(Y90*Содержание!$H$8*(1+$H$14)*(1-$H$15)*(1-$H$16),0)</f>
        <v>254960</v>
      </c>
      <c r="Z35" s="388">
        <f>ROUND(Z90*Содержание!$H$8*(1+$H$14)*(1-$H$15)*(1-$H$16),0)</f>
        <v>259916</v>
      </c>
      <c r="AA35" s="388">
        <f>ROUND(AA90*Содержание!$H$8*(1+$H$14)*(1-$H$15)*(1-$H$16),0)</f>
        <v>274604</v>
      </c>
      <c r="AB35" s="388">
        <f>ROUND(AB90*Содержание!$H$8*(1+$H$14)*(1-$H$15)*(1-$H$16),0)</f>
        <v>279072</v>
      </c>
      <c r="AC35" s="388">
        <f>ROUND(AC90*Содержание!$H$8*(1+$H$14)*(1-$H$15)*(1-$H$16),0)</f>
        <v>279500</v>
      </c>
      <c r="AD35" s="388">
        <f>ROUND(AD90*Содержание!$H$8*(1+$H$14)*(1-$H$15)*(1-$H$16),0)</f>
        <v>282254</v>
      </c>
      <c r="AE35" s="388">
        <f>ROUND(AE90*Содержание!$H$8*(1+$H$14)*(1-$H$15)*(1-$H$16),0)</f>
        <v>287090</v>
      </c>
      <c r="AF35" s="388">
        <f>ROUND(AF90*Содержание!$H$8*(1+$H$14)*(1-$H$15)*(1-$H$16),0)</f>
        <v>296636</v>
      </c>
      <c r="AG35" s="388">
        <f>ROUND(AG90*Содержание!$H$8*(1+$H$14)*(1-$H$15)*(1-$H$16),0)</f>
        <v>301532</v>
      </c>
      <c r="AH35" s="388">
        <f>ROUND(AH90*Содержание!$H$8*(1+$H$14)*(1-$H$15)*(1-$H$16),0)</f>
        <v>346943</v>
      </c>
      <c r="AI35" s="388">
        <f>ROUND(AI90*Содержание!$H$8*(1+$H$14)*(1-$H$15)*(1-$H$16),0)</f>
        <v>347738</v>
      </c>
      <c r="AJ35" s="388">
        <f>ROUND(AJ90*Содержание!$H$8*(1+$H$14)*(1-$H$15)*(1-$H$16),0)</f>
        <v>353798</v>
      </c>
      <c r="AK35" s="388">
        <f>ROUND(AK90*Содержание!$H$8*(1+$H$14)*(1-$H$15)*(1-$H$16),0)</f>
        <v>357592</v>
      </c>
      <c r="AL35" s="388">
        <f>ROUND(AL90*Содержание!$H$8*(1+$H$14)*(1-$H$15)*(1-$H$16),0)</f>
        <v>360896</v>
      </c>
      <c r="AM35" s="388">
        <f>ROUND(AM90*Содержание!$H$8*(1+$H$14)*(1-$H$15)*(1-$H$16),0)</f>
        <v>377604</v>
      </c>
      <c r="AN35" s="388">
        <f>ROUND(AN90*Содержание!$H$8*(1+$H$14)*(1-$H$15)*(1-$H$16),0)</f>
        <v>378278</v>
      </c>
      <c r="AO35" s="388">
        <f>ROUND(AO90*Содержание!$H$8*(1+$H$14)*(1-$H$15)*(1-$H$16),0)</f>
        <v>379808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388">
        <f>ROUND(B91*Содержание!$H$8*(1+$H$14)*(1-$H$15)*(1-$H$16),0)</f>
        <v>124236</v>
      </c>
      <c r="C36" s="388">
        <f>ROUND(C91*Содержание!$H$8*(1+$H$14)*(1-$H$15)*(1-$H$16),0)</f>
        <v>134150</v>
      </c>
      <c r="D36" s="388">
        <f>ROUND(D91*Содержание!$H$8*(1+$H$14)*(1-$H$15)*(1-$H$16),0)</f>
        <v>137456</v>
      </c>
      <c r="E36" s="388">
        <f>ROUND(E91*Содержание!$H$8*(1+$H$14)*(1-$H$15)*(1-$H$16),0)</f>
        <v>140576</v>
      </c>
      <c r="F36" s="388">
        <f>ROUND(F91*Содержание!$H$8*(1+$H$14)*(1-$H$15)*(1-$H$16),0)</f>
        <v>151164</v>
      </c>
      <c r="G36" s="388">
        <f>ROUND(G91*Содержание!$H$8*(1+$H$14)*(1-$H$15)*(1-$H$16),0)</f>
        <v>161384</v>
      </c>
      <c r="H36" s="388">
        <f>ROUND(H91*Содержание!$H$8*(1+$H$14)*(1-$H$15)*(1-$H$16),0)</f>
        <v>164261</v>
      </c>
      <c r="I36" s="388">
        <f>ROUND(I91*Содержание!$H$8*(1+$H$14)*(1-$H$15)*(1-$H$16),0)</f>
        <v>167198</v>
      </c>
      <c r="J36" s="388">
        <f>ROUND(J91*Содержание!$H$8*(1+$H$14)*(1-$H$15)*(1-$H$16),0)</f>
        <v>182009</v>
      </c>
      <c r="K36" s="388">
        <f>ROUND(K91*Содержание!$H$8*(1+$H$14)*(1-$H$15)*(1-$H$16),0)</f>
        <v>186048</v>
      </c>
      <c r="L36" s="388">
        <f>ROUND(L91*Содержание!$H$8*(1+$H$14)*(1-$H$15)*(1-$H$16),0)</f>
        <v>190454</v>
      </c>
      <c r="M36" s="388">
        <f>ROUND(M91*Содержание!$H$8*(1+$H$14)*(1-$H$15)*(1-$H$16),0)</f>
        <v>194984</v>
      </c>
      <c r="N36" s="388">
        <f>ROUND(N91*Содержание!$H$8*(1+$H$14)*(1-$H$15)*(1-$H$16),0)</f>
        <v>205877</v>
      </c>
      <c r="O36" s="388">
        <f>ROUND(O91*Содержание!$H$8*(1+$H$14)*(1-$H$15)*(1-$H$16),0)</f>
        <v>216464</v>
      </c>
      <c r="P36" s="388">
        <f>ROUND(P91*Содержание!$H$8*(1+$H$14)*(1-$H$15)*(1-$H$16),0)</f>
        <v>220014</v>
      </c>
      <c r="Q36" s="388">
        <f>ROUND(Q91*Содержание!$H$8*(1+$H$14)*(1-$H$15)*(1-$H$16),0)</f>
        <v>223442</v>
      </c>
      <c r="R36" s="388">
        <f>ROUND(R91*Содержание!$H$8*(1+$H$14)*(1-$H$15)*(1-$H$16),0)</f>
        <v>234947</v>
      </c>
      <c r="S36" s="388">
        <f>ROUND(S91*Содержание!$H$8*(1+$H$14)*(1-$H$15)*(1-$H$16),0)</f>
        <v>239170</v>
      </c>
      <c r="T36" s="388">
        <f>ROUND(T91*Содержание!$H$8*(1+$H$14)*(1-$H$15)*(1-$H$16),0)</f>
        <v>242780</v>
      </c>
      <c r="U36" s="388">
        <f>ROUND(U91*Содержание!$H$8*(1+$H$14)*(1-$H$15)*(1-$H$16),0)</f>
        <v>246698</v>
      </c>
      <c r="V36" s="388">
        <f>ROUND(V91*Содержание!$H$8*(1+$H$14)*(1-$H$15)*(1-$H$16),0)</f>
        <v>257897</v>
      </c>
      <c r="W36" s="388">
        <f>ROUND(W91*Содержание!$H$8*(1+$H$14)*(1-$H$15)*(1-$H$16),0)</f>
        <v>269036</v>
      </c>
      <c r="X36" s="388">
        <f>ROUND(X91*Содержание!$H$8*(1+$H$14)*(1-$H$15)*(1-$H$16),0)</f>
        <v>272462</v>
      </c>
      <c r="Y36" s="388">
        <f>ROUND(Y91*Содержание!$H$8*(1+$H$14)*(1-$H$15)*(1-$H$16),0)</f>
        <v>275768</v>
      </c>
      <c r="Z36" s="388">
        <f>ROUND(Z91*Содержание!$H$8*(1+$H$14)*(1-$H$15)*(1-$H$16),0)</f>
        <v>278828</v>
      </c>
      <c r="AA36" s="388">
        <f>ROUND(AA91*Содержание!$H$8*(1+$H$14)*(1-$H$15)*(1-$H$16),0)</f>
        <v>281336</v>
      </c>
      <c r="AB36" s="388">
        <f>ROUND(AB91*Содержание!$H$8*(1+$H$14)*(1-$H$15)*(1-$H$16),0)</f>
        <v>285743</v>
      </c>
      <c r="AC36" s="388">
        <f>ROUND(AC91*Содержание!$H$8*(1+$H$14)*(1-$H$15)*(1-$H$16),0)</f>
        <v>290456</v>
      </c>
      <c r="AD36" s="388">
        <f>ROUND(AD91*Содержание!$H$8*(1+$H$14)*(1-$H$15)*(1-$H$16),0)</f>
        <v>295168</v>
      </c>
      <c r="AE36" s="388">
        <f>ROUND(AE91*Содержание!$H$8*(1+$H$14)*(1-$H$15)*(1-$H$16),0)</f>
        <v>300064</v>
      </c>
      <c r="AF36" s="388">
        <f>ROUND(AF91*Содержание!$H$8*(1+$H$14)*(1-$H$15)*(1-$H$16),0)</f>
        <v>333602</v>
      </c>
      <c r="AG36" s="388">
        <f>ROUND(AG91*Содержание!$H$8*(1+$H$14)*(1-$H$15)*(1-$H$16),0)</f>
        <v>336968</v>
      </c>
      <c r="AH36" s="388">
        <f>ROUND(AH91*Содержание!$H$8*(1+$H$14)*(1-$H$15)*(1-$H$16),0)</f>
        <v>360407</v>
      </c>
      <c r="AI36" s="388">
        <f>ROUND(AI91*Содержание!$H$8*(1+$H$14)*(1-$H$15)*(1-$H$16),0)</f>
        <v>364202</v>
      </c>
      <c r="AJ36" s="388">
        <f>ROUND(AJ91*Содержание!$H$8*(1+$H$14)*(1-$H$15)*(1-$H$16),0)</f>
        <v>376870</v>
      </c>
      <c r="AK36" s="388">
        <f>ROUND(AK91*Содержание!$H$8*(1+$H$14)*(1-$H$15)*(1-$H$16),0)</f>
        <v>380603</v>
      </c>
      <c r="AL36" s="388">
        <f>ROUND(AL91*Содержание!$H$8*(1+$H$14)*(1-$H$15)*(1-$H$16),0)</f>
        <v>390884</v>
      </c>
      <c r="AM36" s="388">
        <f>ROUND(AM91*Содержание!$H$8*(1+$H$14)*(1-$H$15)*(1-$H$16),0)</f>
        <v>400004</v>
      </c>
      <c r="AN36" s="388">
        <f>ROUND(AN91*Содержание!$H$8*(1+$H$14)*(1-$H$15)*(1-$H$16),0)</f>
        <v>400616</v>
      </c>
      <c r="AO36" s="388">
        <f>ROUND(AO91*Содержание!$H$8*(1+$H$14)*(1-$H$15)*(1-$H$16),0)</f>
        <v>401044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388">
        <f>ROUND(B92*Содержание!$H$8*(1+$H$14)*(1-$H$15)*(1-$H$16),0)</f>
        <v>127296</v>
      </c>
      <c r="C37" s="388">
        <f>ROUND(C92*Содержание!$H$8*(1+$H$14)*(1-$H$15)*(1-$H$16),0)</f>
        <v>138312</v>
      </c>
      <c r="D37" s="388">
        <f>ROUND(D92*Содержание!$H$8*(1+$H$14)*(1-$H$15)*(1-$H$16),0)</f>
        <v>142290</v>
      </c>
      <c r="E37" s="388">
        <f>ROUND(E92*Содержание!$H$8*(1+$H$14)*(1-$H$15)*(1-$H$16),0)</f>
        <v>145472</v>
      </c>
      <c r="F37" s="388">
        <f>ROUND(F92*Содержание!$H$8*(1+$H$14)*(1-$H$15)*(1-$H$16),0)</f>
        <v>154408</v>
      </c>
      <c r="G37" s="388">
        <f>ROUND(G92*Содержание!$H$8*(1+$H$14)*(1-$H$15)*(1-$H$16),0)</f>
        <v>163343</v>
      </c>
      <c r="H37" s="388">
        <f>ROUND(H92*Содержание!$H$8*(1+$H$14)*(1-$H$15)*(1-$H$16),0)</f>
        <v>166342</v>
      </c>
      <c r="I37" s="388">
        <f>ROUND(I92*Содержание!$H$8*(1+$H$14)*(1-$H$15)*(1-$H$16),0)</f>
        <v>169280</v>
      </c>
      <c r="J37" s="388">
        <f>ROUND(J92*Содержание!$H$8*(1+$H$14)*(1-$H$15)*(1-$H$16),0)</f>
        <v>183784</v>
      </c>
      <c r="K37" s="388">
        <f>ROUND(K92*Содержание!$H$8*(1+$H$14)*(1-$H$15)*(1-$H$16),0)</f>
        <v>187762</v>
      </c>
      <c r="L37" s="388">
        <f>ROUND(L92*Содержание!$H$8*(1+$H$14)*(1-$H$15)*(1-$H$16),0)</f>
        <v>191495</v>
      </c>
      <c r="M37" s="388">
        <f>ROUND(M92*Содержание!$H$8*(1+$H$14)*(1-$H$15)*(1-$H$16),0)</f>
        <v>195290</v>
      </c>
      <c r="N37" s="388">
        <f>ROUND(N92*Содержание!$H$8*(1+$H$14)*(1-$H$15)*(1-$H$16),0)</f>
        <v>207468</v>
      </c>
      <c r="O37" s="388">
        <f>ROUND(O92*Содержание!$H$8*(1+$H$14)*(1-$H$15)*(1-$H$16),0)</f>
        <v>219218</v>
      </c>
      <c r="P37" s="388">
        <f>ROUND(P92*Содержание!$H$8*(1+$H$14)*(1-$H$15)*(1-$H$16),0)</f>
        <v>222830</v>
      </c>
      <c r="Q37" s="388">
        <f>ROUND(Q92*Содержание!$H$8*(1+$H$14)*(1-$H$15)*(1-$H$16),0)</f>
        <v>226562</v>
      </c>
      <c r="R37" s="388">
        <f>ROUND(R92*Содержание!$H$8*(1+$H$14)*(1-$H$15)*(1-$H$16),0)</f>
        <v>238374</v>
      </c>
      <c r="S37" s="388">
        <f>ROUND(S92*Содержание!$H$8*(1+$H$14)*(1-$H$15)*(1-$H$16),0)</f>
        <v>242414</v>
      </c>
      <c r="T37" s="388">
        <f>ROUND(T92*Содержание!$H$8*(1+$H$14)*(1-$H$15)*(1-$H$16),0)</f>
        <v>246086</v>
      </c>
      <c r="U37" s="388">
        <f>ROUND(U92*Содержание!$H$8*(1+$H$14)*(1-$H$15)*(1-$H$16),0)</f>
        <v>249941</v>
      </c>
      <c r="V37" s="388">
        <f>ROUND(V92*Содержание!$H$8*(1+$H$14)*(1-$H$15)*(1-$H$16),0)</f>
        <v>261080</v>
      </c>
      <c r="W37" s="388">
        <f>ROUND(W92*Содержание!$H$8*(1+$H$14)*(1-$H$15)*(1-$H$16),0)</f>
        <v>271790</v>
      </c>
      <c r="X37" s="388">
        <f>ROUND(X92*Содержание!$H$8*(1+$H$14)*(1-$H$15)*(1-$H$16),0)</f>
        <v>275706</v>
      </c>
      <c r="Y37" s="388">
        <f>ROUND(Y92*Содержание!$H$8*(1+$H$14)*(1-$H$15)*(1-$H$16),0)</f>
        <v>279623</v>
      </c>
      <c r="Z37" s="388">
        <f>ROUND(Z92*Содержание!$H$8*(1+$H$14)*(1-$H$15)*(1-$H$16),0)</f>
        <v>280480</v>
      </c>
      <c r="AA37" s="388">
        <f>ROUND(AA92*Содержание!$H$8*(1+$H$14)*(1-$H$15)*(1-$H$16),0)</f>
        <v>281520</v>
      </c>
      <c r="AB37" s="388">
        <f>ROUND(AB92*Содержание!$H$8*(1+$H$14)*(1-$H$15)*(1-$H$16),0)</f>
        <v>292169</v>
      </c>
      <c r="AC37" s="388">
        <f>ROUND(AC92*Содержание!$H$8*(1+$H$14)*(1-$H$15)*(1-$H$16),0)</f>
        <v>294005</v>
      </c>
      <c r="AD37" s="388">
        <f>ROUND(AD92*Содержание!$H$8*(1+$H$14)*(1-$H$15)*(1-$H$16),0)</f>
        <v>295658</v>
      </c>
      <c r="AE37" s="388">
        <f>ROUND(AE92*Содержание!$H$8*(1+$H$14)*(1-$H$15)*(1-$H$16),0)</f>
        <v>326747</v>
      </c>
      <c r="AF37" s="388">
        <f>ROUND(AF92*Содержание!$H$8*(1+$H$14)*(1-$H$15)*(1-$H$16),0)</f>
        <v>335988</v>
      </c>
      <c r="AG37" s="388">
        <f>ROUND(AG92*Содержание!$H$8*(1+$H$14)*(1-$H$15)*(1-$H$16),0)</f>
        <v>339293</v>
      </c>
      <c r="AH37" s="388">
        <f>ROUND(AH92*Содержание!$H$8*(1+$H$14)*(1-$H$15)*(1-$H$16),0)</f>
        <v>360407</v>
      </c>
      <c r="AI37" s="388">
        <f>ROUND(AI92*Содержание!$H$8*(1+$H$14)*(1-$H$15)*(1-$H$16),0)</f>
        <v>368424</v>
      </c>
      <c r="AJ37" s="388">
        <f>ROUND(AJ92*Содержание!$H$8*(1+$H$14)*(1-$H$15)*(1-$H$16),0)</f>
        <v>376870</v>
      </c>
      <c r="AK37" s="388">
        <f>ROUND(AK92*Содержание!$H$8*(1+$H$14)*(1-$H$15)*(1-$H$16),0)</f>
        <v>383051</v>
      </c>
      <c r="AL37" s="388">
        <f>ROUND(AL92*Содержание!$H$8*(1+$H$14)*(1-$H$15)*(1-$H$16),0)</f>
        <v>391007</v>
      </c>
      <c r="AM37" s="388">
        <f>ROUND(AM92*Содержание!$H$8*(1+$H$14)*(1-$H$15)*(1-$H$16),0)</f>
        <v>400126</v>
      </c>
      <c r="AN37" s="388">
        <f>ROUND(AN92*Содержание!$H$8*(1+$H$14)*(1-$H$15)*(1-$H$16),0)</f>
        <v>400738</v>
      </c>
      <c r="AO37" s="388">
        <f>ROUND(AO92*Содержание!$H$8*(1+$H$14)*(1-$H$15)*(1-$H$16),0)</f>
        <v>401594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388">
        <f>ROUND(B93*Содержание!$H$8*(1+$H$14)*(1-$H$15)*(1-$H$16),0)</f>
        <v>132620</v>
      </c>
      <c r="C38" s="388">
        <f>ROUND(C93*Содержание!$H$8*(1+$H$14)*(1-$H$15)*(1-$H$16),0)</f>
        <v>140270</v>
      </c>
      <c r="D38" s="388">
        <f>ROUND(D93*Содержание!$H$8*(1+$H$14)*(1-$H$15)*(1-$H$16),0)</f>
        <v>143759</v>
      </c>
      <c r="E38" s="388">
        <f>ROUND(E93*Содержание!$H$8*(1+$H$14)*(1-$H$15)*(1-$H$16),0)</f>
        <v>147492</v>
      </c>
      <c r="F38" s="388">
        <f>ROUND(F93*Содержание!$H$8*(1+$H$14)*(1-$H$15)*(1-$H$16),0)</f>
        <v>158447</v>
      </c>
      <c r="G38" s="388">
        <f>ROUND(G93*Содержание!$H$8*(1+$H$14)*(1-$H$15)*(1-$H$16),0)</f>
        <v>169524</v>
      </c>
      <c r="H38" s="388">
        <f>ROUND(H93*Содержание!$H$8*(1+$H$14)*(1-$H$15)*(1-$H$16),0)</f>
        <v>173318</v>
      </c>
      <c r="I38" s="388">
        <f>ROUND(I93*Содержание!$H$8*(1+$H$14)*(1-$H$15)*(1-$H$16),0)</f>
        <v>176930</v>
      </c>
      <c r="J38" s="388">
        <f>ROUND(J93*Содержание!$H$8*(1+$H$14)*(1-$H$15)*(1-$H$16),0)</f>
        <v>191556</v>
      </c>
      <c r="K38" s="388">
        <f>ROUND(K93*Содержание!$H$8*(1+$H$14)*(1-$H$15)*(1-$H$16),0)</f>
        <v>194800</v>
      </c>
      <c r="L38" s="388">
        <f>ROUND(L93*Содержание!$H$8*(1+$H$14)*(1-$H$15)*(1-$H$16),0)</f>
        <v>198533</v>
      </c>
      <c r="M38" s="388">
        <f>ROUND(M93*Содержание!$H$8*(1+$H$14)*(1-$H$15)*(1-$H$16),0)</f>
        <v>202634</v>
      </c>
      <c r="N38" s="388">
        <f>ROUND(N93*Содержание!$H$8*(1+$H$14)*(1-$H$15)*(1-$H$16),0)</f>
        <v>214139</v>
      </c>
      <c r="O38" s="388">
        <f>ROUND(O93*Содержание!$H$8*(1+$H$14)*(1-$H$15)*(1-$H$16),0)</f>
        <v>225706</v>
      </c>
      <c r="P38" s="388">
        <f>ROUND(P93*Содержание!$H$8*(1+$H$14)*(1-$H$15)*(1-$H$16),0)</f>
        <v>230296</v>
      </c>
      <c r="Q38" s="388">
        <f>ROUND(Q93*Содержание!$H$8*(1+$H$14)*(1-$H$15)*(1-$H$16),0)</f>
        <v>234947</v>
      </c>
      <c r="R38" s="388">
        <f>ROUND(R93*Содержание!$H$8*(1+$H$14)*(1-$H$15)*(1-$H$16),0)</f>
        <v>247922</v>
      </c>
      <c r="S38" s="388">
        <f>ROUND(S93*Содержание!$H$8*(1+$H$14)*(1-$H$15)*(1-$H$16),0)</f>
        <v>252144</v>
      </c>
      <c r="T38" s="388">
        <f>ROUND(T93*Содержание!$H$8*(1+$H$14)*(1-$H$15)*(1-$H$16),0)</f>
        <v>255755</v>
      </c>
      <c r="U38" s="388">
        <f>ROUND(U93*Содержание!$H$8*(1+$H$14)*(1-$H$15)*(1-$H$16),0)</f>
        <v>258754</v>
      </c>
      <c r="V38" s="388">
        <f>ROUND(V93*Содержание!$H$8*(1+$H$14)*(1-$H$15)*(1-$H$16),0)</f>
        <v>270137</v>
      </c>
      <c r="W38" s="388">
        <f>ROUND(W93*Содержание!$H$8*(1+$H$14)*(1-$H$15)*(1-$H$16),0)</f>
        <v>281459</v>
      </c>
      <c r="X38" s="388">
        <f>ROUND(X93*Содержание!$H$8*(1+$H$14)*(1-$H$15)*(1-$H$16),0)</f>
        <v>285498</v>
      </c>
      <c r="Y38" s="388">
        <f>ROUND(Y93*Содержание!$H$8*(1+$H$14)*(1-$H$15)*(1-$H$16),0)</f>
        <v>289292</v>
      </c>
      <c r="Z38" s="388">
        <f>ROUND(Z93*Содержание!$H$8*(1+$H$14)*(1-$H$15)*(1-$H$16),0)</f>
        <v>290088</v>
      </c>
      <c r="AA38" s="388">
        <f>ROUND(AA93*Содержание!$H$8*(1+$H$14)*(1-$H$15)*(1-$H$16),0)</f>
        <v>291312</v>
      </c>
      <c r="AB38" s="388">
        <f>ROUND(AB93*Содержание!$H$8*(1+$H$14)*(1-$H$15)*(1-$H$16),0)</f>
        <v>292292</v>
      </c>
      <c r="AC38" s="388">
        <f>ROUND(AC93*Содержание!$H$8*(1+$H$14)*(1-$H$15)*(1-$H$16),0)</f>
        <v>296759</v>
      </c>
      <c r="AD38" s="388">
        <f>ROUND(AD93*Содержание!$H$8*(1+$H$14)*(1-$H$15)*(1-$H$16),0)</f>
        <v>320566</v>
      </c>
      <c r="AE38" s="388">
        <f>ROUND(AE93*Содержание!$H$8*(1+$H$14)*(1-$H$15)*(1-$H$16),0)</f>
        <v>336722</v>
      </c>
      <c r="AF38" s="388">
        <f>ROUND(AF93*Содержание!$H$8*(1+$H$14)*(1-$H$15)*(1-$H$16),0)</f>
        <v>339905</v>
      </c>
      <c r="AG38" s="388">
        <f>ROUND(AG93*Содержание!$H$8*(1+$H$14)*(1-$H$15)*(1-$H$16),0)</f>
        <v>343271</v>
      </c>
      <c r="AH38" s="388">
        <f>ROUND(AH93*Содержание!$H$8*(1+$H$14)*(1-$H$15)*(1-$H$16),0)</f>
        <v>369220</v>
      </c>
      <c r="AI38" s="388">
        <f>ROUND(AI93*Содержание!$H$8*(1+$H$14)*(1-$H$15)*(1-$H$16),0)</f>
        <v>370016</v>
      </c>
      <c r="AJ38" s="388">
        <f>ROUND(AJ93*Содержание!$H$8*(1+$H$14)*(1-$H$15)*(1-$H$16),0)</f>
        <v>377237</v>
      </c>
      <c r="AK38" s="388">
        <f>ROUND(AK93*Содержание!$H$8*(1+$H$14)*(1-$H$15)*(1-$H$16),0)</f>
        <v>387764</v>
      </c>
      <c r="AL38" s="388">
        <f>ROUND(AL93*Содержание!$H$8*(1+$H$14)*(1-$H$15)*(1-$H$16),0)</f>
        <v>391436</v>
      </c>
      <c r="AM38" s="388">
        <f>ROUND(AM93*Содержание!$H$8*(1+$H$14)*(1-$H$15)*(1-$H$16),0)</f>
        <v>400310</v>
      </c>
      <c r="AN38" s="388">
        <f>ROUND(AN93*Содержание!$H$8*(1+$H$14)*(1-$H$15)*(1-$H$16),0)</f>
        <v>400860</v>
      </c>
      <c r="AO38" s="388">
        <f>ROUND(AO93*Содержание!$H$8*(1+$H$14)*(1-$H$15)*(1-$H$16),0)</f>
        <v>419894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388">
        <f>ROUND(B94*Содержание!$H$8*(1+$H$14)*(1-$H$15)*(1-$H$16),0)</f>
        <v>135374</v>
      </c>
      <c r="C39" s="388">
        <f>ROUND(C94*Содержание!$H$8*(1+$H$14)*(1-$H$15)*(1-$H$16),0)</f>
        <v>142352</v>
      </c>
      <c r="D39" s="388">
        <f>ROUND(D94*Содержание!$H$8*(1+$H$14)*(1-$H$15)*(1-$H$16),0)</f>
        <v>145472</v>
      </c>
      <c r="E39" s="388">
        <f>ROUND(E94*Содержание!$H$8*(1+$H$14)*(1-$H$15)*(1-$H$16),0)</f>
        <v>149022</v>
      </c>
      <c r="F39" s="388">
        <f>ROUND(F94*Содержание!$H$8*(1+$H$14)*(1-$H$15)*(1-$H$16),0)</f>
        <v>160222</v>
      </c>
      <c r="G39" s="388">
        <f>ROUND(G94*Содержание!$H$8*(1+$H$14)*(1-$H$15)*(1-$H$16),0)</f>
        <v>171299</v>
      </c>
      <c r="H39" s="388">
        <f>ROUND(H94*Содержание!$H$8*(1+$H$14)*(1-$H$15)*(1-$H$16),0)</f>
        <v>175094</v>
      </c>
      <c r="I39" s="388">
        <f>ROUND(I94*Содержание!$H$8*(1+$H$14)*(1-$H$15)*(1-$H$16),0)</f>
        <v>178826</v>
      </c>
      <c r="J39" s="388">
        <f>ROUND(J94*Содержание!$H$8*(1+$H$14)*(1-$H$15)*(1-$H$16),0)</f>
        <v>193760</v>
      </c>
      <c r="K39" s="388">
        <f>ROUND(K94*Содержание!$H$8*(1+$H$14)*(1-$H$15)*(1-$H$16),0)</f>
        <v>197126</v>
      </c>
      <c r="L39" s="388">
        <f>ROUND(L94*Содержание!$H$8*(1+$H$14)*(1-$H$15)*(1-$H$16),0)</f>
        <v>201042</v>
      </c>
      <c r="M39" s="388">
        <f>ROUND(M94*Содержание!$H$8*(1+$H$14)*(1-$H$15)*(1-$H$16),0)</f>
        <v>204836</v>
      </c>
      <c r="N39" s="388">
        <f>ROUND(N94*Содержание!$H$8*(1+$H$14)*(1-$H$15)*(1-$H$16),0)</f>
        <v>216710</v>
      </c>
      <c r="O39" s="388">
        <f>ROUND(O94*Содержание!$H$8*(1+$H$14)*(1-$H$15)*(1-$H$16),0)</f>
        <v>227848</v>
      </c>
      <c r="P39" s="388">
        <f>ROUND(P94*Содержание!$H$8*(1+$H$14)*(1-$H$15)*(1-$H$16),0)</f>
        <v>232560</v>
      </c>
      <c r="Q39" s="388">
        <f>ROUND(Q94*Содержание!$H$8*(1+$H$14)*(1-$H$15)*(1-$H$16),0)</f>
        <v>236906</v>
      </c>
      <c r="R39" s="388">
        <f>ROUND(R94*Содержание!$H$8*(1+$H$14)*(1-$H$15)*(1-$H$16),0)</f>
        <v>249880</v>
      </c>
      <c r="S39" s="388">
        <f>ROUND(S94*Содержание!$H$8*(1+$H$14)*(1-$H$15)*(1-$H$16),0)</f>
        <v>254225</v>
      </c>
      <c r="T39" s="388">
        <f>ROUND(T94*Содержание!$H$8*(1+$H$14)*(1-$H$15)*(1-$H$16),0)</f>
        <v>258080</v>
      </c>
      <c r="U39" s="388">
        <f>ROUND(U94*Содержание!$H$8*(1+$H$14)*(1-$H$15)*(1-$H$16),0)</f>
        <v>262242</v>
      </c>
      <c r="V39" s="388">
        <f>ROUND(V94*Содержание!$H$8*(1+$H$14)*(1-$H$15)*(1-$H$16),0)</f>
        <v>273380</v>
      </c>
      <c r="W39" s="388">
        <f>ROUND(W94*Содержание!$H$8*(1+$H$14)*(1-$H$15)*(1-$H$16),0)</f>
        <v>284948</v>
      </c>
      <c r="X39" s="388">
        <f>ROUND(X94*Содержание!$H$8*(1+$H$14)*(1-$H$15)*(1-$H$16),0)</f>
        <v>288742</v>
      </c>
      <c r="Y39" s="388">
        <f>ROUND(Y94*Содержание!$H$8*(1+$H$14)*(1-$H$15)*(1-$H$16),0)</f>
        <v>292658</v>
      </c>
      <c r="Z39" s="388">
        <f>ROUND(Z94*Содержание!$H$8*(1+$H$14)*(1-$H$15)*(1-$H$16),0)</f>
        <v>294005</v>
      </c>
      <c r="AA39" s="388">
        <f>ROUND(AA94*Содержание!$H$8*(1+$H$14)*(1-$H$15)*(1-$H$16),0)</f>
        <v>295229</v>
      </c>
      <c r="AB39" s="388">
        <f>ROUND(AB94*Содержание!$H$8*(1+$H$14)*(1-$H$15)*(1-$H$16),0)</f>
        <v>298350</v>
      </c>
      <c r="AC39" s="388">
        <f>ROUND(AC94*Содержание!$H$8*(1+$H$14)*(1-$H$15)*(1-$H$16),0)</f>
        <v>321545</v>
      </c>
      <c r="AD39" s="388">
        <f>ROUND(AD94*Содержание!$H$8*(1+$H$14)*(1-$H$15)*(1-$H$16),0)</f>
        <v>336968</v>
      </c>
      <c r="AE39" s="388">
        <f>ROUND(AE94*Содержание!$H$8*(1+$H$14)*(1-$H$15)*(1-$H$16),0)</f>
        <v>341435</v>
      </c>
      <c r="AF39" s="388">
        <f>ROUND(AF94*Содержание!$H$8*(1+$H$14)*(1-$H$15)*(1-$H$16),0)</f>
        <v>358754</v>
      </c>
      <c r="AG39" s="388">
        <f>ROUND(AG94*Содержание!$H$8*(1+$H$14)*(1-$H$15)*(1-$H$16),0)</f>
        <v>362182</v>
      </c>
      <c r="AH39" s="388">
        <f>ROUND(AH94*Содержание!$H$8*(1+$H$14)*(1-$H$15)*(1-$H$16),0)</f>
        <v>369893</v>
      </c>
      <c r="AI39" s="388">
        <f>ROUND(AI94*Содержание!$H$8*(1+$H$14)*(1-$H$15)*(1-$H$16),0)</f>
        <v>377726</v>
      </c>
      <c r="AJ39" s="388">
        <f>ROUND(AJ94*Содержание!$H$8*(1+$H$14)*(1-$H$15)*(1-$H$16),0)</f>
        <v>381766</v>
      </c>
      <c r="AK39" s="388">
        <f>ROUND(AK94*Содержание!$H$8*(1+$H$14)*(1-$H$15)*(1-$H$16),0)</f>
        <v>392354</v>
      </c>
      <c r="AL39" s="388">
        <f>ROUND(AL94*Содержание!$H$8*(1+$H$14)*(1-$H$15)*(1-$H$16),0)</f>
        <v>397250</v>
      </c>
      <c r="AM39" s="388">
        <f>ROUND(AM94*Содержание!$H$8*(1+$H$14)*(1-$H$15)*(1-$H$16),0)</f>
        <v>400738</v>
      </c>
      <c r="AN39" s="388">
        <f>ROUND(AN94*Содержание!$H$8*(1+$H$14)*(1-$H$15)*(1-$H$16),0)</f>
        <v>421301</v>
      </c>
      <c r="AO39" s="388">
        <f>ROUND(AO94*Содержание!$H$8*(1+$H$14)*(1-$H$15)*(1-$H$16),0)</f>
        <v>421546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388">
        <f>ROUND(B95*Содержание!$H$8*(1+$H$14)*(1-$H$15)*(1-$H$16),0)</f>
        <v>138680</v>
      </c>
      <c r="C40" s="388">
        <f>ROUND(C95*Содержание!$H$8*(1+$H$14)*(1-$H$15)*(1-$H$16),0)</f>
        <v>143820</v>
      </c>
      <c r="D40" s="388">
        <f>ROUND(D95*Содержание!$H$8*(1+$H$14)*(1-$H$15)*(1-$H$16),0)</f>
        <v>146696</v>
      </c>
      <c r="E40" s="388">
        <f>ROUND(E95*Содержание!$H$8*(1+$H$14)*(1-$H$15)*(1-$H$16),0)</f>
        <v>150062</v>
      </c>
      <c r="F40" s="388">
        <f>ROUND(F95*Содержание!$H$8*(1+$H$14)*(1-$H$15)*(1-$H$16),0)</f>
        <v>161384</v>
      </c>
      <c r="G40" s="388">
        <f>ROUND(G95*Содержание!$H$8*(1+$H$14)*(1-$H$15)*(1-$H$16),0)</f>
        <v>172584</v>
      </c>
      <c r="H40" s="388">
        <f>ROUND(H95*Содержание!$H$8*(1+$H$14)*(1-$H$15)*(1-$H$16),0)</f>
        <v>176684</v>
      </c>
      <c r="I40" s="388">
        <f>ROUND(I95*Содержание!$H$8*(1+$H$14)*(1-$H$15)*(1-$H$16),0)</f>
        <v>180968</v>
      </c>
      <c r="J40" s="388">
        <f>ROUND(J95*Содержание!$H$8*(1+$H$14)*(1-$H$15)*(1-$H$16),0)</f>
        <v>195902</v>
      </c>
      <c r="K40" s="388">
        <f>ROUND(K95*Содержание!$H$8*(1+$H$14)*(1-$H$15)*(1-$H$16),0)</f>
        <v>199328</v>
      </c>
      <c r="L40" s="388">
        <f>ROUND(L95*Содержание!$H$8*(1+$H$14)*(1-$H$15)*(1-$H$16),0)</f>
        <v>203612</v>
      </c>
      <c r="M40" s="388">
        <f>ROUND(M95*Содержание!$H$8*(1+$H$14)*(1-$H$15)*(1-$H$16),0)</f>
        <v>207468</v>
      </c>
      <c r="N40" s="388">
        <f>ROUND(N95*Содержание!$H$8*(1+$H$14)*(1-$H$15)*(1-$H$16),0)</f>
        <v>219402</v>
      </c>
      <c r="O40" s="388">
        <f>ROUND(O95*Содержание!$H$8*(1+$H$14)*(1-$H$15)*(1-$H$16),0)</f>
        <v>230846</v>
      </c>
      <c r="P40" s="388">
        <f>ROUND(P95*Содержание!$H$8*(1+$H$14)*(1-$H$15)*(1-$H$16),0)</f>
        <v>235436</v>
      </c>
      <c r="Q40" s="388">
        <f>ROUND(Q95*Содержание!$H$8*(1+$H$14)*(1-$H$15)*(1-$H$16),0)</f>
        <v>239720</v>
      </c>
      <c r="R40" s="388">
        <f>ROUND(R95*Содержание!$H$8*(1+$H$14)*(1-$H$15)*(1-$H$16),0)</f>
        <v>252572</v>
      </c>
      <c r="S40" s="388">
        <f>ROUND(S95*Содержание!$H$8*(1+$H$14)*(1-$H$15)*(1-$H$16),0)</f>
        <v>257346</v>
      </c>
      <c r="T40" s="388">
        <f>ROUND(T95*Содержание!$H$8*(1+$H$14)*(1-$H$15)*(1-$H$16),0)</f>
        <v>261386</v>
      </c>
      <c r="U40" s="388">
        <f>ROUND(U95*Содержание!$H$8*(1+$H$14)*(1-$H$15)*(1-$H$16),0)</f>
        <v>265302</v>
      </c>
      <c r="V40" s="388">
        <f>ROUND(V95*Содержание!$H$8*(1+$H$14)*(1-$H$15)*(1-$H$16),0)</f>
        <v>276808</v>
      </c>
      <c r="W40" s="388">
        <f>ROUND(W95*Содержание!$H$8*(1+$H$14)*(1-$H$15)*(1-$H$16),0)</f>
        <v>287885</v>
      </c>
      <c r="X40" s="388">
        <f>ROUND(X95*Содержание!$H$8*(1+$H$14)*(1-$H$15)*(1-$H$16),0)</f>
        <v>292046</v>
      </c>
      <c r="Y40" s="388">
        <f>ROUND(Y95*Содержание!$H$8*(1+$H$14)*(1-$H$15)*(1-$H$16),0)</f>
        <v>296024</v>
      </c>
      <c r="Z40" s="388">
        <f>ROUND(Z95*Содержание!$H$8*(1+$H$14)*(1-$H$15)*(1-$H$16),0)</f>
        <v>301838</v>
      </c>
      <c r="AA40" s="388">
        <f>ROUND(AA95*Содержание!$H$8*(1+$H$14)*(1-$H$15)*(1-$H$16),0)</f>
        <v>305450</v>
      </c>
      <c r="AB40" s="388">
        <f>ROUND(AB95*Содержание!$H$8*(1+$H$14)*(1-$H$15)*(1-$H$16),0)</f>
        <v>321790</v>
      </c>
      <c r="AC40" s="388">
        <f>ROUND(AC95*Содержание!$H$8*(1+$H$14)*(1-$H$15)*(1-$H$16),0)</f>
        <v>338558</v>
      </c>
      <c r="AD40" s="388">
        <f>ROUND(AD95*Содержание!$H$8*(1+$H$14)*(1-$H$15)*(1-$H$16),0)</f>
        <v>342230</v>
      </c>
      <c r="AE40" s="388">
        <f>ROUND(AE95*Содержание!$H$8*(1+$H$14)*(1-$H$15)*(1-$H$16),0)</f>
        <v>360896</v>
      </c>
      <c r="AF40" s="388">
        <f>ROUND(AF95*Содержание!$H$8*(1+$H$14)*(1-$H$15)*(1-$H$16),0)</f>
        <v>362978</v>
      </c>
      <c r="AG40" s="388">
        <f>ROUND(AG95*Содержание!$H$8*(1+$H$14)*(1-$H$15)*(1-$H$16),0)</f>
        <v>367445</v>
      </c>
      <c r="AH40" s="388">
        <f>ROUND(AH95*Содержание!$H$8*(1+$H$14)*(1-$H$15)*(1-$H$16),0)</f>
        <v>391007</v>
      </c>
      <c r="AI40" s="388">
        <f>ROUND(AI95*Содержание!$H$8*(1+$H$14)*(1-$H$15)*(1-$H$16),0)</f>
        <v>391558</v>
      </c>
      <c r="AJ40" s="388">
        <f>ROUND(AJ95*Содержание!$H$8*(1+$H$14)*(1-$H$15)*(1-$H$16),0)</f>
        <v>392354</v>
      </c>
      <c r="AK40" s="388">
        <f>ROUND(AK95*Содержание!$H$8*(1+$H$14)*(1-$H$15)*(1-$H$16),0)</f>
        <v>397066</v>
      </c>
      <c r="AL40" s="388">
        <f>ROUND(AL95*Содержание!$H$8*(1+$H$14)*(1-$H$15)*(1-$H$16),0)</f>
        <v>401778</v>
      </c>
      <c r="AM40" s="388">
        <f>ROUND(AM95*Содержание!$H$8*(1+$H$14)*(1-$H$15)*(1-$H$16),0)</f>
        <v>418180</v>
      </c>
      <c r="AN40" s="388">
        <f>ROUND(AN95*Содержание!$H$8*(1+$H$14)*(1-$H$15)*(1-$H$16),0)</f>
        <v>421484</v>
      </c>
      <c r="AO40" s="388">
        <f>ROUND(AO95*Содержание!$H$8*(1+$H$14)*(1-$H$15)*(1-$H$16),0)</f>
        <v>422036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388">
        <f>ROUND(B96*Содержание!$H$8*(1+$H$14)*(1-$H$15)*(1-$H$16),0)</f>
        <v>141434</v>
      </c>
      <c r="C41" s="388">
        <f>ROUND(C96*Содержание!$H$8*(1+$H$14)*(1-$H$15)*(1-$H$16),0)</f>
        <v>153551</v>
      </c>
      <c r="D41" s="388">
        <f>ROUND(D96*Содержание!$H$8*(1+$H$14)*(1-$H$15)*(1-$H$16),0)</f>
        <v>157774</v>
      </c>
      <c r="E41" s="388">
        <f>ROUND(E96*Содержание!$H$8*(1+$H$14)*(1-$H$15)*(1-$H$16),0)</f>
        <v>161690</v>
      </c>
      <c r="F41" s="388">
        <f>ROUND(F96*Содержание!$H$8*(1+$H$14)*(1-$H$15)*(1-$H$16),0)</f>
        <v>174359</v>
      </c>
      <c r="G41" s="388">
        <f>ROUND(G96*Содержание!$H$8*(1+$H$14)*(1-$H$15)*(1-$H$16),0)</f>
        <v>186782</v>
      </c>
      <c r="H41" s="388">
        <f>ROUND(H96*Содержание!$H$8*(1+$H$14)*(1-$H$15)*(1-$H$16),0)</f>
        <v>190210</v>
      </c>
      <c r="I41" s="388">
        <f>ROUND(I96*Содержание!$H$8*(1+$H$14)*(1-$H$15)*(1-$H$16),0)</f>
        <v>194126</v>
      </c>
      <c r="J41" s="388">
        <f>ROUND(J96*Содержание!$H$8*(1+$H$14)*(1-$H$15)*(1-$H$16),0)</f>
        <v>198472</v>
      </c>
      <c r="K41" s="388">
        <f>ROUND(K96*Содержание!$H$8*(1+$H$14)*(1-$H$15)*(1-$H$16),0)</f>
        <v>202450</v>
      </c>
      <c r="L41" s="388">
        <f>ROUND(L96*Содержание!$H$8*(1+$H$14)*(1-$H$15)*(1-$H$16),0)</f>
        <v>206612</v>
      </c>
      <c r="M41" s="388">
        <f>ROUND(M96*Содержание!$H$8*(1+$H$14)*(1-$H$15)*(1-$H$16),0)</f>
        <v>211018</v>
      </c>
      <c r="N41" s="388">
        <f>ROUND(N96*Содержание!$H$8*(1+$H$14)*(1-$H$15)*(1-$H$16),0)</f>
        <v>223502</v>
      </c>
      <c r="O41" s="388">
        <f>ROUND(O96*Содержание!$H$8*(1+$H$14)*(1-$H$15)*(1-$H$16),0)</f>
        <v>235988</v>
      </c>
      <c r="P41" s="388">
        <f>ROUND(P96*Содержание!$H$8*(1+$H$14)*(1-$H$15)*(1-$H$16),0)</f>
        <v>239843</v>
      </c>
      <c r="Q41" s="388">
        <f>ROUND(Q96*Содержание!$H$8*(1+$H$14)*(1-$H$15)*(1-$H$16),0)</f>
        <v>244066</v>
      </c>
      <c r="R41" s="388">
        <f>ROUND(R96*Содержание!$H$8*(1+$H$14)*(1-$H$15)*(1-$H$16),0)</f>
        <v>273380</v>
      </c>
      <c r="S41" s="388">
        <f>ROUND(S96*Содержание!$H$8*(1+$H$14)*(1-$H$15)*(1-$H$16),0)</f>
        <v>278399</v>
      </c>
      <c r="T41" s="388">
        <f>ROUND(T96*Содержание!$H$8*(1+$H$14)*(1-$H$15)*(1-$H$16),0)</f>
        <v>282806</v>
      </c>
      <c r="U41" s="388">
        <f>ROUND(U96*Содержание!$H$8*(1+$H$14)*(1-$H$15)*(1-$H$16),0)</f>
        <v>287212</v>
      </c>
      <c r="V41" s="388">
        <f>ROUND(V96*Содержание!$H$8*(1+$H$14)*(1-$H$15)*(1-$H$16),0)</f>
        <v>299942</v>
      </c>
      <c r="W41" s="388">
        <f>ROUND(W96*Содержание!$H$8*(1+$H$14)*(1-$H$15)*(1-$H$16),0)</f>
        <v>312977</v>
      </c>
      <c r="X41" s="388">
        <f>ROUND(X96*Содержание!$H$8*(1+$H$14)*(1-$H$15)*(1-$H$16),0)</f>
        <v>317016</v>
      </c>
      <c r="Y41" s="388">
        <f>ROUND(Y96*Содержание!$H$8*(1+$H$14)*(1-$H$15)*(1-$H$16),0)</f>
        <v>321056</v>
      </c>
      <c r="Z41" s="388">
        <f>ROUND(Z96*Содержание!$H$8*(1+$H$14)*(1-$H$15)*(1-$H$16),0)</f>
        <v>333173</v>
      </c>
      <c r="AA41" s="388">
        <f>ROUND(AA96*Содержание!$H$8*(1+$H$14)*(1-$H$15)*(1-$H$16),0)</f>
        <v>344128</v>
      </c>
      <c r="AB41" s="388">
        <f>ROUND(AB96*Содержание!$H$8*(1+$H$14)*(1-$H$15)*(1-$H$16),0)</f>
        <v>361631</v>
      </c>
      <c r="AC41" s="388">
        <f>ROUND(AC96*Содержание!$H$8*(1+$H$14)*(1-$H$15)*(1-$H$16),0)</f>
        <v>365242</v>
      </c>
      <c r="AD41" s="388">
        <f>ROUND(AD96*Содержание!$H$8*(1+$H$14)*(1-$H$15)*(1-$H$16),0)</f>
        <v>370444</v>
      </c>
      <c r="AE41" s="388">
        <f>ROUND(AE96*Содержание!$H$8*(1+$H$14)*(1-$H$15)*(1-$H$16),0)</f>
        <v>375034</v>
      </c>
      <c r="AF41" s="388">
        <f>ROUND(AF96*Содержание!$H$8*(1+$H$14)*(1-$H$15)*(1-$H$16),0)</f>
        <v>377360</v>
      </c>
      <c r="AG41" s="388">
        <f>ROUND(AG96*Содержание!$H$8*(1+$H$14)*(1-$H$15)*(1-$H$16),0)</f>
        <v>388988</v>
      </c>
      <c r="AH41" s="388">
        <f>ROUND(AH96*Содержание!$H$8*(1+$H$14)*(1-$H$15)*(1-$H$16),0)</f>
        <v>397127</v>
      </c>
      <c r="AI41" s="388">
        <f>ROUND(AI96*Содержание!$H$8*(1+$H$14)*(1-$H$15)*(1-$H$16),0)</f>
        <v>398045</v>
      </c>
      <c r="AJ41" s="388">
        <f>ROUND(AJ96*Содержание!$H$8*(1+$H$14)*(1-$H$15)*(1-$H$16),0)</f>
        <v>422586</v>
      </c>
      <c r="AK41" s="388">
        <f>ROUND(AK96*Содержание!$H$8*(1+$H$14)*(1-$H$15)*(1-$H$16),0)</f>
        <v>423260</v>
      </c>
      <c r="AL41" s="388">
        <f>ROUND(AL96*Содержание!$H$8*(1+$H$14)*(1-$H$15)*(1-$H$16),0)</f>
        <v>426442</v>
      </c>
      <c r="AM41" s="388">
        <f>ROUND(AM96*Содержание!$H$8*(1+$H$14)*(1-$H$15)*(1-$H$16),0)</f>
        <v>433112</v>
      </c>
      <c r="AN41" s="388">
        <f>ROUND(AN96*Содержание!$H$8*(1+$H$14)*(1-$H$15)*(1-$H$16),0)</f>
        <v>435683</v>
      </c>
      <c r="AO41" s="388">
        <f>ROUND(AO96*Содержание!$H$8*(1+$H$14)*(1-$H$15)*(1-$H$16),0)</f>
        <v>448780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388">
        <f>ROUND(B97*Содержание!$H$8*(1+$H$14)*(1-$H$15)*(1-$H$16),0)</f>
        <v>147002</v>
      </c>
      <c r="C42" s="388">
        <f>ROUND(C97*Содержание!$H$8*(1+$H$14)*(1-$H$15)*(1-$H$16),0)</f>
        <v>155142</v>
      </c>
      <c r="D42" s="388">
        <f>ROUND(D97*Содержание!$H$8*(1+$H$14)*(1-$H$15)*(1-$H$16),0)</f>
        <v>159488</v>
      </c>
      <c r="E42" s="388">
        <f>ROUND(E97*Содержание!$H$8*(1+$H$14)*(1-$H$15)*(1-$H$16),0)</f>
        <v>163526</v>
      </c>
      <c r="F42" s="388">
        <f>ROUND(F97*Содержание!$H$8*(1+$H$14)*(1-$H$15)*(1-$H$16),0)</f>
        <v>176012</v>
      </c>
      <c r="G42" s="388">
        <f>ROUND(G97*Содержание!$H$8*(1+$H$14)*(1-$H$15)*(1-$H$16),0)</f>
        <v>188680</v>
      </c>
      <c r="H42" s="388">
        <f>ROUND(H97*Содержание!$H$8*(1+$H$14)*(1-$H$15)*(1-$H$16),0)</f>
        <v>192902</v>
      </c>
      <c r="I42" s="388">
        <f>ROUND(I97*Содержание!$H$8*(1+$H$14)*(1-$H$15)*(1-$H$16),0)</f>
        <v>197126</v>
      </c>
      <c r="J42" s="388">
        <f>ROUND(J97*Содержание!$H$8*(1+$H$14)*(1-$H$15)*(1-$H$16),0)</f>
        <v>213344</v>
      </c>
      <c r="K42" s="388">
        <f>ROUND(K97*Содержание!$H$8*(1+$H$14)*(1-$H$15)*(1-$H$16),0)</f>
        <v>216893</v>
      </c>
      <c r="L42" s="388">
        <f>ROUND(L97*Содержание!$H$8*(1+$H$14)*(1-$H$15)*(1-$H$16),0)</f>
        <v>221972</v>
      </c>
      <c r="M42" s="388">
        <f>ROUND(M97*Содержание!$H$8*(1+$H$14)*(1-$H$15)*(1-$H$16),0)</f>
        <v>227052</v>
      </c>
      <c r="N42" s="388">
        <f>ROUND(N97*Содержание!$H$8*(1+$H$14)*(1-$H$15)*(1-$H$16),0)</f>
        <v>240516</v>
      </c>
      <c r="O42" s="388">
        <f>ROUND(O97*Содержание!$H$8*(1+$H$14)*(1-$H$15)*(1-$H$16),0)</f>
        <v>253613</v>
      </c>
      <c r="P42" s="388">
        <f>ROUND(P97*Содержание!$H$8*(1+$H$14)*(1-$H$15)*(1-$H$16),0)</f>
        <v>258386</v>
      </c>
      <c r="Q42" s="388">
        <f>ROUND(Q97*Содержание!$H$8*(1+$H$14)*(1-$H$15)*(1-$H$16),0)</f>
        <v>262670</v>
      </c>
      <c r="R42" s="388">
        <f>ROUND(R97*Содержание!$H$8*(1+$H$14)*(1-$H$15)*(1-$H$16),0)</f>
        <v>276318</v>
      </c>
      <c r="S42" s="388">
        <f>ROUND(S97*Содержание!$H$8*(1+$H$14)*(1-$H$15)*(1-$H$16),0)</f>
        <v>281153</v>
      </c>
      <c r="T42" s="388">
        <f>ROUND(T97*Содержание!$H$8*(1+$H$14)*(1-$H$15)*(1-$H$16),0)</f>
        <v>285498</v>
      </c>
      <c r="U42" s="388">
        <f>ROUND(U97*Содержание!$H$8*(1+$H$14)*(1-$H$15)*(1-$H$16),0)</f>
        <v>289354</v>
      </c>
      <c r="V42" s="388">
        <f>ROUND(V97*Содержание!$H$8*(1+$H$14)*(1-$H$15)*(1-$H$16),0)</f>
        <v>302634</v>
      </c>
      <c r="W42" s="388">
        <f>ROUND(W97*Содержание!$H$8*(1+$H$14)*(1-$H$15)*(1-$H$16),0)</f>
        <v>315792</v>
      </c>
      <c r="X42" s="388">
        <f>ROUND(X97*Содержание!$H$8*(1+$H$14)*(1-$H$15)*(1-$H$16),0)</f>
        <v>320321</v>
      </c>
      <c r="Y42" s="388">
        <f>ROUND(Y97*Содержание!$H$8*(1+$H$14)*(1-$H$15)*(1-$H$16),0)</f>
        <v>324788</v>
      </c>
      <c r="Z42" s="388">
        <f>ROUND(Z97*Содержание!$H$8*(1+$H$14)*(1-$H$15)*(1-$H$16),0)</f>
        <v>349208</v>
      </c>
      <c r="AA42" s="388">
        <f>ROUND(AA97*Содержание!$H$8*(1+$H$14)*(1-$H$15)*(1-$H$16),0)</f>
        <v>354716</v>
      </c>
      <c r="AB42" s="388">
        <f>ROUND(AB97*Содержание!$H$8*(1+$H$14)*(1-$H$15)*(1-$H$16),0)</f>
        <v>365670</v>
      </c>
      <c r="AC42" s="388">
        <f>ROUND(AC97*Содержание!$H$8*(1+$H$14)*(1-$H$15)*(1-$H$16),0)</f>
        <v>370566</v>
      </c>
      <c r="AD42" s="388">
        <f>ROUND(AD97*Содержание!$H$8*(1+$H$14)*(1-$H$15)*(1-$H$16),0)</f>
        <v>375401</v>
      </c>
      <c r="AE42" s="388">
        <f>ROUND(AE97*Содержание!$H$8*(1+$H$14)*(1-$H$15)*(1-$H$16),0)</f>
        <v>377849</v>
      </c>
      <c r="AF42" s="388">
        <f>ROUND(AF97*Содержание!$H$8*(1+$H$14)*(1-$H$15)*(1-$H$16),0)</f>
        <v>389416</v>
      </c>
      <c r="AG42" s="388">
        <f>ROUND(AG97*Содержание!$H$8*(1+$H$14)*(1-$H$15)*(1-$H$16),0)</f>
        <v>393455</v>
      </c>
      <c r="AH42" s="388">
        <f>ROUND(AH97*Содержание!$H$8*(1+$H$14)*(1-$H$15)*(1-$H$16),0)</f>
        <v>401717</v>
      </c>
      <c r="AI42" s="388">
        <f>ROUND(AI97*Содержание!$H$8*(1+$H$14)*(1-$H$15)*(1-$H$16),0)</f>
        <v>406796</v>
      </c>
      <c r="AJ42" s="388">
        <f>ROUND(AJ97*Содержание!$H$8*(1+$H$14)*(1-$H$15)*(1-$H$16),0)</f>
        <v>425708</v>
      </c>
      <c r="AK42" s="388">
        <f>ROUND(AK97*Содержание!$H$8*(1+$H$14)*(1-$H$15)*(1-$H$16),0)</f>
        <v>426442</v>
      </c>
      <c r="AL42" s="388">
        <f>ROUND(AL97*Содержание!$H$8*(1+$H$14)*(1-$H$15)*(1-$H$16),0)</f>
        <v>429808</v>
      </c>
      <c r="AM42" s="388">
        <f>ROUND(AM97*Содержание!$H$8*(1+$H$14)*(1-$H$15)*(1-$H$16),0)</f>
        <v>433724</v>
      </c>
      <c r="AN42" s="388">
        <f>ROUND(AN97*Содержание!$H$8*(1+$H$14)*(1-$H$15)*(1-$H$16),0)</f>
        <v>450004</v>
      </c>
      <c r="AO42" s="388">
        <f>ROUND(AO97*Содержание!$H$8*(1+$H$14)*(1-$H$15)*(1-$H$16),0)</f>
        <v>453737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388">
        <f>ROUND(B98*Содержание!$H$8*(1+$H$14)*(1-$H$15)*(1-$H$16),0)</f>
        <v>149879</v>
      </c>
      <c r="C43" s="388">
        <f>ROUND(C98*Содержание!$H$8*(1+$H$14)*(1-$H$15)*(1-$H$16),0)</f>
        <v>156856</v>
      </c>
      <c r="D43" s="388">
        <f>ROUND(D98*Содержание!$H$8*(1+$H$14)*(1-$H$15)*(1-$H$16),0)</f>
        <v>161324</v>
      </c>
      <c r="E43" s="388">
        <f>ROUND(E98*Содержание!$H$8*(1+$H$14)*(1-$H$15)*(1-$H$16),0)</f>
        <v>165056</v>
      </c>
      <c r="F43" s="388">
        <f>ROUND(F98*Содержание!$H$8*(1+$H$14)*(1-$H$15)*(1-$H$16),0)</f>
        <v>177970</v>
      </c>
      <c r="G43" s="388">
        <f>ROUND(G98*Содержание!$H$8*(1+$H$14)*(1-$H$15)*(1-$H$16),0)</f>
        <v>190638</v>
      </c>
      <c r="H43" s="388">
        <f>ROUND(H98*Содержание!$H$8*(1+$H$14)*(1-$H$15)*(1-$H$16),0)</f>
        <v>194984</v>
      </c>
      <c r="I43" s="388">
        <f>ROUND(I98*Содержание!$H$8*(1+$H$14)*(1-$H$15)*(1-$H$16),0)</f>
        <v>199022</v>
      </c>
      <c r="J43" s="388">
        <f>ROUND(J98*Содержание!$H$8*(1+$H$14)*(1-$H$15)*(1-$H$16),0)</f>
        <v>215546</v>
      </c>
      <c r="K43" s="388">
        <f>ROUND(K98*Содержание!$H$8*(1+$H$14)*(1-$H$15)*(1-$H$16),0)</f>
        <v>219464</v>
      </c>
      <c r="L43" s="388">
        <f>ROUND(L98*Содержание!$H$8*(1+$H$14)*(1-$H$15)*(1-$H$16),0)</f>
        <v>223748</v>
      </c>
      <c r="M43" s="388">
        <f>ROUND(M98*Содержание!$H$8*(1+$H$14)*(1-$H$15)*(1-$H$16),0)</f>
        <v>228338</v>
      </c>
      <c r="N43" s="388">
        <f>ROUND(N98*Содержание!$H$8*(1+$H$14)*(1-$H$15)*(1-$H$16),0)</f>
        <v>242474</v>
      </c>
      <c r="O43" s="388">
        <f>ROUND(O98*Содержание!$H$8*(1+$H$14)*(1-$H$15)*(1-$H$16),0)</f>
        <v>256550</v>
      </c>
      <c r="P43" s="388">
        <f>ROUND(P98*Содержание!$H$8*(1+$H$14)*(1-$H$15)*(1-$H$16),0)</f>
        <v>261140</v>
      </c>
      <c r="Q43" s="388">
        <f>ROUND(Q98*Содержание!$H$8*(1+$H$14)*(1-$H$15)*(1-$H$16),0)</f>
        <v>265364</v>
      </c>
      <c r="R43" s="388">
        <f>ROUND(R98*Содержание!$H$8*(1+$H$14)*(1-$H$15)*(1-$H$16),0)</f>
        <v>279684</v>
      </c>
      <c r="S43" s="388">
        <f>ROUND(S98*Содержание!$H$8*(1+$H$14)*(1-$H$15)*(1-$H$16),0)</f>
        <v>284948</v>
      </c>
      <c r="T43" s="388">
        <f>ROUND(T98*Содержание!$H$8*(1+$H$14)*(1-$H$15)*(1-$H$16),0)</f>
        <v>288864</v>
      </c>
      <c r="U43" s="388">
        <f>ROUND(U98*Содержание!$H$8*(1+$H$14)*(1-$H$15)*(1-$H$16),0)</f>
        <v>292658</v>
      </c>
      <c r="V43" s="388">
        <f>ROUND(V98*Содержание!$H$8*(1+$H$14)*(1-$H$15)*(1-$H$16),0)</f>
        <v>305816</v>
      </c>
      <c r="W43" s="388">
        <f>ROUND(W98*Содержание!$H$8*(1+$H$14)*(1-$H$15)*(1-$H$16),0)</f>
        <v>318791</v>
      </c>
      <c r="X43" s="388">
        <f>ROUND(X98*Содержание!$H$8*(1+$H$14)*(1-$H$15)*(1-$H$16),0)</f>
        <v>323564</v>
      </c>
      <c r="Y43" s="388">
        <f>ROUND(Y98*Содержание!$H$8*(1+$H$14)*(1-$H$15)*(1-$H$16),0)</f>
        <v>328032</v>
      </c>
      <c r="Z43" s="388">
        <f>ROUND(Z98*Содержание!$H$8*(1+$H$14)*(1-$H$15)*(1-$H$16),0)</f>
        <v>353002</v>
      </c>
      <c r="AA43" s="388">
        <f>ROUND(AA98*Содержание!$H$8*(1+$H$14)*(1-$H$15)*(1-$H$16),0)</f>
        <v>356612</v>
      </c>
      <c r="AB43" s="388">
        <f>ROUND(AB98*Содержание!$H$8*(1+$H$14)*(1-$H$15)*(1-$H$16),0)</f>
        <v>370566</v>
      </c>
      <c r="AC43" s="388">
        <f>ROUND(AC98*Содержание!$H$8*(1+$H$14)*(1-$H$15)*(1-$H$16),0)</f>
        <v>375401</v>
      </c>
      <c r="AD43" s="388">
        <f>ROUND(AD98*Содержание!$H$8*(1+$H$14)*(1-$H$15)*(1-$H$16),0)</f>
        <v>380603</v>
      </c>
      <c r="AE43" s="388">
        <f>ROUND(AE98*Содержание!$H$8*(1+$H$14)*(1-$H$15)*(1-$H$16),0)</f>
        <v>381950</v>
      </c>
      <c r="AF43" s="388">
        <f>ROUND(AF98*Содержание!$H$8*(1+$H$14)*(1-$H$15)*(1-$H$16),0)</f>
        <v>394006</v>
      </c>
      <c r="AG43" s="388">
        <f>ROUND(AG98*Содержание!$H$8*(1+$H$14)*(1-$H$15)*(1-$H$16),0)</f>
        <v>397616</v>
      </c>
      <c r="AH43" s="388">
        <f>ROUND(AH98*Содержание!$H$8*(1+$H$14)*(1-$H$15)*(1-$H$16),0)</f>
        <v>414446</v>
      </c>
      <c r="AI43" s="388">
        <f>ROUND(AI98*Содержание!$H$8*(1+$H$14)*(1-$H$15)*(1-$H$16),0)</f>
        <v>426380</v>
      </c>
      <c r="AJ43" s="388">
        <f>ROUND(AJ98*Содержание!$H$8*(1+$H$14)*(1-$H$15)*(1-$H$16),0)</f>
        <v>430175</v>
      </c>
      <c r="AK43" s="388">
        <f>ROUND(AK98*Содержание!$H$8*(1+$H$14)*(1-$H$15)*(1-$H$16),0)</f>
        <v>433847</v>
      </c>
      <c r="AL43" s="388">
        <f>ROUND(AL98*Содержание!$H$8*(1+$H$14)*(1-$H$15)*(1-$H$16),0)</f>
        <v>434704</v>
      </c>
      <c r="AM43" s="388">
        <f>ROUND(AM98*Содержание!$H$8*(1+$H$14)*(1-$H$15)*(1-$H$16),0)</f>
        <v>451166</v>
      </c>
      <c r="AN43" s="388">
        <f>ROUND(AN98*Содержание!$H$8*(1+$H$14)*(1-$H$15)*(1-$H$16),0)</f>
        <v>455144</v>
      </c>
      <c r="AO43" s="388">
        <f>ROUND(AO98*Содержание!$H$8*(1+$H$14)*(1-$H$15)*(1-$H$16),0)</f>
        <v>459000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388">
        <f>ROUND(B99*Содержание!$H$8*(1+$H$14)*(1-$H$15)*(1-$H$16),0)</f>
        <v>152756</v>
      </c>
      <c r="C44" s="388">
        <f>ROUND(C99*Содержание!$H$8*(1+$H$14)*(1-$H$15)*(1-$H$16),0)</f>
        <v>158630</v>
      </c>
      <c r="D44" s="388">
        <f>ROUND(D99*Содержание!$H$8*(1+$H$14)*(1-$H$15)*(1-$H$16),0)</f>
        <v>163037</v>
      </c>
      <c r="E44" s="388">
        <f>ROUND(E99*Содержание!$H$8*(1+$H$14)*(1-$H$15)*(1-$H$16),0)</f>
        <v>166892</v>
      </c>
      <c r="F44" s="388">
        <f>ROUND(F99*Содержание!$H$8*(1+$H$14)*(1-$H$15)*(1-$H$16),0)</f>
        <v>179684</v>
      </c>
      <c r="G44" s="388">
        <f>ROUND(G99*Содержание!$H$8*(1+$H$14)*(1-$H$15)*(1-$H$16),0)</f>
        <v>192780</v>
      </c>
      <c r="H44" s="388">
        <f>ROUND(H99*Содержание!$H$8*(1+$H$14)*(1-$H$15)*(1-$H$16),0)</f>
        <v>197126</v>
      </c>
      <c r="I44" s="388">
        <f>ROUND(I99*Содержание!$H$8*(1+$H$14)*(1-$H$15)*(1-$H$16),0)</f>
        <v>200981</v>
      </c>
      <c r="J44" s="388">
        <f>ROUND(J99*Содержание!$H$8*(1+$H$14)*(1-$H$15)*(1-$H$16),0)</f>
        <v>218056</v>
      </c>
      <c r="K44" s="388">
        <f>ROUND(K99*Содержание!$H$8*(1+$H$14)*(1-$H$15)*(1-$H$16),0)</f>
        <v>221912</v>
      </c>
      <c r="L44" s="388">
        <f>ROUND(L99*Содержание!$H$8*(1+$H$14)*(1-$H$15)*(1-$H$16),0)</f>
        <v>226196</v>
      </c>
      <c r="M44" s="388">
        <f>ROUND(M99*Содержание!$H$8*(1+$H$14)*(1-$H$15)*(1-$H$16),0)</f>
        <v>230663</v>
      </c>
      <c r="N44" s="388">
        <f>ROUND(N99*Содержание!$H$8*(1+$H$14)*(1-$H$15)*(1-$H$16),0)</f>
        <v>244127</v>
      </c>
      <c r="O44" s="388">
        <f>ROUND(O99*Содержание!$H$8*(1+$H$14)*(1-$H$15)*(1-$H$16),0)</f>
        <v>257346</v>
      </c>
      <c r="P44" s="388">
        <f>ROUND(P99*Содержание!$H$8*(1+$H$14)*(1-$H$15)*(1-$H$16),0)</f>
        <v>262976</v>
      </c>
      <c r="Q44" s="388">
        <f>ROUND(Q99*Содержание!$H$8*(1+$H$14)*(1-$H$15)*(1-$H$16),0)</f>
        <v>268178</v>
      </c>
      <c r="R44" s="388">
        <f>ROUND(R99*Содержание!$H$8*(1+$H$14)*(1-$H$15)*(1-$H$16),0)</f>
        <v>282866</v>
      </c>
      <c r="S44" s="388">
        <f>ROUND(S99*Содержание!$H$8*(1+$H$14)*(1-$H$15)*(1-$H$16),0)</f>
        <v>287640</v>
      </c>
      <c r="T44" s="388">
        <f>ROUND(T99*Содержание!$H$8*(1+$H$14)*(1-$H$15)*(1-$H$16),0)</f>
        <v>291680</v>
      </c>
      <c r="U44" s="388">
        <f>ROUND(U99*Содержание!$H$8*(1+$H$14)*(1-$H$15)*(1-$H$16),0)</f>
        <v>295658</v>
      </c>
      <c r="V44" s="388">
        <f>ROUND(V99*Содержание!$H$8*(1+$H$14)*(1-$H$15)*(1-$H$16),0)</f>
        <v>309122</v>
      </c>
      <c r="W44" s="388">
        <f>ROUND(W99*Содержание!$H$8*(1+$H$14)*(1-$H$15)*(1-$H$16),0)</f>
        <v>322096</v>
      </c>
      <c r="X44" s="388">
        <f>ROUND(X99*Содержание!$H$8*(1+$H$14)*(1-$H$15)*(1-$H$16),0)</f>
        <v>326686</v>
      </c>
      <c r="Y44" s="388">
        <f>ROUND(Y99*Содержание!$H$8*(1+$H$14)*(1-$H$15)*(1-$H$16),0)</f>
        <v>331276</v>
      </c>
      <c r="Z44" s="388">
        <f>ROUND(Z99*Содержание!$H$8*(1+$H$14)*(1-$H$15)*(1-$H$16),0)</f>
        <v>356612</v>
      </c>
      <c r="AA44" s="388">
        <f>ROUND(AA99*Содержание!$H$8*(1+$H$14)*(1-$H$15)*(1-$H$16),0)</f>
        <v>371729</v>
      </c>
      <c r="AB44" s="388">
        <f>ROUND(AB99*Содержание!$H$8*(1+$H$14)*(1-$H$15)*(1-$H$16),0)</f>
        <v>375034</v>
      </c>
      <c r="AC44" s="388">
        <f>ROUND(AC99*Содержание!$H$8*(1+$H$14)*(1-$H$15)*(1-$H$16),0)</f>
        <v>378890</v>
      </c>
      <c r="AD44" s="388">
        <f>ROUND(AD99*Содержание!$H$8*(1+$H$14)*(1-$H$15)*(1-$H$16),0)</f>
        <v>382378</v>
      </c>
      <c r="AE44" s="388">
        <f>ROUND(AE99*Содержание!$H$8*(1+$H$14)*(1-$H$15)*(1-$H$16),0)</f>
        <v>386172</v>
      </c>
      <c r="AF44" s="388">
        <f>ROUND(AF99*Содержание!$H$8*(1+$H$14)*(1-$H$15)*(1-$H$16),0)</f>
        <v>398412</v>
      </c>
      <c r="AG44" s="388">
        <f>ROUND(AG99*Содержание!$H$8*(1+$H$14)*(1-$H$15)*(1-$H$16),0)</f>
        <v>406796</v>
      </c>
      <c r="AH44" s="388">
        <f>ROUND(AH99*Содержание!$H$8*(1+$H$14)*(1-$H$15)*(1-$H$16),0)</f>
        <v>419771</v>
      </c>
      <c r="AI44" s="388">
        <f>ROUND(AI99*Содержание!$H$8*(1+$H$14)*(1-$H$15)*(1-$H$16),0)</f>
        <v>430910</v>
      </c>
      <c r="AJ44" s="388">
        <f>ROUND(AJ99*Содержание!$H$8*(1+$H$14)*(1-$H$15)*(1-$H$16),0)</f>
        <v>431705</v>
      </c>
      <c r="AK44" s="388">
        <f>ROUND(AK99*Содержание!$H$8*(1+$H$14)*(1-$H$15)*(1-$H$16),0)</f>
        <v>438498</v>
      </c>
      <c r="AL44" s="388">
        <f>ROUND(AL99*Содержание!$H$8*(1+$H$14)*(1-$H$15)*(1-$H$16),0)</f>
        <v>453002</v>
      </c>
      <c r="AM44" s="388">
        <f>ROUND(AM99*Содержание!$H$8*(1+$H$14)*(1-$H$15)*(1-$H$16),0)</f>
        <v>456308</v>
      </c>
      <c r="AN44" s="388">
        <f>ROUND(AN99*Содержание!$H$8*(1+$H$14)*(1-$H$15)*(1-$H$16),0)</f>
        <v>460286</v>
      </c>
      <c r="AO44" s="388">
        <f>ROUND(AO99*Содержание!$H$8*(1+$H$14)*(1-$H$15)*(1-$H$16),0)</f>
        <v>460836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388">
        <f>ROUND(B100*Содержание!$H$8*(1+$H$14)*(1-$H$15)*(1-$H$16),0)</f>
        <v>155693</v>
      </c>
      <c r="C45" s="388">
        <f>ROUND(C100*Содержание!$H$8*(1+$H$14)*(1-$H$15)*(1-$H$16),0)</f>
        <v>158814</v>
      </c>
      <c r="D45" s="388">
        <f>ROUND(D100*Содержание!$H$8*(1+$H$14)*(1-$H$15)*(1-$H$16),0)</f>
        <v>170075</v>
      </c>
      <c r="E45" s="388">
        <f>ROUND(E100*Содержание!$H$8*(1+$H$14)*(1-$H$15)*(1-$H$16),0)</f>
        <v>185864</v>
      </c>
      <c r="F45" s="388">
        <f>ROUND(F100*Содержание!$H$8*(1+$H$14)*(1-$H$15)*(1-$H$16),0)</f>
        <v>193025</v>
      </c>
      <c r="G45" s="388">
        <f>ROUND(G100*Содержание!$H$8*(1+$H$14)*(1-$H$15)*(1-$H$16),0)</f>
        <v>200002</v>
      </c>
      <c r="H45" s="388">
        <f>ROUND(H100*Содержание!$H$8*(1+$H$14)*(1-$H$15)*(1-$H$16),0)</f>
        <v>207040</v>
      </c>
      <c r="I45" s="388">
        <f>ROUND(I100*Содержание!$H$8*(1+$H$14)*(1-$H$15)*(1-$H$16),0)</f>
        <v>213833</v>
      </c>
      <c r="J45" s="388">
        <f>ROUND(J100*Содержание!$H$8*(1+$H$14)*(1-$H$15)*(1-$H$16),0)</f>
        <v>221360</v>
      </c>
      <c r="K45" s="388">
        <f>ROUND(K100*Содержание!$H$8*(1+$H$14)*(1-$H$15)*(1-$H$16),0)</f>
        <v>228215</v>
      </c>
      <c r="L45" s="388">
        <f>ROUND(L100*Содержание!$H$8*(1+$H$14)*(1-$H$15)*(1-$H$16),0)</f>
        <v>235130</v>
      </c>
      <c r="M45" s="388">
        <f>ROUND(M100*Содержание!$H$8*(1+$H$14)*(1-$H$15)*(1-$H$16),0)</f>
        <v>242046</v>
      </c>
      <c r="N45" s="388">
        <f>ROUND(N100*Содержание!$H$8*(1+$H$14)*(1-$H$15)*(1-$H$16),0)</f>
        <v>249023</v>
      </c>
      <c r="O45" s="388">
        <f>ROUND(O100*Содержание!$H$8*(1+$H$14)*(1-$H$15)*(1-$H$16),0)</f>
        <v>259182</v>
      </c>
      <c r="P45" s="388">
        <f>ROUND(P100*Содержание!$H$8*(1+$H$14)*(1-$H$15)*(1-$H$16),0)</f>
        <v>265730</v>
      </c>
      <c r="Q45" s="388">
        <f>ROUND(Q100*Содержание!$H$8*(1+$H$14)*(1-$H$15)*(1-$H$16),0)</f>
        <v>270014</v>
      </c>
      <c r="R45" s="388">
        <f>ROUND(R100*Содержание!$H$8*(1+$H$14)*(1-$H$15)*(1-$H$16),0)</f>
        <v>290762</v>
      </c>
      <c r="S45" s="388">
        <f>ROUND(S100*Содержание!$H$8*(1+$H$14)*(1-$H$15)*(1-$H$16),0)</f>
        <v>298106</v>
      </c>
      <c r="T45" s="388">
        <f>ROUND(T100*Содержание!$H$8*(1+$H$14)*(1-$H$15)*(1-$H$16),0)</f>
        <v>305572</v>
      </c>
      <c r="U45" s="388">
        <f>ROUND(U100*Содержание!$H$8*(1+$H$14)*(1-$H$15)*(1-$H$16),0)</f>
        <v>312916</v>
      </c>
      <c r="V45" s="388">
        <f>ROUND(V100*Содержание!$H$8*(1+$H$14)*(1-$H$15)*(1-$H$16),0)</f>
        <v>320260</v>
      </c>
      <c r="W45" s="388">
        <f>ROUND(W100*Содержание!$H$8*(1+$H$14)*(1-$H$15)*(1-$H$16),0)</f>
        <v>327726</v>
      </c>
      <c r="X45" s="388">
        <f>ROUND(X100*Содержание!$H$8*(1+$H$14)*(1-$H$15)*(1-$H$16),0)</f>
        <v>335009</v>
      </c>
      <c r="Y45" s="388">
        <f>ROUND(Y100*Содержание!$H$8*(1+$H$14)*(1-$H$15)*(1-$H$16),0)</f>
        <v>342292</v>
      </c>
      <c r="Z45" s="388">
        <f>ROUND(Z100*Содержание!$H$8*(1+$H$14)*(1-$H$15)*(1-$H$16),0)</f>
        <v>363712</v>
      </c>
      <c r="AA45" s="388">
        <f>ROUND(AA100*Содержание!$H$8*(1+$H$14)*(1-$H$15)*(1-$H$16),0)</f>
        <v>375401</v>
      </c>
      <c r="AB45" s="388">
        <f>ROUND(AB100*Содержание!$H$8*(1+$H$14)*(1-$H$15)*(1-$H$16),0)</f>
        <v>378890</v>
      </c>
      <c r="AC45" s="388">
        <f>ROUND(AC100*Содержание!$H$8*(1+$H$14)*(1-$H$15)*(1-$H$16),0)</f>
        <v>382439</v>
      </c>
      <c r="AD45" s="388">
        <f>ROUND(AD100*Содержание!$H$8*(1+$H$14)*(1-$H$15)*(1-$H$16),0)</f>
        <v>386723</v>
      </c>
      <c r="AE45" s="388">
        <f>ROUND(AE100*Содержание!$H$8*(1+$H$14)*(1-$H$15)*(1-$H$16),0)</f>
        <v>390395</v>
      </c>
      <c r="AF45" s="388">
        <f>ROUND(AF100*Содержание!$H$8*(1+$H$14)*(1-$H$15)*(1-$H$16),0)</f>
        <v>398718</v>
      </c>
      <c r="AG45" s="388">
        <f>ROUND(AG100*Содержание!$H$8*(1+$H$14)*(1-$H$15)*(1-$H$16),0)</f>
        <v>410162</v>
      </c>
      <c r="AH45" s="388">
        <f>ROUND(AH100*Содержание!$H$8*(1+$H$14)*(1-$H$15)*(1-$H$16),0)</f>
        <v>424116</v>
      </c>
      <c r="AI45" s="388">
        <f>ROUND(AI100*Содержание!$H$8*(1+$H$14)*(1-$H$15)*(1-$H$16),0)</f>
        <v>431154</v>
      </c>
      <c r="AJ45" s="388">
        <f>ROUND(AJ100*Содержание!$H$8*(1+$H$14)*(1-$H$15)*(1-$H$16),0)</f>
        <v>439844</v>
      </c>
      <c r="AK45" s="388">
        <f>ROUND(AK100*Содержание!$H$8*(1+$H$14)*(1-$H$15)*(1-$H$16),0)</f>
        <v>440762</v>
      </c>
      <c r="AL45" s="388">
        <f>ROUND(AL100*Содержание!$H$8*(1+$H$14)*(1-$H$15)*(1-$H$16),0)</f>
        <v>457470</v>
      </c>
      <c r="AM45" s="388">
        <f>ROUND(AM100*Содержание!$H$8*(1+$H$14)*(1-$H$15)*(1-$H$16),0)</f>
        <v>461510</v>
      </c>
      <c r="AN45" s="388">
        <f>ROUND(AN100*Содержание!$H$8*(1+$H$14)*(1-$H$15)*(1-$H$16),0)</f>
        <v>462182</v>
      </c>
      <c r="AO45" s="388">
        <f>ROUND(AO100*Содержание!$H$8*(1+$H$14)*(1-$H$15)*(1-$H$16),0)</f>
        <v>467996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82">
        <f>ROUND(B101*Содержание!$H$8*(1+$H$14)*(1-$H$15)*(1-$H$16),0)</f>
        <v>164384</v>
      </c>
      <c r="C46" s="382">
        <f>ROUND(C101*Содержание!$H$8*(1+$H$14)*(1-$H$15)*(1-$H$16),0)</f>
        <v>171911</v>
      </c>
      <c r="D46" s="382">
        <f>ROUND(D101*Содержание!$H$8*(1+$H$14)*(1-$H$15)*(1-$H$16),0)</f>
        <v>181091</v>
      </c>
      <c r="E46" s="382">
        <f>ROUND(E101*Содержание!$H$8*(1+$H$14)*(1-$H$15)*(1-$H$16),0)</f>
        <v>187334</v>
      </c>
      <c r="F46" s="382">
        <f>ROUND(F101*Содержание!$H$8*(1+$H$14)*(1-$H$15)*(1-$H$16),0)</f>
        <v>196268</v>
      </c>
      <c r="G46" s="382">
        <f>ROUND(G101*Содержание!$H$8*(1+$H$14)*(1-$H$15)*(1-$H$16),0)</f>
        <v>204164</v>
      </c>
      <c r="H46" s="382">
        <f>ROUND(H101*Содержание!$H$8*(1+$H$14)*(1-$H$15)*(1-$H$16),0)</f>
        <v>207590</v>
      </c>
      <c r="I46" s="382">
        <f>ROUND(I101*Содержание!$H$8*(1+$H$14)*(1-$H$15)*(1-$H$16),0)</f>
        <v>225400</v>
      </c>
      <c r="J46" s="382">
        <f>ROUND(J101*Содержание!$H$8*(1+$H$14)*(1-$H$15)*(1-$H$16),0)</f>
        <v>228644</v>
      </c>
      <c r="K46" s="382">
        <f>ROUND(K101*Содержание!$H$8*(1+$H$14)*(1-$H$15)*(1-$H$16),0)</f>
        <v>237212</v>
      </c>
      <c r="L46" s="382">
        <f>ROUND(L101*Содержание!$H$8*(1+$H$14)*(1-$H$15)*(1-$H$16),0)</f>
        <v>241067</v>
      </c>
      <c r="M46" s="382">
        <f>ROUND(M101*Содержание!$H$8*(1+$H$14)*(1-$H$15)*(1-$H$16),0)</f>
        <v>249452</v>
      </c>
      <c r="N46" s="382">
        <f>ROUND(N101*Содержание!$H$8*(1+$H$14)*(1-$H$15)*(1-$H$16),0)</f>
        <v>258203</v>
      </c>
      <c r="O46" s="382">
        <f>ROUND(O101*Содержание!$H$8*(1+$H$14)*(1-$H$15)*(1-$H$16),0)</f>
        <v>263528</v>
      </c>
      <c r="P46" s="382">
        <f>ROUND(P101*Содержание!$H$8*(1+$H$14)*(1-$H$15)*(1-$H$16),0)</f>
        <v>273870</v>
      </c>
      <c r="Q46" s="388">
        <f>ROUND(Q101*Содержание!$H$8*(1+$H$14)*(1-$H$15)*(1-$H$16),0)</f>
        <v>276930</v>
      </c>
      <c r="R46" s="388">
        <f>ROUND(R101*Содержание!$H$8*(1+$H$14)*(1-$H$15)*(1-$H$16),0)</f>
        <v>298106</v>
      </c>
      <c r="S46" s="388">
        <f>ROUND(S101*Содержание!$H$8*(1+$H$14)*(1-$H$15)*(1-$H$16),0)</f>
        <v>305816</v>
      </c>
      <c r="T46" s="388">
        <f>ROUND(T101*Содержание!$H$8*(1+$H$14)*(1-$H$15)*(1-$H$16),0)</f>
        <v>313160</v>
      </c>
      <c r="U46" s="388">
        <f>ROUND(U101*Содержание!$H$8*(1+$H$14)*(1-$H$15)*(1-$H$16),0)</f>
        <v>320566</v>
      </c>
      <c r="V46" s="388">
        <f>ROUND(V101*Содержание!$H$8*(1+$H$14)*(1-$H$15)*(1-$H$16),0)</f>
        <v>321362</v>
      </c>
      <c r="W46" s="388">
        <f>ROUND(W101*Содержание!$H$8*(1+$H$14)*(1-$H$15)*(1-$H$16),0)</f>
        <v>335988</v>
      </c>
      <c r="X46" s="388">
        <f>ROUND(X101*Содержание!$H$8*(1+$H$14)*(1-$H$15)*(1-$H$16),0)</f>
        <v>342720</v>
      </c>
      <c r="Y46" s="388">
        <f>ROUND(Y101*Содержание!$H$8*(1+$H$14)*(1-$H$15)*(1-$H$16),0)</f>
        <v>350126</v>
      </c>
      <c r="Z46" s="388">
        <f>ROUND(Z101*Содержание!$H$8*(1+$H$14)*(1-$H$15)*(1-$H$16),0)</f>
        <v>380848</v>
      </c>
      <c r="AA46" s="388">
        <f>ROUND(AA101*Содержание!$H$8*(1+$H$14)*(1-$H$15)*(1-$H$16),0)</f>
        <v>386723</v>
      </c>
      <c r="AB46" s="388">
        <f>ROUND(AB101*Содержание!$H$8*(1+$H$14)*(1-$H$15)*(1-$H$16),0)</f>
        <v>390518</v>
      </c>
      <c r="AC46" s="388">
        <f>ROUND(AC101*Содержание!$H$8*(1+$H$14)*(1-$H$15)*(1-$H$16),0)</f>
        <v>394250</v>
      </c>
      <c r="AD46" s="388">
        <f>ROUND(AD101*Содержание!$H$8*(1+$H$14)*(1-$H$15)*(1-$H$16),0)</f>
        <v>410774</v>
      </c>
      <c r="AE46" s="388">
        <f>ROUND(AE101*Содержание!$H$8*(1+$H$14)*(1-$H$15)*(1-$H$16),0)</f>
        <v>414875</v>
      </c>
      <c r="AF46" s="388">
        <f>ROUND(AF101*Содержание!$H$8*(1+$H$14)*(1-$H$15)*(1-$H$16),0)</f>
        <v>419036</v>
      </c>
      <c r="AG46" s="382">
        <f>ROUND(AG101*Содержание!$H$8*(1+$H$14)*(1-$H$15)*(1-$H$16),0)</f>
        <v>423198</v>
      </c>
      <c r="AH46" s="382">
        <f>ROUND(AH101*Содержание!$H$8*(1+$H$14)*(1-$H$15)*(1-$H$16),0)</f>
        <v>430726</v>
      </c>
      <c r="AI46" s="382">
        <f>ROUND(AI101*Содержание!$H$8*(1+$H$14)*(1-$H$15)*(1-$H$16),0)</f>
        <v>438192</v>
      </c>
      <c r="AJ46" s="382">
        <f>ROUND(AJ101*Содержание!$H$8*(1+$H$14)*(1-$H$15)*(1-$H$16),0)</f>
        <v>444986</v>
      </c>
      <c r="AK46" s="382">
        <f>ROUND(AK101*Содержание!$H$8*(1+$H$14)*(1-$H$15)*(1-$H$16),0)</f>
        <v>451166</v>
      </c>
      <c r="AL46" s="382">
        <f>ROUND(AL101*Содержание!$H$8*(1+$H$14)*(1-$H$15)*(1-$H$16),0)</f>
        <v>460714</v>
      </c>
      <c r="AM46" s="382">
        <f>ROUND(AM101*Содержание!$H$8*(1+$H$14)*(1-$H$15)*(1-$H$16),0)</f>
        <v>468792</v>
      </c>
      <c r="AN46" s="382">
        <f>ROUND(AN101*Содержание!$H$8*(1+$H$14)*(1-$H$15)*(1-$H$16),0)</f>
        <v>471852</v>
      </c>
      <c r="AO46" s="382">
        <f>ROUND(AO101*Содержание!$H$8*(1+$H$14)*(1-$H$15)*(1-$H$16),0)</f>
        <v>473750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82">
        <f>ROUND(B102*Содержание!$H$8*(1+$H$14)*(1-$H$15)*(1-$H$16),0)</f>
        <v>167688</v>
      </c>
      <c r="C47" s="382">
        <f>ROUND(C102*Содержание!$H$8*(1+$H$14)*(1-$H$15)*(1-$H$16),0)</f>
        <v>174053</v>
      </c>
      <c r="D47" s="382">
        <f>ROUND(D102*Содержание!$H$8*(1+$H$14)*(1-$H$15)*(1-$H$16),0)</f>
        <v>185375</v>
      </c>
      <c r="E47" s="382">
        <f>ROUND(E102*Содержание!$H$8*(1+$H$14)*(1-$H$15)*(1-$H$16),0)</f>
        <v>191740</v>
      </c>
      <c r="F47" s="382">
        <f>ROUND(F102*Содержание!$H$8*(1+$H$14)*(1-$H$15)*(1-$H$16),0)</f>
        <v>199390</v>
      </c>
      <c r="G47" s="382">
        <f>ROUND(G102*Содержание!$H$8*(1+$H$14)*(1-$H$15)*(1-$H$16),0)</f>
        <v>206856</v>
      </c>
      <c r="H47" s="382">
        <f>ROUND(H102*Содержание!$H$8*(1+$H$14)*(1-$H$15)*(1-$H$16),0)</f>
        <v>214384</v>
      </c>
      <c r="I47" s="382">
        <f>ROUND(I102*Содержание!$H$8*(1+$H$14)*(1-$H$15)*(1-$H$16),0)</f>
        <v>227909</v>
      </c>
      <c r="J47" s="382">
        <f>ROUND(J102*Содержание!$H$8*(1+$H$14)*(1-$H$15)*(1-$H$16),0)</f>
        <v>230663</v>
      </c>
      <c r="K47" s="382">
        <f>ROUND(K102*Содержание!$H$8*(1+$H$14)*(1-$H$15)*(1-$H$16),0)</f>
        <v>240332</v>
      </c>
      <c r="L47" s="382">
        <f>ROUND(L102*Содержание!$H$8*(1+$H$14)*(1-$H$15)*(1-$H$16),0)</f>
        <v>248962</v>
      </c>
      <c r="M47" s="382">
        <f>ROUND(M102*Содержание!$H$8*(1+$H$14)*(1-$H$15)*(1-$H$16),0)</f>
        <v>256612</v>
      </c>
      <c r="N47" s="382">
        <f>ROUND(N102*Содержание!$H$8*(1+$H$14)*(1-$H$15)*(1-$H$16),0)</f>
        <v>263038</v>
      </c>
      <c r="O47" s="382">
        <f>ROUND(O102*Содержание!$H$8*(1+$H$14)*(1-$H$15)*(1-$H$16),0)</f>
        <v>267138</v>
      </c>
      <c r="P47" s="382">
        <f>ROUND(P102*Содержание!$H$8*(1+$H$14)*(1-$H$15)*(1-$H$16),0)</f>
        <v>277358</v>
      </c>
      <c r="Q47" s="388">
        <f>ROUND(Q102*Содержание!$H$8*(1+$H$14)*(1-$H$15)*(1-$H$16),0)</f>
        <v>283968</v>
      </c>
      <c r="R47" s="388">
        <f>ROUND(R102*Содержание!$H$8*(1+$H$14)*(1-$H$15)*(1-$H$16),0)</f>
        <v>305816</v>
      </c>
      <c r="S47" s="388">
        <f>ROUND(S102*Содержание!$H$8*(1+$H$14)*(1-$H$15)*(1-$H$16),0)</f>
        <v>313466</v>
      </c>
      <c r="T47" s="388">
        <f>ROUND(T102*Содержание!$H$8*(1+$H$14)*(1-$H$15)*(1-$H$16),0)</f>
        <v>321300</v>
      </c>
      <c r="U47" s="388">
        <f>ROUND(U102*Содержание!$H$8*(1+$H$14)*(1-$H$15)*(1-$H$16),0)</f>
        <v>321545</v>
      </c>
      <c r="V47" s="388">
        <f>ROUND(V102*Содержание!$H$8*(1+$H$14)*(1-$H$15)*(1-$H$16),0)</f>
        <v>322524</v>
      </c>
      <c r="W47" s="388">
        <f>ROUND(W102*Содержание!$H$8*(1+$H$14)*(1-$H$15)*(1-$H$16),0)</f>
        <v>344556</v>
      </c>
      <c r="X47" s="388">
        <f>ROUND(X102*Содержание!$H$8*(1+$H$14)*(1-$H$15)*(1-$H$16),0)</f>
        <v>347126</v>
      </c>
      <c r="Y47" s="388">
        <f>ROUND(Y102*Содержание!$H$8*(1+$H$14)*(1-$H$15)*(1-$H$16),0)</f>
        <v>351044</v>
      </c>
      <c r="Z47" s="388">
        <f>ROUND(Z102*Содержание!$H$8*(1+$H$14)*(1-$H$15)*(1-$H$16),0)</f>
        <v>385070</v>
      </c>
      <c r="AA47" s="388">
        <f>ROUND(AA102*Содержание!$H$8*(1+$H$14)*(1-$H$15)*(1-$H$16),0)</f>
        <v>390518</v>
      </c>
      <c r="AB47" s="388">
        <f>ROUND(AB102*Содержание!$H$8*(1+$H$14)*(1-$H$15)*(1-$H$16),0)</f>
        <v>394250</v>
      </c>
      <c r="AC47" s="388">
        <f>ROUND(AC102*Содержание!$H$8*(1+$H$14)*(1-$H$15)*(1-$H$16),0)</f>
        <v>404104</v>
      </c>
      <c r="AD47" s="388">
        <f>ROUND(AD102*Содержание!$H$8*(1+$H$14)*(1-$H$15)*(1-$H$16),0)</f>
        <v>416099</v>
      </c>
      <c r="AE47" s="388">
        <f>ROUND(AE102*Содержание!$H$8*(1+$H$14)*(1-$H$15)*(1-$H$16),0)</f>
        <v>419220</v>
      </c>
      <c r="AF47" s="388">
        <f>ROUND(AF102*Содержание!$H$8*(1+$H$14)*(1-$H$15)*(1-$H$16),0)</f>
        <v>429012</v>
      </c>
      <c r="AG47" s="382">
        <f>ROUND(AG102*Содержание!$H$8*(1+$H$14)*(1-$H$15)*(1-$H$16),0)</f>
        <v>433112</v>
      </c>
      <c r="AH47" s="382">
        <f>ROUND(AH102*Содержание!$H$8*(1+$H$14)*(1-$H$15)*(1-$H$16),0)</f>
        <v>435683</v>
      </c>
      <c r="AI47" s="382">
        <f>ROUND(AI102*Содержание!$H$8*(1+$H$14)*(1-$H$15)*(1-$H$16),0)</f>
        <v>444434</v>
      </c>
      <c r="AJ47" s="382">
        <f>ROUND(AJ102*Содержание!$H$8*(1+$H$14)*(1-$H$15)*(1-$H$16),0)</f>
        <v>453431</v>
      </c>
      <c r="AK47" s="382">
        <f>ROUND(AK102*Содержание!$H$8*(1+$H$14)*(1-$H$15)*(1-$H$16),0)</f>
        <v>457103</v>
      </c>
      <c r="AL47" s="382">
        <f>ROUND(AL102*Содержание!$H$8*(1+$H$14)*(1-$H$15)*(1-$H$16),0)</f>
        <v>464141</v>
      </c>
      <c r="AM47" s="382">
        <f>ROUND(AM102*Содержание!$H$8*(1+$H$14)*(1-$H$15)*(1-$H$16),0)</f>
        <v>472586</v>
      </c>
      <c r="AN47" s="382">
        <f>ROUND(AN102*Содержание!$H$8*(1+$H$14)*(1-$H$15)*(1-$H$16),0)</f>
        <v>477176</v>
      </c>
      <c r="AO47" s="382">
        <f>ROUND(AO102*Содержание!$H$8*(1+$H$14)*(1-$H$15)*(1-$H$16),0)</f>
        <v>488438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82">
        <f>ROUND(B103*Содержание!$H$8*(1+$H$14)*(1-$H$15)*(1-$H$16),0)</f>
        <v>175950</v>
      </c>
      <c r="C48" s="382">
        <f>ROUND(C103*Содержание!$H$8*(1+$H$14)*(1-$H$15)*(1-$H$16),0)</f>
        <v>176072</v>
      </c>
      <c r="D48" s="382">
        <f>ROUND(D103*Содержание!$H$8*(1+$H$14)*(1-$H$15)*(1-$H$16),0)</f>
        <v>187394</v>
      </c>
      <c r="E48" s="382">
        <f>ROUND(E103*Содержание!$H$8*(1+$H$14)*(1-$H$15)*(1-$H$16),0)</f>
        <v>193760</v>
      </c>
      <c r="F48" s="382">
        <f>ROUND(F103*Содержание!$H$8*(1+$H$14)*(1-$H$15)*(1-$H$16),0)</f>
        <v>201226</v>
      </c>
      <c r="G48" s="382">
        <f>ROUND(G103*Содержание!$H$8*(1+$H$14)*(1-$H$15)*(1-$H$16),0)</f>
        <v>209243</v>
      </c>
      <c r="H48" s="382">
        <f>ROUND(H103*Содержание!$H$8*(1+$H$14)*(1-$H$15)*(1-$H$16),0)</f>
        <v>216832</v>
      </c>
      <c r="I48" s="382">
        <f>ROUND(I103*Содержание!$H$8*(1+$H$14)*(1-$H$15)*(1-$H$16),0)</f>
        <v>230969</v>
      </c>
      <c r="J48" s="382">
        <f>ROUND(J103*Содержание!$H$8*(1+$H$14)*(1-$H$15)*(1-$H$16),0)</f>
        <v>234335</v>
      </c>
      <c r="K48" s="382">
        <f>ROUND(K103*Содержание!$H$8*(1+$H$14)*(1-$H$15)*(1-$H$16),0)</f>
        <v>243209</v>
      </c>
      <c r="L48" s="382">
        <f>ROUND(L103*Содержание!$H$8*(1+$H$14)*(1-$H$15)*(1-$H$16),0)</f>
        <v>251716</v>
      </c>
      <c r="M48" s="382">
        <f>ROUND(M103*Содержание!$H$8*(1+$H$14)*(1-$H$15)*(1-$H$16),0)</f>
        <v>259978</v>
      </c>
      <c r="N48" s="382">
        <f>ROUND(N103*Содержание!$H$8*(1+$H$14)*(1-$H$15)*(1-$H$16),0)</f>
        <v>266036</v>
      </c>
      <c r="O48" s="382">
        <f>ROUND(O103*Содержание!$H$8*(1+$H$14)*(1-$H$15)*(1-$H$16),0)</f>
        <v>270932</v>
      </c>
      <c r="P48" s="382">
        <f>ROUND(P103*Содержание!$H$8*(1+$H$14)*(1-$H$15)*(1-$H$16),0)</f>
        <v>282010</v>
      </c>
      <c r="Q48" s="382">
        <f>ROUND(Q103*Содержание!$H$8*(1+$H$14)*(1-$H$15)*(1-$H$16),0)</f>
        <v>284336</v>
      </c>
      <c r="R48" s="382">
        <f>ROUND(R103*Содержание!$H$8*(1+$H$14)*(1-$H$15)*(1-$H$16),0)</f>
        <v>306428</v>
      </c>
      <c r="S48" s="382">
        <f>ROUND(S103*Содержание!$H$8*(1+$H$14)*(1-$H$15)*(1-$H$16),0)</f>
        <v>314262</v>
      </c>
      <c r="T48" s="382">
        <f>ROUND(T103*Содержание!$H$8*(1+$H$14)*(1-$H$15)*(1-$H$16),0)</f>
        <v>321545</v>
      </c>
      <c r="U48" s="382">
        <f>ROUND(U103*Содержание!$H$8*(1+$H$14)*(1-$H$15)*(1-$H$16),0)</f>
        <v>322769</v>
      </c>
      <c r="V48" s="382">
        <f>ROUND(V103*Содержание!$H$8*(1+$H$14)*(1-$H$15)*(1-$H$16),0)</f>
        <v>323504</v>
      </c>
      <c r="W48" s="382">
        <f>ROUND(W103*Содержание!$H$8*(1+$H$14)*(1-$H$15)*(1-$H$16),0)</f>
        <v>345842</v>
      </c>
      <c r="X48" s="382">
        <f>ROUND(X103*Содержание!$H$8*(1+$H$14)*(1-$H$15)*(1-$H$16),0)</f>
        <v>347738</v>
      </c>
      <c r="Y48" s="382">
        <f>ROUND(Y103*Содержание!$H$8*(1+$H$14)*(1-$H$15)*(1-$H$16),0)</f>
        <v>353002</v>
      </c>
      <c r="Z48" s="382">
        <f>ROUND(Z103*Содержание!$H$8*(1+$H$14)*(1-$H$15)*(1-$H$16),0)</f>
        <v>391742</v>
      </c>
      <c r="AA48" s="382">
        <f>ROUND(AA103*Содержание!$H$8*(1+$H$14)*(1-$H$15)*(1-$H$16),0)</f>
        <v>396148</v>
      </c>
      <c r="AB48" s="382">
        <f>ROUND(AB103*Содержание!$H$8*(1+$H$14)*(1-$H$15)*(1-$H$16),0)</f>
        <v>399452</v>
      </c>
      <c r="AC48" s="382">
        <f>ROUND(AC103*Содержание!$H$8*(1+$H$14)*(1-$H$15)*(1-$H$16),0)</f>
        <v>406674</v>
      </c>
      <c r="AD48" s="382">
        <f>ROUND(AD103*Содержание!$H$8*(1+$H$14)*(1-$H$15)*(1-$H$16),0)</f>
        <v>418853</v>
      </c>
      <c r="AE48" s="382">
        <f>ROUND(AE103*Содержание!$H$8*(1+$H$14)*(1-$H$15)*(1-$H$16),0)</f>
        <v>423872</v>
      </c>
      <c r="AF48" s="382">
        <f>ROUND(AF103*Содержание!$H$8*(1+$H$14)*(1-$H$15)*(1-$H$16),0)</f>
        <v>433235</v>
      </c>
      <c r="AG48" s="382">
        <f>ROUND(AG103*Содержание!$H$8*(1+$H$14)*(1-$H$15)*(1-$H$16),0)</f>
        <v>440150</v>
      </c>
      <c r="AH48" s="382">
        <f>ROUND(AH103*Содержание!$H$8*(1+$H$14)*(1-$H$15)*(1-$H$16),0)</f>
        <v>452146</v>
      </c>
      <c r="AI48" s="382">
        <f>ROUND(AI103*Содержание!$H$8*(1+$H$14)*(1-$H$15)*(1-$H$16),0)</f>
        <v>456062</v>
      </c>
      <c r="AJ48" s="382">
        <f>ROUND(AJ103*Содержание!$H$8*(1+$H$14)*(1-$H$15)*(1-$H$16),0)</f>
        <v>458266</v>
      </c>
      <c r="AK48" s="382">
        <f>ROUND(AK103*Содержание!$H$8*(1+$H$14)*(1-$H$15)*(1-$H$16),0)</f>
        <v>466589</v>
      </c>
      <c r="AL48" s="382">
        <f>ROUND(AL103*Содержание!$H$8*(1+$H$14)*(1-$H$15)*(1-$H$16),0)</f>
        <v>473750</v>
      </c>
      <c r="AM48" s="382">
        <f>ROUND(AM103*Содержание!$H$8*(1+$H$14)*(1-$H$15)*(1-$H$16),0)</f>
        <v>477482</v>
      </c>
      <c r="AN48" s="382">
        <f>ROUND(AN103*Содержание!$H$8*(1+$H$14)*(1-$H$15)*(1-$H$16),0)</f>
        <v>489172</v>
      </c>
      <c r="AO48" s="382">
        <f>ROUND(AO103*Содержание!$H$8*(1+$H$14)*(1-$H$15)*(1-$H$16),0)</f>
        <v>493456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82">
        <f>ROUND(B104*Содержание!$H$8*(1+$H$14)*(1-$H$15)*(1-$H$16),0)</f>
        <v>179194</v>
      </c>
      <c r="C49" s="382">
        <f>ROUND(C104*Содержание!$H$8*(1+$H$14)*(1-$H$15)*(1-$H$16),0)</f>
        <v>186660</v>
      </c>
      <c r="D49" s="382">
        <f>ROUND(D104*Содержание!$H$8*(1+$H$14)*(1-$H$15)*(1-$H$16),0)</f>
        <v>193392</v>
      </c>
      <c r="E49" s="382">
        <f>ROUND(E104*Содержание!$H$8*(1+$H$14)*(1-$H$15)*(1-$H$16),0)</f>
        <v>201838</v>
      </c>
      <c r="F49" s="382">
        <f>ROUND(F104*Содержание!$H$8*(1+$H$14)*(1-$H$15)*(1-$H$16),0)</f>
        <v>209549</v>
      </c>
      <c r="G49" s="382">
        <f>ROUND(G104*Содержание!$H$8*(1+$H$14)*(1-$H$15)*(1-$H$16),0)</f>
        <v>217505</v>
      </c>
      <c r="H49" s="382">
        <f>ROUND(H104*Содержание!$H$8*(1+$H$14)*(1-$H$15)*(1-$H$16),0)</f>
        <v>226073</v>
      </c>
      <c r="I49" s="382">
        <f>ROUND(I104*Содержание!$H$8*(1+$H$14)*(1-$H$15)*(1-$H$16),0)</f>
        <v>235376</v>
      </c>
      <c r="J49" s="382">
        <f>ROUND(J104*Содержание!$H$8*(1+$H$14)*(1-$H$15)*(1-$H$16),0)</f>
        <v>238007</v>
      </c>
      <c r="K49" s="382">
        <f>ROUND(K104*Содержание!$H$8*(1+$H$14)*(1-$H$15)*(1-$H$16),0)</f>
        <v>250798</v>
      </c>
      <c r="L49" s="382">
        <f>ROUND(L104*Содержание!$H$8*(1+$H$14)*(1-$H$15)*(1-$H$16),0)</f>
        <v>257346</v>
      </c>
      <c r="M49" s="382">
        <f>ROUND(M104*Содержание!$H$8*(1+$H$14)*(1-$H$15)*(1-$H$16),0)</f>
        <v>269954</v>
      </c>
      <c r="N49" s="382">
        <f>ROUND(N104*Содержание!$H$8*(1+$H$14)*(1-$H$15)*(1-$H$16),0)</f>
        <v>277481</v>
      </c>
      <c r="O49" s="382">
        <f>ROUND(O104*Содержание!$H$8*(1+$H$14)*(1-$H$15)*(1-$H$16),0)</f>
        <v>285192</v>
      </c>
      <c r="P49" s="382">
        <f>ROUND(P104*Содержание!$H$8*(1+$H$14)*(1-$H$15)*(1-$H$16),0)</f>
        <v>291312</v>
      </c>
      <c r="Q49" s="382">
        <f>ROUND(Q104*Содержание!$H$8*(1+$H$14)*(1-$H$15)*(1-$H$16),0)</f>
        <v>298350</v>
      </c>
      <c r="R49" s="382">
        <f>ROUND(R104*Содержание!$H$8*(1+$H$14)*(1-$H$15)*(1-$H$16),0)</f>
        <v>308387</v>
      </c>
      <c r="S49" s="382">
        <f>ROUND(S104*Содержание!$H$8*(1+$H$14)*(1-$H$15)*(1-$H$16),0)</f>
        <v>314936</v>
      </c>
      <c r="T49" s="382">
        <f>ROUND(T104*Содержание!$H$8*(1+$H$14)*(1-$H$15)*(1-$H$16),0)</f>
        <v>329440</v>
      </c>
      <c r="U49" s="382">
        <f>ROUND(U104*Содержание!$H$8*(1+$H$14)*(1-$H$15)*(1-$H$16),0)</f>
        <v>329990</v>
      </c>
      <c r="V49" s="382">
        <f>ROUND(V104*Содержание!$H$8*(1+$H$14)*(1-$H$15)*(1-$H$16),0)</f>
        <v>331154</v>
      </c>
      <c r="W49" s="382">
        <f>ROUND(W104*Содержание!$H$8*(1+$H$14)*(1-$H$15)*(1-$H$16),0)</f>
        <v>347738</v>
      </c>
      <c r="X49" s="382">
        <f>ROUND(X104*Содержание!$H$8*(1+$H$14)*(1-$H$15)*(1-$H$16),0)</f>
        <v>351044</v>
      </c>
      <c r="Y49" s="382">
        <f>ROUND(Y104*Содержание!$H$8*(1+$H$14)*(1-$H$15)*(1-$H$16),0)</f>
        <v>354287</v>
      </c>
      <c r="Z49" s="382">
        <f>ROUND(Z104*Содержание!$H$8*(1+$H$14)*(1-$H$15)*(1-$H$16),0)</f>
        <v>395597</v>
      </c>
      <c r="AA49" s="382">
        <f>ROUND(AA104*Содержание!$H$8*(1+$H$14)*(1-$H$15)*(1-$H$16),0)</f>
        <v>400004</v>
      </c>
      <c r="AB49" s="382">
        <f>ROUND(AB104*Содержание!$H$8*(1+$H$14)*(1-$H$15)*(1-$H$16),0)</f>
        <v>403492</v>
      </c>
      <c r="AC49" s="382">
        <f>ROUND(AC104*Содержание!$H$8*(1+$H$14)*(1-$H$15)*(1-$H$16),0)</f>
        <v>410774</v>
      </c>
      <c r="AD49" s="382">
        <f>ROUND(AD104*Содержание!$H$8*(1+$H$14)*(1-$H$15)*(1-$H$16),0)</f>
        <v>423810</v>
      </c>
      <c r="AE49" s="382">
        <f>ROUND(AE104*Содержание!$H$8*(1+$H$14)*(1-$H$15)*(1-$H$16),0)</f>
        <v>428706</v>
      </c>
      <c r="AF49" s="382">
        <f>ROUND(AF104*Содержание!$H$8*(1+$H$14)*(1-$H$15)*(1-$H$16),0)</f>
        <v>435866</v>
      </c>
      <c r="AG49" s="382">
        <f>ROUND(AG104*Содержание!$H$8*(1+$H$14)*(1-$H$15)*(1-$H$16),0)</f>
        <v>446454</v>
      </c>
      <c r="AH49" s="382">
        <f>ROUND(AH104*Содержание!$H$8*(1+$H$14)*(1-$H$15)*(1-$H$16),0)</f>
        <v>455022</v>
      </c>
      <c r="AI49" s="382">
        <f>ROUND(AI104*Содержание!$H$8*(1+$H$14)*(1-$H$15)*(1-$H$16),0)</f>
        <v>460714</v>
      </c>
      <c r="AJ49" s="382">
        <f>ROUND(AJ104*Содержание!$H$8*(1+$H$14)*(1-$H$15)*(1-$H$16),0)</f>
        <v>470567</v>
      </c>
      <c r="AK49" s="382">
        <f>ROUND(AK104*Содержание!$H$8*(1+$H$14)*(1-$H$15)*(1-$H$16),0)</f>
        <v>472280</v>
      </c>
      <c r="AL49" s="382">
        <f>ROUND(AL104*Содержание!$H$8*(1+$H$14)*(1-$H$15)*(1-$H$16),0)</f>
        <v>478278</v>
      </c>
      <c r="AM49" s="382">
        <f>ROUND(AM104*Содержание!$H$8*(1+$H$14)*(1-$H$15)*(1-$H$16),0)</f>
        <v>485132</v>
      </c>
      <c r="AN49" s="382">
        <f>ROUND(AN104*Содержание!$H$8*(1+$H$14)*(1-$H$15)*(1-$H$16),0)</f>
        <v>494129</v>
      </c>
      <c r="AO49" s="382">
        <f>ROUND(AO104*Содержание!$H$8*(1+$H$14)*(1-$H$15)*(1-$H$16),0)</f>
        <v>505328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82">
        <f>ROUND(B105*Содержание!$H$8*(1+$H$14)*(1-$H$15)*(1-$H$16),0)</f>
        <v>185926</v>
      </c>
      <c r="C50" s="382">
        <f>ROUND(C105*Содержание!$H$8*(1+$H$14)*(1-$H$15)*(1-$H$16),0)</f>
        <v>192902</v>
      </c>
      <c r="D50" s="382">
        <f>ROUND(D105*Содержание!$H$8*(1+$H$14)*(1-$H$15)*(1-$H$16),0)</f>
        <v>200063</v>
      </c>
      <c r="E50" s="382">
        <f>ROUND(E105*Содержание!$H$8*(1+$H$14)*(1-$H$15)*(1-$H$16),0)</f>
        <v>206978</v>
      </c>
      <c r="F50" s="382">
        <f>ROUND(F105*Содержание!$H$8*(1+$H$14)*(1-$H$15)*(1-$H$16),0)</f>
        <v>215546</v>
      </c>
      <c r="G50" s="382">
        <f>ROUND(G105*Содержание!$H$8*(1+$H$14)*(1-$H$15)*(1-$H$16),0)</f>
        <v>223808</v>
      </c>
      <c r="H50" s="382">
        <f>ROUND(H105*Содержание!$H$8*(1+$H$14)*(1-$H$15)*(1-$H$16),0)</f>
        <v>232988</v>
      </c>
      <c r="I50" s="382">
        <f>ROUND(I105*Содержание!$H$8*(1+$H$14)*(1-$H$15)*(1-$H$16),0)</f>
        <v>244372</v>
      </c>
      <c r="J50" s="382">
        <f>ROUND(J105*Содержание!$H$8*(1+$H$14)*(1-$H$15)*(1-$H$16),0)</f>
        <v>254654</v>
      </c>
      <c r="K50" s="382">
        <f>ROUND(K105*Содержание!$H$8*(1+$H$14)*(1-$H$15)*(1-$H$16),0)</f>
        <v>259794</v>
      </c>
      <c r="L50" s="382">
        <f>ROUND(L105*Содержание!$H$8*(1+$H$14)*(1-$H$15)*(1-$H$16),0)</f>
        <v>265730</v>
      </c>
      <c r="M50" s="382">
        <f>ROUND(M105*Содержание!$H$8*(1+$H$14)*(1-$H$15)*(1-$H$16),0)</f>
        <v>282010</v>
      </c>
      <c r="N50" s="382">
        <f>ROUND(N105*Содержание!$H$8*(1+$H$14)*(1-$H$15)*(1-$H$16),0)</f>
        <v>290884</v>
      </c>
      <c r="O50" s="382">
        <f>ROUND(O105*Содержание!$H$8*(1+$H$14)*(1-$H$15)*(1-$H$16),0)</f>
        <v>295046</v>
      </c>
      <c r="P50" s="382">
        <f>ROUND(P105*Содержание!$H$8*(1+$H$14)*(1-$H$15)*(1-$H$16),0)</f>
        <v>305816</v>
      </c>
      <c r="Q50" s="382">
        <f>ROUND(Q105*Содержание!$H$8*(1+$H$14)*(1-$H$15)*(1-$H$16),0)</f>
        <v>309794</v>
      </c>
      <c r="R50" s="382">
        <f>ROUND(R105*Содержание!$H$8*(1+$H$14)*(1-$H$15)*(1-$H$16),0)</f>
        <v>314568</v>
      </c>
      <c r="S50" s="382">
        <f>ROUND(S105*Содержание!$H$8*(1+$H$14)*(1-$H$15)*(1-$H$16),0)</f>
        <v>323198</v>
      </c>
      <c r="T50" s="382">
        <f>ROUND(T105*Содержание!$H$8*(1+$H$14)*(1-$H$15)*(1-$H$16),0)</f>
        <v>332500</v>
      </c>
      <c r="U50" s="382">
        <f>ROUND(U105*Содержание!$H$8*(1+$H$14)*(1-$H$15)*(1-$H$16),0)</f>
        <v>336110</v>
      </c>
      <c r="V50" s="382">
        <f>ROUND(V105*Содержание!$H$8*(1+$H$14)*(1-$H$15)*(1-$H$16),0)</f>
        <v>340334</v>
      </c>
      <c r="W50" s="382">
        <f>ROUND(W105*Содержание!$H$8*(1+$H$14)*(1-$H$15)*(1-$H$16),0)</f>
        <v>355450</v>
      </c>
      <c r="X50" s="382">
        <f>ROUND(X105*Содержание!$H$8*(1+$H$14)*(1-$H$15)*(1-$H$16),0)</f>
        <v>357164</v>
      </c>
      <c r="Y50" s="382">
        <f>ROUND(Y105*Содержание!$H$8*(1+$H$14)*(1-$H$15)*(1-$H$16),0)</f>
        <v>361264</v>
      </c>
      <c r="Z50" s="382">
        <f>ROUND(Z105*Содержание!$H$8*(1+$H$14)*(1-$H$15)*(1-$H$16),0)</f>
        <v>405818</v>
      </c>
      <c r="AA50" s="382">
        <f>ROUND(AA105*Содержание!$H$8*(1+$H$14)*(1-$H$15)*(1-$H$16),0)</f>
        <v>408449</v>
      </c>
      <c r="AB50" s="382">
        <f>ROUND(AB105*Содержание!$H$8*(1+$H$14)*(1-$H$15)*(1-$H$16),0)</f>
        <v>420138</v>
      </c>
      <c r="AC50" s="382">
        <f>ROUND(AC105*Содержание!$H$8*(1+$H$14)*(1-$H$15)*(1-$H$16),0)</f>
        <v>433541</v>
      </c>
      <c r="AD50" s="382">
        <f>ROUND(AD105*Содержание!$H$8*(1+$H$14)*(1-$H$15)*(1-$H$16),0)</f>
        <v>442844</v>
      </c>
      <c r="AE50" s="382">
        <f>ROUND(AE105*Содержание!$H$8*(1+$H$14)*(1-$H$15)*(1-$H$16),0)</f>
        <v>447556</v>
      </c>
      <c r="AF50" s="382">
        <f>ROUND(AF105*Содержание!$H$8*(1+$H$14)*(1-$H$15)*(1-$H$16),0)</f>
        <v>458572</v>
      </c>
      <c r="AG50" s="382">
        <f>ROUND(AG105*Содержание!$H$8*(1+$H$14)*(1-$H$15)*(1-$H$16),0)</f>
        <v>467996</v>
      </c>
      <c r="AH50" s="382">
        <f>ROUND(AH105*Содержание!$H$8*(1+$H$14)*(1-$H$15)*(1-$H$16),0)</f>
        <v>471118</v>
      </c>
      <c r="AI50" s="382">
        <f>ROUND(AI105*Содержание!$H$8*(1+$H$14)*(1-$H$15)*(1-$H$16),0)</f>
        <v>475708</v>
      </c>
      <c r="AJ50" s="382">
        <f>ROUND(AJ105*Содержание!$H$8*(1+$H$14)*(1-$H$15)*(1-$H$16),0)</f>
        <v>487703</v>
      </c>
      <c r="AK50" s="382">
        <f>ROUND(AK105*Содержание!$H$8*(1+$H$14)*(1-$H$15)*(1-$H$16),0)</f>
        <v>491192</v>
      </c>
      <c r="AL50" s="382">
        <f>ROUND(AL105*Содержание!$H$8*(1+$H$14)*(1-$H$15)*(1-$H$16),0)</f>
        <v>498658</v>
      </c>
      <c r="AM50" s="382">
        <f>ROUND(AM105*Содержание!$H$8*(1+$H$14)*(1-$H$15)*(1-$H$16),0)</f>
        <v>514937</v>
      </c>
      <c r="AN50" s="382">
        <f>ROUND(AN105*Содержание!$H$8*(1+$H$14)*(1-$H$15)*(1-$H$16),0)</f>
        <v>517385</v>
      </c>
      <c r="AO50" s="382">
        <f>ROUND(AO105*Содержание!$H$8*(1+$H$14)*(1-$H$15)*(1-$H$16),0)</f>
        <v>522404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82">
        <f>ROUND(B106*Содержание!$H$8*(1+$H$14)*(1-$H$15)*(1-$H$16),0)</f>
        <v>189108</v>
      </c>
      <c r="C51" s="382">
        <f>ROUND(C106*Содержание!$H$8*(1+$H$14)*(1-$H$15)*(1-$H$16),0)</f>
        <v>194800</v>
      </c>
      <c r="D51" s="382">
        <f>ROUND(D106*Содержание!$H$8*(1+$H$14)*(1-$H$15)*(1-$H$16),0)</f>
        <v>201838</v>
      </c>
      <c r="E51" s="382">
        <f>ROUND(E106*Содержание!$H$8*(1+$H$14)*(1-$H$15)*(1-$H$16),0)</f>
        <v>209120</v>
      </c>
      <c r="F51" s="382">
        <f>ROUND(F106*Содержание!$H$8*(1+$H$14)*(1-$H$15)*(1-$H$16),0)</f>
        <v>220871</v>
      </c>
      <c r="G51" s="382">
        <f>ROUND(G106*Содержание!$H$8*(1+$H$14)*(1-$H$15)*(1-$H$16),0)</f>
        <v>227726</v>
      </c>
      <c r="H51" s="382">
        <f>ROUND(H106*Содержание!$H$8*(1+$H$14)*(1-$H$15)*(1-$H$16),0)</f>
        <v>236783</v>
      </c>
      <c r="I51" s="382">
        <f>ROUND(I106*Содержание!$H$8*(1+$H$14)*(1-$H$15)*(1-$H$16),0)</f>
        <v>246514</v>
      </c>
      <c r="J51" s="382">
        <f>ROUND(J106*Содержание!$H$8*(1+$H$14)*(1-$H$15)*(1-$H$16),0)</f>
        <v>256918</v>
      </c>
      <c r="K51" s="382">
        <f>ROUND(K106*Содержание!$H$8*(1+$H$14)*(1-$H$15)*(1-$H$16),0)</f>
        <v>262242</v>
      </c>
      <c r="L51" s="382">
        <f>ROUND(L106*Содержание!$H$8*(1+$H$14)*(1-$H$15)*(1-$H$16),0)</f>
        <v>271606</v>
      </c>
      <c r="M51" s="382">
        <f>ROUND(M106*Содержание!$H$8*(1+$H$14)*(1-$H$15)*(1-$H$16),0)</f>
        <v>284764</v>
      </c>
      <c r="N51" s="382">
        <f>ROUND(N106*Содержание!$H$8*(1+$H$14)*(1-$H$15)*(1-$H$16),0)</f>
        <v>293882</v>
      </c>
      <c r="O51" s="382">
        <f>ROUND(O106*Содержание!$H$8*(1+$H$14)*(1-$H$15)*(1-$H$16),0)</f>
        <v>301532</v>
      </c>
      <c r="P51" s="382">
        <f>ROUND(P106*Содержание!$H$8*(1+$H$14)*(1-$H$15)*(1-$H$16),0)</f>
        <v>308754</v>
      </c>
      <c r="Q51" s="382">
        <f>ROUND(Q106*Содержание!$H$8*(1+$H$14)*(1-$H$15)*(1-$H$16),0)</f>
        <v>312548</v>
      </c>
      <c r="R51" s="382">
        <f>ROUND(R106*Содержание!$H$8*(1+$H$14)*(1-$H$15)*(1-$H$16),0)</f>
        <v>319464</v>
      </c>
      <c r="S51" s="382">
        <f>ROUND(S106*Содержание!$H$8*(1+$H$14)*(1-$H$15)*(1-$H$16),0)</f>
        <v>326747</v>
      </c>
      <c r="T51" s="382">
        <f>ROUND(T106*Содержание!$H$8*(1+$H$14)*(1-$H$15)*(1-$H$16),0)</f>
        <v>335866</v>
      </c>
      <c r="U51" s="382">
        <f>ROUND(U106*Содержание!$H$8*(1+$H$14)*(1-$H$15)*(1-$H$16),0)</f>
        <v>339538</v>
      </c>
      <c r="V51" s="382">
        <f>ROUND(V106*Содержание!$H$8*(1+$H$14)*(1-$H$15)*(1-$H$16),0)</f>
        <v>344006</v>
      </c>
      <c r="W51" s="382">
        <f>ROUND(W106*Содержание!$H$8*(1+$H$14)*(1-$H$15)*(1-$H$16),0)</f>
        <v>357592</v>
      </c>
      <c r="X51" s="382">
        <f>ROUND(X106*Содержание!$H$8*(1+$H$14)*(1-$H$15)*(1-$H$16),0)</f>
        <v>360896</v>
      </c>
      <c r="Y51" s="382">
        <f>ROUND(Y106*Содержание!$H$8*(1+$H$14)*(1-$H$15)*(1-$H$16),0)</f>
        <v>365732</v>
      </c>
      <c r="Z51" s="382">
        <f>ROUND(Z106*Содержание!$H$8*(1+$H$14)*(1-$H$15)*(1-$H$16),0)</f>
        <v>410714</v>
      </c>
      <c r="AA51" s="382">
        <f>ROUND(AA106*Содержание!$H$8*(1+$H$14)*(1-$H$15)*(1-$H$16),0)</f>
        <v>422036</v>
      </c>
      <c r="AB51" s="382">
        <f>ROUND(AB106*Содержание!$H$8*(1+$H$14)*(1-$H$15)*(1-$H$16),0)</f>
        <v>426197</v>
      </c>
      <c r="AC51" s="382">
        <f>ROUND(AC106*Содержание!$H$8*(1+$H$14)*(1-$H$15)*(1-$H$16),0)</f>
        <v>442109</v>
      </c>
      <c r="AD51" s="382">
        <f>ROUND(AD106*Содержание!$H$8*(1+$H$14)*(1-$H$15)*(1-$H$16),0)</f>
        <v>456552</v>
      </c>
      <c r="AE51" s="382">
        <f>ROUND(AE106*Содержание!$H$8*(1+$H$14)*(1-$H$15)*(1-$H$16),0)</f>
        <v>461264</v>
      </c>
      <c r="AF51" s="382">
        <f>ROUND(AF106*Содержание!$H$8*(1+$H$14)*(1-$H$15)*(1-$H$16),0)</f>
        <v>474362</v>
      </c>
      <c r="AG51" s="382">
        <f>ROUND(AG106*Содержание!$H$8*(1+$H$14)*(1-$H$15)*(1-$H$16),0)</f>
        <v>476870</v>
      </c>
      <c r="AH51" s="382">
        <f>ROUND(AH106*Содержание!$H$8*(1+$H$14)*(1-$H$15)*(1-$H$16),0)</f>
        <v>481094</v>
      </c>
      <c r="AI51" s="382">
        <f>ROUND(AI106*Содержание!$H$8*(1+$H$14)*(1-$H$15)*(1-$H$16),0)</f>
        <v>484520</v>
      </c>
      <c r="AJ51" s="382">
        <f>ROUND(AJ106*Содержание!$H$8*(1+$H$14)*(1-$H$15)*(1-$H$16),0)</f>
        <v>492232</v>
      </c>
      <c r="AK51" s="382">
        <f>ROUND(AK106*Содержание!$H$8*(1+$H$14)*(1-$H$15)*(1-$H$16),0)</f>
        <v>503676</v>
      </c>
      <c r="AL51" s="382">
        <f>ROUND(AL106*Содержание!$H$8*(1+$H$14)*(1-$H$15)*(1-$H$16),0)</f>
        <v>508082</v>
      </c>
      <c r="AM51" s="382">
        <f>ROUND(AM106*Содержание!$H$8*(1+$H$14)*(1-$H$15)*(1-$H$16),0)</f>
        <v>523811</v>
      </c>
      <c r="AN51" s="382">
        <f>ROUND(AN106*Содержание!$H$8*(1+$H$14)*(1-$H$15)*(1-$H$16),0)</f>
        <v>526810</v>
      </c>
      <c r="AO51" s="382">
        <f>ROUND(AO106*Содержание!$H$8*(1+$H$14)*(1-$H$15)*(1-$H$16),0)</f>
        <v>529686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82">
        <f>ROUND(B107*Содержание!$H$8*(1+$H$14)*(1-$H$15)*(1-$H$16),0)</f>
        <v>192902</v>
      </c>
      <c r="C52" s="382">
        <f>ROUND(C107*Содержание!$H$8*(1+$H$14)*(1-$H$15)*(1-$H$16),0)</f>
        <v>200675</v>
      </c>
      <c r="D52" s="382">
        <f>ROUND(D107*Содержание!$H$8*(1+$H$14)*(1-$H$15)*(1-$H$16),0)</f>
        <v>206122</v>
      </c>
      <c r="E52" s="382">
        <f>ROUND(E107*Содержание!$H$8*(1+$H$14)*(1-$H$15)*(1-$H$16),0)</f>
        <v>211079</v>
      </c>
      <c r="F52" s="382">
        <f>ROUND(F107*Содержание!$H$8*(1+$H$14)*(1-$H$15)*(1-$H$16),0)</f>
        <v>225155</v>
      </c>
      <c r="G52" s="382">
        <f>ROUND(G107*Содержание!$H$8*(1+$H$14)*(1-$H$15)*(1-$H$16),0)</f>
        <v>232988</v>
      </c>
      <c r="H52" s="382">
        <f>ROUND(H107*Содержание!$H$8*(1+$H$14)*(1-$H$15)*(1-$H$16),0)</f>
        <v>240210</v>
      </c>
      <c r="I52" s="382">
        <f>ROUND(I107*Содержание!$H$8*(1+$H$14)*(1-$H$15)*(1-$H$16),0)</f>
        <v>253613</v>
      </c>
      <c r="J52" s="382">
        <f>ROUND(J107*Содержание!$H$8*(1+$H$14)*(1-$H$15)*(1-$H$16),0)</f>
        <v>259794</v>
      </c>
      <c r="K52" s="382">
        <f>ROUND(K107*Содержание!$H$8*(1+$H$14)*(1-$H$15)*(1-$H$16),0)</f>
        <v>267444</v>
      </c>
      <c r="L52" s="382">
        <f>ROUND(L107*Содержание!$H$8*(1+$H$14)*(1-$H$15)*(1-$H$16),0)</f>
        <v>274482</v>
      </c>
      <c r="M52" s="382">
        <f>ROUND(M107*Содержание!$H$8*(1+$H$14)*(1-$H$15)*(1-$H$16),0)</f>
        <v>289354</v>
      </c>
      <c r="N52" s="382">
        <f>ROUND(N107*Содержание!$H$8*(1+$H$14)*(1-$H$15)*(1-$H$16),0)</f>
        <v>296942</v>
      </c>
      <c r="O52" s="382">
        <f>ROUND(O107*Содержание!$H$8*(1+$H$14)*(1-$H$15)*(1-$H$16),0)</f>
        <v>307224</v>
      </c>
      <c r="P52" s="382">
        <f>ROUND(P107*Содержание!$H$8*(1+$H$14)*(1-$H$15)*(1-$H$16),0)</f>
        <v>311876</v>
      </c>
      <c r="Q52" s="382">
        <f>ROUND(Q107*Содержание!$H$8*(1+$H$14)*(1-$H$15)*(1-$H$16),0)</f>
        <v>315854</v>
      </c>
      <c r="R52" s="382">
        <f>ROUND(R107*Содержание!$H$8*(1+$H$14)*(1-$H$15)*(1-$H$16),0)</f>
        <v>325890</v>
      </c>
      <c r="S52" s="382">
        <f>ROUND(S107*Содержание!$H$8*(1+$H$14)*(1-$H$15)*(1-$H$16),0)</f>
        <v>335070</v>
      </c>
      <c r="T52" s="382">
        <f>ROUND(T107*Содержание!$H$8*(1+$H$14)*(1-$H$15)*(1-$H$16),0)</f>
        <v>339293</v>
      </c>
      <c r="U52" s="382">
        <f>ROUND(U107*Содержание!$H$8*(1+$H$14)*(1-$H$15)*(1-$H$16),0)</f>
        <v>343148</v>
      </c>
      <c r="V52" s="382">
        <f>ROUND(V107*Содержание!$H$8*(1+$H$14)*(1-$H$15)*(1-$H$16),0)</f>
        <v>348718</v>
      </c>
      <c r="W52" s="382">
        <f>ROUND(W107*Содержание!$H$8*(1+$H$14)*(1-$H$15)*(1-$H$16),0)</f>
        <v>359428</v>
      </c>
      <c r="X52" s="382">
        <f>ROUND(X107*Содержание!$H$8*(1+$H$14)*(1-$H$15)*(1-$H$16),0)</f>
        <v>364446</v>
      </c>
      <c r="Y52" s="382">
        <f>ROUND(Y107*Содержание!$H$8*(1+$H$14)*(1-$H$15)*(1-$H$16),0)</f>
        <v>373871</v>
      </c>
      <c r="Z52" s="382">
        <f>ROUND(Z107*Содержание!$H$8*(1+$H$14)*(1-$H$15)*(1-$H$16),0)</f>
        <v>414446</v>
      </c>
      <c r="AA52" s="382">
        <f>ROUND(AA107*Содержание!$H$8*(1+$H$14)*(1-$H$15)*(1-$H$16),0)</f>
        <v>425891</v>
      </c>
      <c r="AB52" s="382">
        <f>ROUND(AB107*Содержание!$H$8*(1+$H$14)*(1-$H$15)*(1-$H$16),0)</f>
        <v>439661</v>
      </c>
      <c r="AC52" s="382">
        <f>ROUND(AC107*Содержание!$H$8*(1+$H$14)*(1-$H$15)*(1-$H$16),0)</f>
        <v>449024</v>
      </c>
      <c r="AD52" s="382">
        <f>ROUND(AD107*Содержание!$H$8*(1+$H$14)*(1-$H$15)*(1-$H$16),0)</f>
        <v>465182</v>
      </c>
      <c r="AE52" s="382">
        <f>ROUND(AE107*Содержание!$H$8*(1+$H$14)*(1-$H$15)*(1-$H$16),0)</f>
        <v>472586</v>
      </c>
      <c r="AF52" s="382">
        <f>ROUND(AF107*Содержание!$H$8*(1+$H$14)*(1-$H$15)*(1-$H$16),0)</f>
        <v>478523</v>
      </c>
      <c r="AG52" s="382">
        <f>ROUND(AG107*Содержание!$H$8*(1+$H$14)*(1-$H$15)*(1-$H$16),0)</f>
        <v>481094</v>
      </c>
      <c r="AH52" s="382">
        <f>ROUND(AH107*Содержание!$H$8*(1+$H$14)*(1-$H$15)*(1-$H$16),0)</f>
        <v>485316</v>
      </c>
      <c r="AI52" s="382">
        <f>ROUND(AI107*Содержание!$H$8*(1+$H$14)*(1-$H$15)*(1-$H$16),0)</f>
        <v>491498</v>
      </c>
      <c r="AJ52" s="382">
        <f>ROUND(AJ107*Содержание!$H$8*(1+$H$14)*(1-$H$15)*(1-$H$16),0)</f>
        <v>504227</v>
      </c>
      <c r="AK52" s="382">
        <f>ROUND(AK107*Содержание!$H$8*(1+$H$14)*(1-$H$15)*(1-$H$16),0)</f>
        <v>515794</v>
      </c>
      <c r="AL52" s="382">
        <f>ROUND(AL107*Содержание!$H$8*(1+$H$14)*(1-$H$15)*(1-$H$16),0)</f>
        <v>522404</v>
      </c>
      <c r="AM52" s="382">
        <f>ROUND(AM107*Содержание!$H$8*(1+$H$14)*(1-$H$15)*(1-$H$16),0)</f>
        <v>529380</v>
      </c>
      <c r="AN52" s="382">
        <f>ROUND(AN107*Содержание!$H$8*(1+$H$14)*(1-$H$15)*(1-$H$16),0)</f>
        <v>534092</v>
      </c>
      <c r="AO52" s="382">
        <f>ROUND(AO107*Содержание!$H$8*(1+$H$14)*(1-$H$15)*(1-$H$16),0)</f>
        <v>541314</v>
      </c>
      <c r="AP52" s="84"/>
      <c r="AQ52" s="127" t="s">
        <v>329</v>
      </c>
      <c r="AR52" s="13"/>
      <c r="AS52" s="111"/>
      <c r="AT52" s="111"/>
      <c r="AU52" s="111"/>
      <c r="AV52" s="127" t="s">
        <v>329</v>
      </c>
      <c r="AW52" s="111"/>
      <c r="AX52" s="111"/>
      <c r="AY52" s="111"/>
      <c r="AZ52" s="111"/>
    </row>
    <row r="53" spans="1:52" x14ac:dyDescent="0.25">
      <c r="A53" s="53">
        <v>6000</v>
      </c>
      <c r="B53" s="382">
        <f>ROUND(B108*Содержание!$H$8*(1+$H$14)*(1-$H$15)*(1-$H$16),0)</f>
        <v>196024</v>
      </c>
      <c r="C53" s="382">
        <f>ROUND(C108*Содержание!$H$8*(1+$H$14)*(1-$H$15)*(1-$H$16),0)</f>
        <v>203490</v>
      </c>
      <c r="D53" s="382">
        <f>ROUND(D108*Содержание!$H$8*(1+$H$14)*(1-$H$15)*(1-$H$16),0)</f>
        <v>209243</v>
      </c>
      <c r="E53" s="382">
        <f>ROUND(E108*Содержание!$H$8*(1+$H$14)*(1-$H$15)*(1-$H$16),0)</f>
        <v>214262</v>
      </c>
      <c r="F53" s="382">
        <f>ROUND(F108*Содержание!$H$8*(1+$H$14)*(1-$H$15)*(1-$H$16),0)</f>
        <v>227786</v>
      </c>
      <c r="G53" s="382">
        <f>ROUND(G108*Содержание!$H$8*(1+$H$14)*(1-$H$15)*(1-$H$16),0)</f>
        <v>236232</v>
      </c>
      <c r="H53" s="382">
        <f>ROUND(H108*Содержание!$H$8*(1+$H$14)*(1-$H$15)*(1-$H$16),0)</f>
        <v>244800</v>
      </c>
      <c r="I53" s="382">
        <f>ROUND(I108*Содержание!$H$8*(1+$H$14)*(1-$H$15)*(1-$H$16),0)</f>
        <v>257102</v>
      </c>
      <c r="J53" s="382">
        <f>ROUND(J108*Содержание!$H$8*(1+$H$14)*(1-$H$15)*(1-$H$16),0)</f>
        <v>263405</v>
      </c>
      <c r="K53" s="382">
        <f>ROUND(K108*Содержание!$H$8*(1+$H$14)*(1-$H$15)*(1-$H$16),0)</f>
        <v>271238</v>
      </c>
      <c r="L53" s="382">
        <f>ROUND(L108*Содержание!$H$8*(1+$H$14)*(1-$H$15)*(1-$H$16),0)</f>
        <v>279684</v>
      </c>
      <c r="M53" s="382">
        <f>ROUND(M108*Содержание!$H$8*(1+$H$14)*(1-$H$15)*(1-$H$16),0)</f>
        <v>293332</v>
      </c>
      <c r="N53" s="382">
        <f>ROUND(N108*Содержание!$H$8*(1+$H$14)*(1-$H$15)*(1-$H$16),0)</f>
        <v>301166</v>
      </c>
      <c r="O53" s="382">
        <f>ROUND(O108*Содержание!$H$8*(1+$H$14)*(1-$H$15)*(1-$H$16),0)</f>
        <v>311508</v>
      </c>
      <c r="P53" s="382">
        <f>ROUND(P108*Содержание!$H$8*(1+$H$14)*(1-$H$15)*(1-$H$16),0)</f>
        <v>315854</v>
      </c>
      <c r="Q53" s="382">
        <f>ROUND(Q108*Содержание!$H$8*(1+$H$14)*(1-$H$15)*(1-$H$16),0)</f>
        <v>320076</v>
      </c>
      <c r="R53" s="382">
        <f>ROUND(R108*Содержание!$H$8*(1+$H$14)*(1-$H$15)*(1-$H$16),0)</f>
        <v>329990</v>
      </c>
      <c r="S53" s="382">
        <f>ROUND(S108*Содержание!$H$8*(1+$H$14)*(1-$H$15)*(1-$H$16),0)</f>
        <v>339538</v>
      </c>
      <c r="T53" s="382">
        <f>ROUND(T108*Содержание!$H$8*(1+$H$14)*(1-$H$15)*(1-$H$16),0)</f>
        <v>344006</v>
      </c>
      <c r="U53" s="382">
        <f>ROUND(U108*Содержание!$H$8*(1+$H$14)*(1-$H$15)*(1-$H$16),0)</f>
        <v>347616</v>
      </c>
      <c r="V53" s="382">
        <f>ROUND(V108*Содержание!$H$8*(1+$H$14)*(1-$H$15)*(1-$H$16),0)</f>
        <v>353430</v>
      </c>
      <c r="W53" s="382">
        <f>ROUND(W108*Содержание!$H$8*(1+$H$14)*(1-$H$15)*(1-$H$16),0)</f>
        <v>361998</v>
      </c>
      <c r="X53" s="382">
        <f>ROUND(X108*Содержание!$H$8*(1+$H$14)*(1-$H$15)*(1-$H$16),0)</f>
        <v>369036</v>
      </c>
      <c r="Y53" s="382">
        <f>ROUND(Y108*Содержание!$H$8*(1+$H$14)*(1-$H$15)*(1-$H$16),0)</f>
        <v>379012</v>
      </c>
      <c r="Z53" s="382">
        <f>ROUND(Z108*Содержание!$H$8*(1+$H$14)*(1-$H$15)*(1-$H$16),0)</f>
        <v>419220</v>
      </c>
      <c r="AA53" s="382">
        <f>ROUND(AA108*Содержание!$H$8*(1+$H$14)*(1-$H$15)*(1-$H$16),0)</f>
        <v>430726</v>
      </c>
      <c r="AB53" s="382">
        <f>ROUND(AB108*Содержание!$H$8*(1+$H$14)*(1-$H$15)*(1-$H$16),0)</f>
        <v>444557</v>
      </c>
      <c r="AC53" s="382">
        <f>ROUND(AC108*Содержание!$H$8*(1+$H$14)*(1-$H$15)*(1-$H$16),0)</f>
        <v>453737</v>
      </c>
      <c r="AD53" s="382">
        <f>ROUND(AD108*Содержание!$H$8*(1+$H$14)*(1-$H$15)*(1-$H$16),0)</f>
        <v>470567</v>
      </c>
      <c r="AE53" s="382">
        <f>ROUND(AE108*Содержание!$H$8*(1+$H$14)*(1-$H$15)*(1-$H$16),0)</f>
        <v>477911</v>
      </c>
      <c r="AF53" s="382">
        <f>ROUND(AF108*Содержание!$H$8*(1+$H$14)*(1-$H$15)*(1-$H$16),0)</f>
        <v>481400</v>
      </c>
      <c r="AG53" s="382">
        <f>ROUND(AG108*Содержание!$H$8*(1+$H$14)*(1-$H$15)*(1-$H$16),0)</f>
        <v>483725</v>
      </c>
      <c r="AH53" s="382">
        <f>ROUND(AH108*Содержание!$H$8*(1+$H$14)*(1-$H$15)*(1-$H$16),0)</f>
        <v>490640</v>
      </c>
      <c r="AI53" s="382">
        <f>ROUND(AI108*Содержание!$H$8*(1+$H$14)*(1-$H$15)*(1-$H$16),0)</f>
        <v>497128</v>
      </c>
      <c r="AJ53" s="382">
        <f>ROUND(AJ108*Содержание!$H$8*(1+$H$14)*(1-$H$15)*(1-$H$16),0)</f>
        <v>510224</v>
      </c>
      <c r="AK53" s="382">
        <f>ROUND(AK108*Содержание!$H$8*(1+$H$14)*(1-$H$15)*(1-$H$16),0)</f>
        <v>521730</v>
      </c>
      <c r="AL53" s="382">
        <f>ROUND(AL108*Содержание!$H$8*(1+$H$14)*(1-$H$15)*(1-$H$16),0)</f>
        <v>525647</v>
      </c>
      <c r="AM53" s="382">
        <f>ROUND(AM108*Содержание!$H$8*(1+$H$14)*(1-$H$15)*(1-$H$16),0)</f>
        <v>535378</v>
      </c>
      <c r="AN53" s="382">
        <f>ROUND(AN108*Содержание!$H$8*(1+$H$14)*(1-$H$15)*(1-$H$16),0)</f>
        <v>540152</v>
      </c>
      <c r="AO53" s="382">
        <f>ROUND(AO108*Содержание!$H$8*(1+$H$14)*(1-$H$15)*(1-$H$16),0)</f>
        <v>544558</v>
      </c>
      <c r="AP53" s="84"/>
      <c r="AQ53" s="127" t="s">
        <v>327</v>
      </c>
      <c r="AR53" s="13"/>
      <c r="AS53" s="111"/>
      <c r="AT53" s="111"/>
      <c r="AU53" s="111"/>
      <c r="AV53" s="127" t="s">
        <v>330</v>
      </c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s="108" customFormat="1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s="108" customForma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108" customForma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705" t="s">
        <v>313</v>
      </c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1"/>
      <c r="T62" s="1"/>
      <c r="U62" s="58"/>
      <c r="V62" s="709" t="s">
        <v>718</v>
      </c>
      <c r="W62" s="709"/>
      <c r="X62" s="709"/>
      <c r="Y62" s="709"/>
      <c r="Z62" s="709"/>
      <c r="AA62" s="709"/>
      <c r="AB62" s="709"/>
      <c r="AC62" s="709"/>
      <c r="AD62" s="709"/>
      <c r="AE62" s="709"/>
      <c r="AF62" s="709"/>
      <c r="AG62" s="709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709"/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12" hidden="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705" t="s">
        <v>132</v>
      </c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1"/>
      <c r="T67" s="1"/>
      <c r="U67" s="58"/>
      <c r="V67" s="709" t="s">
        <v>267</v>
      </c>
      <c r="W67" s="709"/>
      <c r="X67" s="709"/>
      <c r="Y67" s="709"/>
      <c r="Z67" s="709"/>
      <c r="AA67" s="709"/>
      <c r="AB67" s="709"/>
      <c r="AC67" s="709"/>
      <c r="AD67" s="709"/>
      <c r="AE67" s="709"/>
      <c r="AF67" s="709"/>
      <c r="AG67" s="709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1"/>
      <c r="T68" s="1"/>
      <c r="U68" s="58"/>
      <c r="V68" s="709"/>
      <c r="W68" s="709"/>
      <c r="X68" s="709"/>
      <c r="Y68" s="709"/>
      <c r="Z68" s="709"/>
      <c r="AA68" s="709"/>
      <c r="AB68" s="709"/>
      <c r="AC68" s="709"/>
      <c r="AD68" s="709"/>
      <c r="AE68" s="709"/>
      <c r="AF68" s="709"/>
      <c r="AG68" s="709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/>
      <c r="AG69" s="709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2085</v>
      </c>
      <c r="B76" s="383">
        <v>98328</v>
      </c>
      <c r="C76" s="383">
        <v>105101</v>
      </c>
      <c r="D76" s="383">
        <v>107794</v>
      </c>
      <c r="E76" s="383">
        <v>109997</v>
      </c>
      <c r="F76" s="383">
        <v>115954</v>
      </c>
      <c r="G76" s="383">
        <v>122074</v>
      </c>
      <c r="H76" s="383">
        <v>124685</v>
      </c>
      <c r="I76" s="383">
        <v>127051</v>
      </c>
      <c r="J76" s="383">
        <v>137822</v>
      </c>
      <c r="K76" s="383">
        <v>140189</v>
      </c>
      <c r="L76" s="383">
        <v>143045</v>
      </c>
      <c r="M76" s="383">
        <v>145166</v>
      </c>
      <c r="N76" s="383">
        <v>151939</v>
      </c>
      <c r="O76" s="383">
        <v>158059</v>
      </c>
      <c r="P76" s="383">
        <v>161078</v>
      </c>
      <c r="Q76" s="383">
        <v>163853</v>
      </c>
      <c r="R76" s="383">
        <v>172829</v>
      </c>
      <c r="S76" s="383">
        <v>175848</v>
      </c>
      <c r="T76" s="383">
        <v>178541</v>
      </c>
      <c r="U76" s="383">
        <v>181152</v>
      </c>
      <c r="V76" s="383">
        <v>189720</v>
      </c>
      <c r="W76" s="383">
        <v>197798</v>
      </c>
      <c r="X76" s="383">
        <v>200246</v>
      </c>
      <c r="Y76" s="383">
        <v>203021</v>
      </c>
      <c r="Z76" s="383">
        <v>206040</v>
      </c>
      <c r="AA76" s="383">
        <v>213221</v>
      </c>
      <c r="AB76" s="383">
        <v>216893</v>
      </c>
      <c r="AC76" s="383">
        <v>220238</v>
      </c>
      <c r="AD76" s="383">
        <v>223584</v>
      </c>
      <c r="AE76" s="383">
        <v>226848</v>
      </c>
      <c r="AF76" s="383">
        <v>233621</v>
      </c>
      <c r="AG76" s="383">
        <v>237456</v>
      </c>
      <c r="AH76" s="383">
        <v>245208</v>
      </c>
      <c r="AI76" s="383">
        <v>252470</v>
      </c>
      <c r="AJ76" s="383">
        <v>256306</v>
      </c>
      <c r="AK76" s="383">
        <v>259733</v>
      </c>
      <c r="AL76" s="383">
        <v>263078</v>
      </c>
      <c r="AM76" s="383">
        <v>270749</v>
      </c>
      <c r="AN76" s="383">
        <v>274339</v>
      </c>
      <c r="AO76" s="383">
        <v>277766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2210</v>
      </c>
      <c r="B77" s="383">
        <v>101510</v>
      </c>
      <c r="C77" s="383">
        <v>107794</v>
      </c>
      <c r="D77" s="383">
        <v>109997</v>
      </c>
      <c r="E77" s="383">
        <v>112445</v>
      </c>
      <c r="F77" s="383">
        <v>118402</v>
      </c>
      <c r="G77" s="383">
        <v>124603</v>
      </c>
      <c r="H77" s="383">
        <v>127296</v>
      </c>
      <c r="I77" s="383">
        <v>129744</v>
      </c>
      <c r="J77" s="383">
        <v>140597</v>
      </c>
      <c r="K77" s="383">
        <v>143371</v>
      </c>
      <c r="L77" s="383">
        <v>146146</v>
      </c>
      <c r="M77" s="383">
        <v>148920</v>
      </c>
      <c r="N77" s="383">
        <v>154958</v>
      </c>
      <c r="O77" s="383">
        <v>161078</v>
      </c>
      <c r="P77" s="383">
        <v>163853</v>
      </c>
      <c r="Q77" s="383">
        <v>166790</v>
      </c>
      <c r="R77" s="383">
        <v>176174</v>
      </c>
      <c r="S77" s="383">
        <v>180010</v>
      </c>
      <c r="T77" s="383">
        <v>182131</v>
      </c>
      <c r="U77" s="383">
        <v>184498</v>
      </c>
      <c r="V77" s="383">
        <v>193392</v>
      </c>
      <c r="W77" s="383">
        <v>202205</v>
      </c>
      <c r="X77" s="383">
        <v>204898</v>
      </c>
      <c r="Y77" s="383">
        <v>207998</v>
      </c>
      <c r="Z77" s="383">
        <v>213792</v>
      </c>
      <c r="AA77" s="383">
        <v>221462</v>
      </c>
      <c r="AB77" s="383">
        <v>224890</v>
      </c>
      <c r="AC77" s="383">
        <v>228235</v>
      </c>
      <c r="AD77" s="383">
        <v>231499</v>
      </c>
      <c r="AE77" s="383">
        <v>235008</v>
      </c>
      <c r="AF77" s="383">
        <v>242189</v>
      </c>
      <c r="AG77" s="383">
        <v>245534</v>
      </c>
      <c r="AH77" s="383">
        <v>254021</v>
      </c>
      <c r="AI77" s="383">
        <v>260875</v>
      </c>
      <c r="AJ77" s="383">
        <v>264466</v>
      </c>
      <c r="AK77" s="383">
        <v>268056</v>
      </c>
      <c r="AL77" s="383">
        <v>271810</v>
      </c>
      <c r="AM77" s="383">
        <v>278990</v>
      </c>
      <c r="AN77" s="383">
        <v>282581</v>
      </c>
      <c r="AO77" s="383">
        <v>285682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2335</v>
      </c>
      <c r="B78" s="383">
        <v>105264</v>
      </c>
      <c r="C78" s="383">
        <v>112608</v>
      </c>
      <c r="D78" s="383">
        <v>115301</v>
      </c>
      <c r="E78" s="383">
        <v>118075</v>
      </c>
      <c r="F78" s="383">
        <v>125174</v>
      </c>
      <c r="G78" s="383">
        <v>132845</v>
      </c>
      <c r="H78" s="383">
        <v>135619</v>
      </c>
      <c r="I78" s="383">
        <v>138394</v>
      </c>
      <c r="J78" s="383">
        <v>152102</v>
      </c>
      <c r="K78" s="383">
        <v>154877</v>
      </c>
      <c r="L78" s="383">
        <v>157733</v>
      </c>
      <c r="M78" s="383">
        <v>160507</v>
      </c>
      <c r="N78" s="383">
        <v>168912</v>
      </c>
      <c r="O78" s="383">
        <v>176419</v>
      </c>
      <c r="P78" s="383">
        <v>179275</v>
      </c>
      <c r="Q78" s="383">
        <v>182131</v>
      </c>
      <c r="R78" s="383">
        <v>190862</v>
      </c>
      <c r="S78" s="383">
        <v>194616</v>
      </c>
      <c r="T78" s="383">
        <v>197717</v>
      </c>
      <c r="U78" s="383">
        <v>201144</v>
      </c>
      <c r="V78" s="383">
        <v>210773</v>
      </c>
      <c r="W78" s="383">
        <v>220483</v>
      </c>
      <c r="X78" s="383">
        <v>223584</v>
      </c>
      <c r="Y78" s="383">
        <v>226195</v>
      </c>
      <c r="Z78" s="383">
        <v>227419</v>
      </c>
      <c r="AA78" s="383">
        <v>229867</v>
      </c>
      <c r="AB78" s="383">
        <v>233294</v>
      </c>
      <c r="AC78" s="383">
        <v>237130</v>
      </c>
      <c r="AD78" s="383">
        <v>240557</v>
      </c>
      <c r="AE78" s="383">
        <v>244718</v>
      </c>
      <c r="AF78" s="383">
        <v>251491</v>
      </c>
      <c r="AG78" s="383">
        <v>255653</v>
      </c>
      <c r="AH78" s="383">
        <v>264466</v>
      </c>
      <c r="AI78" s="383">
        <v>271810</v>
      </c>
      <c r="AJ78" s="383">
        <v>275482</v>
      </c>
      <c r="AK78" s="383">
        <v>279398</v>
      </c>
      <c r="AL78" s="383">
        <v>283315</v>
      </c>
      <c r="AM78" s="383">
        <v>290822</v>
      </c>
      <c r="AN78" s="383">
        <v>294984</v>
      </c>
      <c r="AO78" s="383">
        <v>298574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2460</v>
      </c>
      <c r="B79" s="383">
        <v>109426</v>
      </c>
      <c r="C79" s="383">
        <v>114974</v>
      </c>
      <c r="D79" s="383">
        <v>117178</v>
      </c>
      <c r="E79" s="383">
        <v>119789</v>
      </c>
      <c r="F79" s="383">
        <v>127541</v>
      </c>
      <c r="G79" s="383">
        <v>135456</v>
      </c>
      <c r="H79" s="383">
        <v>137822</v>
      </c>
      <c r="I79" s="383">
        <v>140352</v>
      </c>
      <c r="J79" s="383">
        <v>154877</v>
      </c>
      <c r="K79" s="383">
        <v>157733</v>
      </c>
      <c r="L79" s="383">
        <v>160507</v>
      </c>
      <c r="M79" s="383">
        <v>164016</v>
      </c>
      <c r="N79" s="383">
        <v>172013</v>
      </c>
      <c r="O79" s="383">
        <v>180091</v>
      </c>
      <c r="P79" s="383">
        <v>182702</v>
      </c>
      <c r="Q79" s="383">
        <v>185395</v>
      </c>
      <c r="R79" s="383">
        <v>194453</v>
      </c>
      <c r="S79" s="383">
        <v>198206</v>
      </c>
      <c r="T79" s="383">
        <v>201715</v>
      </c>
      <c r="U79" s="383">
        <v>204898</v>
      </c>
      <c r="V79" s="383">
        <v>214526</v>
      </c>
      <c r="W79" s="383">
        <v>223992</v>
      </c>
      <c r="X79" s="383">
        <v>227174</v>
      </c>
      <c r="Y79" s="383">
        <v>230112</v>
      </c>
      <c r="Z79" s="383">
        <v>239578</v>
      </c>
      <c r="AA79" s="383">
        <v>247411</v>
      </c>
      <c r="AB79" s="383">
        <v>251328</v>
      </c>
      <c r="AC79" s="383">
        <v>255653</v>
      </c>
      <c r="AD79" s="383">
        <v>259896</v>
      </c>
      <c r="AE79" s="383">
        <v>263568</v>
      </c>
      <c r="AF79" s="383">
        <v>272381</v>
      </c>
      <c r="AG79" s="383">
        <v>276461</v>
      </c>
      <c r="AH79" s="383">
        <v>286334</v>
      </c>
      <c r="AI79" s="383">
        <v>294331</v>
      </c>
      <c r="AJ79" s="383">
        <v>298574</v>
      </c>
      <c r="AK79" s="383">
        <v>302736</v>
      </c>
      <c r="AL79" s="383">
        <v>306898</v>
      </c>
      <c r="AM79" s="383">
        <v>314976</v>
      </c>
      <c r="AN79" s="383">
        <v>319627</v>
      </c>
      <c r="AO79" s="383">
        <v>323952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2585</v>
      </c>
      <c r="B80" s="383">
        <v>113016</v>
      </c>
      <c r="C80" s="383">
        <v>117096</v>
      </c>
      <c r="D80" s="383">
        <v>119299</v>
      </c>
      <c r="E80" s="383">
        <v>121829</v>
      </c>
      <c r="F80" s="383">
        <v>130070</v>
      </c>
      <c r="G80" s="383">
        <v>137822</v>
      </c>
      <c r="H80" s="383">
        <v>140352</v>
      </c>
      <c r="I80" s="383">
        <v>143045</v>
      </c>
      <c r="J80" s="383">
        <v>157406</v>
      </c>
      <c r="K80" s="383">
        <v>160507</v>
      </c>
      <c r="L80" s="383">
        <v>163608</v>
      </c>
      <c r="M80" s="383">
        <v>166546</v>
      </c>
      <c r="N80" s="383">
        <v>175358</v>
      </c>
      <c r="O80" s="383">
        <v>183274</v>
      </c>
      <c r="P80" s="383">
        <v>185966</v>
      </c>
      <c r="Q80" s="383">
        <v>188986</v>
      </c>
      <c r="R80" s="383">
        <v>197717</v>
      </c>
      <c r="S80" s="383">
        <v>201389</v>
      </c>
      <c r="T80" s="383">
        <v>204734</v>
      </c>
      <c r="U80" s="383">
        <v>208080</v>
      </c>
      <c r="V80" s="383">
        <v>217954</v>
      </c>
      <c r="W80" s="383">
        <v>228317</v>
      </c>
      <c r="X80" s="383">
        <v>231173</v>
      </c>
      <c r="Y80" s="383">
        <v>234518</v>
      </c>
      <c r="Z80" s="383">
        <v>247411</v>
      </c>
      <c r="AA80" s="383">
        <v>256387</v>
      </c>
      <c r="AB80" s="383">
        <v>260712</v>
      </c>
      <c r="AC80" s="383">
        <v>264874</v>
      </c>
      <c r="AD80" s="383">
        <v>269198</v>
      </c>
      <c r="AE80" s="383">
        <v>273850</v>
      </c>
      <c r="AF80" s="383">
        <v>282173</v>
      </c>
      <c r="AG80" s="383">
        <v>286334</v>
      </c>
      <c r="AH80" s="383">
        <v>296208</v>
      </c>
      <c r="AI80" s="383">
        <v>305755</v>
      </c>
      <c r="AJ80" s="383">
        <v>310080</v>
      </c>
      <c r="AK80" s="383">
        <v>314650</v>
      </c>
      <c r="AL80" s="383">
        <v>318566</v>
      </c>
      <c r="AM80" s="383">
        <v>327461</v>
      </c>
      <c r="AN80" s="383">
        <v>332112</v>
      </c>
      <c r="AO80" s="383">
        <v>337171</v>
      </c>
    </row>
    <row r="81" spans="1:41" hidden="1" outlineLevel="1" x14ac:dyDescent="0.25">
      <c r="A81" s="53">
        <v>2710</v>
      </c>
      <c r="B81" s="383">
        <v>120442</v>
      </c>
      <c r="C81" s="383">
        <v>127786</v>
      </c>
      <c r="D81" s="383">
        <v>130968</v>
      </c>
      <c r="E81" s="383">
        <v>133661</v>
      </c>
      <c r="F81" s="383">
        <v>142392</v>
      </c>
      <c r="G81" s="383">
        <v>151042</v>
      </c>
      <c r="H81" s="383">
        <v>153979</v>
      </c>
      <c r="I81" s="383">
        <v>156672</v>
      </c>
      <c r="J81" s="383">
        <v>170381</v>
      </c>
      <c r="K81" s="383">
        <v>173482</v>
      </c>
      <c r="L81" s="383">
        <v>176909</v>
      </c>
      <c r="M81" s="383">
        <v>179846</v>
      </c>
      <c r="N81" s="383">
        <v>188496</v>
      </c>
      <c r="O81" s="383">
        <v>197717</v>
      </c>
      <c r="P81" s="383">
        <v>200981</v>
      </c>
      <c r="Q81" s="383">
        <v>204326</v>
      </c>
      <c r="R81" s="383">
        <v>215342</v>
      </c>
      <c r="S81" s="383">
        <v>219096</v>
      </c>
      <c r="T81" s="383">
        <v>222850</v>
      </c>
      <c r="U81" s="383">
        <v>226277</v>
      </c>
      <c r="V81" s="383">
        <v>237701</v>
      </c>
      <c r="W81" s="383">
        <v>248390</v>
      </c>
      <c r="X81" s="383">
        <v>251410</v>
      </c>
      <c r="Y81" s="383">
        <v>254510</v>
      </c>
      <c r="Z81" s="383">
        <v>258182</v>
      </c>
      <c r="AA81" s="383">
        <v>264139</v>
      </c>
      <c r="AB81" s="383">
        <v>268301</v>
      </c>
      <c r="AC81" s="383">
        <v>272870</v>
      </c>
      <c r="AD81" s="383">
        <v>277440</v>
      </c>
      <c r="AE81" s="383">
        <v>281438</v>
      </c>
      <c r="AF81" s="383">
        <v>290170</v>
      </c>
      <c r="AG81" s="383">
        <v>294331</v>
      </c>
      <c r="AH81" s="383">
        <v>314976</v>
      </c>
      <c r="AI81" s="383">
        <v>333662</v>
      </c>
      <c r="AJ81" s="383">
        <v>336110</v>
      </c>
      <c r="AK81" s="383">
        <v>338640</v>
      </c>
      <c r="AL81" s="383">
        <v>340435</v>
      </c>
      <c r="AM81" s="383">
        <v>344760</v>
      </c>
      <c r="AN81" s="383">
        <v>346800</v>
      </c>
      <c r="AO81" s="383">
        <v>347698</v>
      </c>
    </row>
    <row r="82" spans="1:41" hidden="1" outlineLevel="1" x14ac:dyDescent="0.25">
      <c r="A82" s="53">
        <v>2835</v>
      </c>
      <c r="B82" s="383">
        <v>123787</v>
      </c>
      <c r="C82" s="383">
        <v>132355</v>
      </c>
      <c r="D82" s="383">
        <v>134885</v>
      </c>
      <c r="E82" s="383">
        <v>137741</v>
      </c>
      <c r="F82" s="383">
        <v>146309</v>
      </c>
      <c r="G82" s="383">
        <v>154877</v>
      </c>
      <c r="H82" s="383">
        <v>157978</v>
      </c>
      <c r="I82" s="383">
        <v>161486</v>
      </c>
      <c r="J82" s="383">
        <v>175358</v>
      </c>
      <c r="K82" s="383">
        <v>178622</v>
      </c>
      <c r="L82" s="383">
        <v>182050</v>
      </c>
      <c r="M82" s="383">
        <v>185314</v>
      </c>
      <c r="N82" s="383">
        <v>194779</v>
      </c>
      <c r="O82" s="383">
        <v>204326</v>
      </c>
      <c r="P82" s="383">
        <v>207509</v>
      </c>
      <c r="Q82" s="383">
        <v>210446</v>
      </c>
      <c r="R82" s="383">
        <v>222278</v>
      </c>
      <c r="S82" s="383">
        <v>226766</v>
      </c>
      <c r="T82" s="383">
        <v>230928</v>
      </c>
      <c r="U82" s="383">
        <v>234845</v>
      </c>
      <c r="V82" s="383">
        <v>245698</v>
      </c>
      <c r="W82" s="383">
        <v>256142</v>
      </c>
      <c r="X82" s="383">
        <v>259733</v>
      </c>
      <c r="Y82" s="383">
        <v>262834</v>
      </c>
      <c r="Z82" s="383">
        <v>266832</v>
      </c>
      <c r="AA82" s="383">
        <v>272870</v>
      </c>
      <c r="AB82" s="383">
        <v>277603</v>
      </c>
      <c r="AC82" s="383">
        <v>282173</v>
      </c>
      <c r="AD82" s="383">
        <v>286334</v>
      </c>
      <c r="AE82" s="383">
        <v>290986</v>
      </c>
      <c r="AF82" s="383">
        <v>300206</v>
      </c>
      <c r="AG82" s="383">
        <v>304776</v>
      </c>
      <c r="AH82" s="383">
        <v>333826</v>
      </c>
      <c r="AI82" s="383">
        <v>334886</v>
      </c>
      <c r="AJ82" s="383">
        <v>336274</v>
      </c>
      <c r="AK82" s="383">
        <v>341170</v>
      </c>
      <c r="AL82" s="383">
        <v>342557</v>
      </c>
      <c r="AM82" s="383">
        <v>348106</v>
      </c>
      <c r="AN82" s="383">
        <v>352512</v>
      </c>
      <c r="AO82" s="383">
        <v>357082</v>
      </c>
    </row>
    <row r="83" spans="1:41" hidden="1" outlineLevel="1" x14ac:dyDescent="0.25">
      <c r="A83" s="53">
        <v>2960</v>
      </c>
      <c r="B83" s="383">
        <v>127786</v>
      </c>
      <c r="C83" s="383">
        <v>134150</v>
      </c>
      <c r="D83" s="383">
        <v>137251</v>
      </c>
      <c r="E83" s="383">
        <v>140026</v>
      </c>
      <c r="F83" s="383">
        <v>148838</v>
      </c>
      <c r="G83" s="383">
        <v>157406</v>
      </c>
      <c r="H83" s="383">
        <v>161078</v>
      </c>
      <c r="I83" s="383">
        <v>164587</v>
      </c>
      <c r="J83" s="383">
        <v>178622</v>
      </c>
      <c r="K83" s="383">
        <v>182131</v>
      </c>
      <c r="L83" s="383">
        <v>185314</v>
      </c>
      <c r="M83" s="383">
        <v>188251</v>
      </c>
      <c r="N83" s="383">
        <v>198533</v>
      </c>
      <c r="O83" s="383">
        <v>208080</v>
      </c>
      <c r="P83" s="383">
        <v>211344</v>
      </c>
      <c r="Q83" s="383">
        <v>214445</v>
      </c>
      <c r="R83" s="383">
        <v>225950</v>
      </c>
      <c r="S83" s="383">
        <v>230928</v>
      </c>
      <c r="T83" s="383">
        <v>233784</v>
      </c>
      <c r="U83" s="383">
        <v>237538</v>
      </c>
      <c r="V83" s="383">
        <v>249206</v>
      </c>
      <c r="W83" s="383">
        <v>260875</v>
      </c>
      <c r="X83" s="383">
        <v>263894</v>
      </c>
      <c r="Y83" s="383">
        <v>267485</v>
      </c>
      <c r="Z83" s="383">
        <v>279888</v>
      </c>
      <c r="AA83" s="383">
        <v>289762</v>
      </c>
      <c r="AB83" s="383">
        <v>294168</v>
      </c>
      <c r="AC83" s="383">
        <v>299472</v>
      </c>
      <c r="AD83" s="383">
        <v>304286</v>
      </c>
      <c r="AE83" s="383">
        <v>308856</v>
      </c>
      <c r="AF83" s="383">
        <v>318240</v>
      </c>
      <c r="AG83" s="383">
        <v>322728</v>
      </c>
      <c r="AH83" s="383">
        <v>341006</v>
      </c>
      <c r="AI83" s="383">
        <v>343944</v>
      </c>
      <c r="AJ83" s="383">
        <v>348758</v>
      </c>
      <c r="AK83" s="383">
        <v>353654</v>
      </c>
      <c r="AL83" s="383">
        <v>358795</v>
      </c>
      <c r="AM83" s="383">
        <v>369077</v>
      </c>
      <c r="AN83" s="383">
        <v>372994</v>
      </c>
      <c r="AO83" s="383">
        <v>383438</v>
      </c>
    </row>
    <row r="84" spans="1:41" hidden="1" outlineLevel="1" x14ac:dyDescent="0.25">
      <c r="A84" s="53">
        <v>3085</v>
      </c>
      <c r="B84" s="383">
        <v>131050</v>
      </c>
      <c r="C84" s="383">
        <v>137251</v>
      </c>
      <c r="D84" s="383">
        <v>140515</v>
      </c>
      <c r="E84" s="383">
        <v>143698</v>
      </c>
      <c r="F84" s="383">
        <v>153734</v>
      </c>
      <c r="G84" s="383">
        <v>163282</v>
      </c>
      <c r="H84" s="383">
        <v>166709</v>
      </c>
      <c r="I84" s="383">
        <v>169891</v>
      </c>
      <c r="J84" s="383">
        <v>187190</v>
      </c>
      <c r="K84" s="383">
        <v>190699</v>
      </c>
      <c r="L84" s="383">
        <v>194861</v>
      </c>
      <c r="M84" s="383">
        <v>199104</v>
      </c>
      <c r="N84" s="383">
        <v>209141</v>
      </c>
      <c r="O84" s="383">
        <v>219014</v>
      </c>
      <c r="P84" s="383">
        <v>222931</v>
      </c>
      <c r="Q84" s="383">
        <v>227174</v>
      </c>
      <c r="R84" s="383">
        <v>237782</v>
      </c>
      <c r="S84" s="383">
        <v>242678</v>
      </c>
      <c r="T84" s="383">
        <v>246758</v>
      </c>
      <c r="U84" s="383">
        <v>250838</v>
      </c>
      <c r="V84" s="383">
        <v>262752</v>
      </c>
      <c r="W84" s="383">
        <v>274094</v>
      </c>
      <c r="X84" s="383">
        <v>277766</v>
      </c>
      <c r="Y84" s="383">
        <v>281683</v>
      </c>
      <c r="Z84" s="383">
        <v>288619</v>
      </c>
      <c r="AA84" s="383">
        <v>297840</v>
      </c>
      <c r="AB84" s="383">
        <v>303634</v>
      </c>
      <c r="AC84" s="383">
        <v>308693</v>
      </c>
      <c r="AD84" s="383">
        <v>312854</v>
      </c>
      <c r="AE84" s="383">
        <v>318240</v>
      </c>
      <c r="AF84" s="383">
        <v>328440</v>
      </c>
      <c r="AG84" s="383">
        <v>333418</v>
      </c>
      <c r="AH84" s="383">
        <v>347698</v>
      </c>
      <c r="AI84" s="383">
        <v>357082</v>
      </c>
      <c r="AJ84" s="383">
        <v>359938</v>
      </c>
      <c r="AK84" s="383">
        <v>365160</v>
      </c>
      <c r="AL84" s="383">
        <v>370138</v>
      </c>
      <c r="AM84" s="383">
        <v>384907</v>
      </c>
      <c r="AN84" s="383">
        <v>387518</v>
      </c>
      <c r="AO84" s="383">
        <v>390538</v>
      </c>
    </row>
    <row r="85" spans="1:41" hidden="1" outlineLevel="1" x14ac:dyDescent="0.25">
      <c r="A85" s="53">
        <v>3210</v>
      </c>
      <c r="B85" s="383">
        <v>138883</v>
      </c>
      <c r="C85" s="383">
        <v>150226</v>
      </c>
      <c r="D85" s="383">
        <v>154306</v>
      </c>
      <c r="E85" s="383">
        <v>157814</v>
      </c>
      <c r="F85" s="383">
        <v>168422</v>
      </c>
      <c r="G85" s="383">
        <v>178949</v>
      </c>
      <c r="H85" s="383">
        <v>182866</v>
      </c>
      <c r="I85" s="383">
        <v>186946</v>
      </c>
      <c r="J85" s="383">
        <v>202286</v>
      </c>
      <c r="K85" s="383">
        <v>206040</v>
      </c>
      <c r="L85" s="383">
        <v>209712</v>
      </c>
      <c r="M85" s="383">
        <v>213547</v>
      </c>
      <c r="N85" s="383">
        <v>225298</v>
      </c>
      <c r="O85" s="383">
        <v>236885</v>
      </c>
      <c r="P85" s="383">
        <v>241291</v>
      </c>
      <c r="Q85" s="383">
        <v>245371</v>
      </c>
      <c r="R85" s="383">
        <v>258917</v>
      </c>
      <c r="S85" s="383">
        <v>264221</v>
      </c>
      <c r="T85" s="383">
        <v>268382</v>
      </c>
      <c r="U85" s="383">
        <v>272707</v>
      </c>
      <c r="V85" s="383">
        <v>285518</v>
      </c>
      <c r="W85" s="383">
        <v>298330</v>
      </c>
      <c r="X85" s="383">
        <v>301594</v>
      </c>
      <c r="Y85" s="383">
        <v>305918</v>
      </c>
      <c r="Z85" s="383">
        <v>307550</v>
      </c>
      <c r="AA85" s="383">
        <v>311467</v>
      </c>
      <c r="AB85" s="383">
        <v>313997</v>
      </c>
      <c r="AC85" s="383">
        <v>316118</v>
      </c>
      <c r="AD85" s="383">
        <v>321259</v>
      </c>
      <c r="AE85" s="383">
        <v>326400</v>
      </c>
      <c r="AF85" s="383">
        <v>336274</v>
      </c>
      <c r="AG85" s="383">
        <v>345576</v>
      </c>
      <c r="AH85" s="383">
        <v>353002</v>
      </c>
      <c r="AI85" s="383">
        <v>363365</v>
      </c>
      <c r="AJ85" s="383">
        <v>372667</v>
      </c>
      <c r="AK85" s="383">
        <v>380990</v>
      </c>
      <c r="AL85" s="383">
        <v>384091</v>
      </c>
      <c r="AM85" s="383">
        <v>388416</v>
      </c>
      <c r="AN85" s="383">
        <v>393965</v>
      </c>
      <c r="AO85" s="383">
        <v>398534</v>
      </c>
    </row>
    <row r="86" spans="1:41" hidden="1" outlineLevel="1" x14ac:dyDescent="0.25">
      <c r="A86" s="53">
        <v>3335</v>
      </c>
      <c r="B86" s="383">
        <v>142474</v>
      </c>
      <c r="C86" s="383">
        <v>152184</v>
      </c>
      <c r="D86" s="383">
        <v>156264</v>
      </c>
      <c r="E86" s="383">
        <v>159936</v>
      </c>
      <c r="F86" s="383">
        <v>170870</v>
      </c>
      <c r="G86" s="383">
        <v>181642</v>
      </c>
      <c r="H86" s="383">
        <v>185395</v>
      </c>
      <c r="I86" s="383">
        <v>189230</v>
      </c>
      <c r="J86" s="383">
        <v>205306</v>
      </c>
      <c r="K86" s="383">
        <v>208814</v>
      </c>
      <c r="L86" s="383">
        <v>212731</v>
      </c>
      <c r="M86" s="383">
        <v>216485</v>
      </c>
      <c r="N86" s="383">
        <v>228154</v>
      </c>
      <c r="O86" s="383">
        <v>239578</v>
      </c>
      <c r="P86" s="383">
        <v>244147</v>
      </c>
      <c r="Q86" s="383">
        <v>248390</v>
      </c>
      <c r="R86" s="383">
        <v>261446</v>
      </c>
      <c r="S86" s="383">
        <v>266098</v>
      </c>
      <c r="T86" s="383">
        <v>270830</v>
      </c>
      <c r="U86" s="383">
        <v>275563</v>
      </c>
      <c r="V86" s="383">
        <v>288864</v>
      </c>
      <c r="W86" s="383">
        <v>301675</v>
      </c>
      <c r="X86" s="383">
        <v>305674</v>
      </c>
      <c r="Y86" s="383">
        <v>309835</v>
      </c>
      <c r="Z86" s="383">
        <v>313181</v>
      </c>
      <c r="AA86" s="383">
        <v>314976</v>
      </c>
      <c r="AB86" s="383">
        <v>320280</v>
      </c>
      <c r="AC86" s="383">
        <v>325584</v>
      </c>
      <c r="AD86" s="383">
        <v>330398</v>
      </c>
      <c r="AE86" s="383">
        <v>335866</v>
      </c>
      <c r="AF86" s="383">
        <v>346229</v>
      </c>
      <c r="AG86" s="383">
        <v>351288</v>
      </c>
      <c r="AH86" s="383">
        <v>371688</v>
      </c>
      <c r="AI86" s="383">
        <v>375850</v>
      </c>
      <c r="AJ86" s="383">
        <v>382622</v>
      </c>
      <c r="AK86" s="383">
        <v>391843</v>
      </c>
      <c r="AL86" s="383">
        <v>397637</v>
      </c>
      <c r="AM86" s="383">
        <v>460632</v>
      </c>
      <c r="AN86" s="383">
        <v>461938</v>
      </c>
      <c r="AO86" s="383">
        <v>463651</v>
      </c>
    </row>
    <row r="87" spans="1:41" hidden="1" outlineLevel="1" x14ac:dyDescent="0.25">
      <c r="A87" s="53">
        <v>3460</v>
      </c>
      <c r="B87" s="383">
        <v>147206</v>
      </c>
      <c r="C87" s="383">
        <v>154795</v>
      </c>
      <c r="D87" s="383">
        <v>158630</v>
      </c>
      <c r="E87" s="383">
        <v>162058</v>
      </c>
      <c r="F87" s="383">
        <v>173074</v>
      </c>
      <c r="G87" s="383">
        <v>183926</v>
      </c>
      <c r="H87" s="383">
        <v>188088</v>
      </c>
      <c r="I87" s="383">
        <v>192168</v>
      </c>
      <c r="J87" s="383">
        <v>208162</v>
      </c>
      <c r="K87" s="383">
        <v>212078</v>
      </c>
      <c r="L87" s="383">
        <v>215587</v>
      </c>
      <c r="M87" s="383">
        <v>219830</v>
      </c>
      <c r="N87" s="383">
        <v>231907</v>
      </c>
      <c r="O87" s="383">
        <v>244147</v>
      </c>
      <c r="P87" s="383">
        <v>247574</v>
      </c>
      <c r="Q87" s="383">
        <v>251002</v>
      </c>
      <c r="R87" s="383">
        <v>264955</v>
      </c>
      <c r="S87" s="383">
        <v>270341</v>
      </c>
      <c r="T87" s="383">
        <v>274992</v>
      </c>
      <c r="U87" s="383">
        <v>279643</v>
      </c>
      <c r="V87" s="383">
        <v>292944</v>
      </c>
      <c r="W87" s="383">
        <v>306245</v>
      </c>
      <c r="X87" s="383">
        <v>310243</v>
      </c>
      <c r="Y87" s="383">
        <v>314323</v>
      </c>
      <c r="Z87" s="383">
        <v>321014</v>
      </c>
      <c r="AA87" s="383">
        <v>331296</v>
      </c>
      <c r="AB87" s="383">
        <v>337171</v>
      </c>
      <c r="AC87" s="383">
        <v>342965</v>
      </c>
      <c r="AD87" s="383">
        <v>347861</v>
      </c>
      <c r="AE87" s="383">
        <v>353654</v>
      </c>
      <c r="AF87" s="383">
        <v>371443</v>
      </c>
      <c r="AG87" s="383">
        <v>373565</v>
      </c>
      <c r="AH87" s="383">
        <v>382786</v>
      </c>
      <c r="AI87" s="383">
        <v>393720</v>
      </c>
      <c r="AJ87" s="383">
        <v>405960</v>
      </c>
      <c r="AK87" s="383">
        <v>410938</v>
      </c>
      <c r="AL87" s="383">
        <v>451901</v>
      </c>
      <c r="AM87" s="383">
        <v>460795</v>
      </c>
      <c r="AN87" s="383">
        <v>462835</v>
      </c>
      <c r="AO87" s="383">
        <v>473933</v>
      </c>
    </row>
    <row r="88" spans="1:41" hidden="1" outlineLevel="1" x14ac:dyDescent="0.25">
      <c r="A88" s="53">
        <v>3585</v>
      </c>
      <c r="B88" s="383">
        <v>150389</v>
      </c>
      <c r="C88" s="383">
        <v>161160</v>
      </c>
      <c r="D88" s="383">
        <v>165077</v>
      </c>
      <c r="E88" s="383">
        <v>168912</v>
      </c>
      <c r="F88" s="383">
        <v>180336</v>
      </c>
      <c r="G88" s="383">
        <v>191760</v>
      </c>
      <c r="H88" s="383">
        <v>195514</v>
      </c>
      <c r="I88" s="383">
        <v>198778</v>
      </c>
      <c r="J88" s="383">
        <v>215914</v>
      </c>
      <c r="K88" s="383">
        <v>220157</v>
      </c>
      <c r="L88" s="383">
        <v>224971</v>
      </c>
      <c r="M88" s="383">
        <v>229296</v>
      </c>
      <c r="N88" s="383">
        <v>242434</v>
      </c>
      <c r="O88" s="383">
        <v>255571</v>
      </c>
      <c r="P88" s="383">
        <v>260222</v>
      </c>
      <c r="Q88" s="383">
        <v>264547</v>
      </c>
      <c r="R88" s="383">
        <v>278664</v>
      </c>
      <c r="S88" s="383">
        <v>283560</v>
      </c>
      <c r="T88" s="383">
        <v>287966</v>
      </c>
      <c r="U88" s="383">
        <v>292618</v>
      </c>
      <c r="V88" s="383">
        <v>304858</v>
      </c>
      <c r="W88" s="383">
        <v>317424</v>
      </c>
      <c r="X88" s="383">
        <v>321341</v>
      </c>
      <c r="Y88" s="383">
        <v>325666</v>
      </c>
      <c r="Z88" s="383">
        <v>329419</v>
      </c>
      <c r="AA88" s="383">
        <v>340435</v>
      </c>
      <c r="AB88" s="383">
        <v>346229</v>
      </c>
      <c r="AC88" s="383">
        <v>351859</v>
      </c>
      <c r="AD88" s="383">
        <v>365813</v>
      </c>
      <c r="AE88" s="383">
        <v>368098</v>
      </c>
      <c r="AF88" s="383">
        <v>376013</v>
      </c>
      <c r="AG88" s="383">
        <v>379848</v>
      </c>
      <c r="AH88" s="383">
        <v>393149</v>
      </c>
      <c r="AI88" s="383">
        <v>407510</v>
      </c>
      <c r="AJ88" s="383">
        <v>416568</v>
      </c>
      <c r="AK88" s="383">
        <v>453370</v>
      </c>
      <c r="AL88" s="383">
        <v>461285</v>
      </c>
      <c r="AM88" s="383">
        <v>475483</v>
      </c>
      <c r="AN88" s="383">
        <v>476381</v>
      </c>
      <c r="AO88" s="383">
        <v>481195</v>
      </c>
    </row>
    <row r="89" spans="1:41" hidden="1" outlineLevel="1" x14ac:dyDescent="0.25">
      <c r="A89" s="53">
        <v>3710</v>
      </c>
      <c r="B89" s="383">
        <v>158059</v>
      </c>
      <c r="C89" s="383">
        <v>163363</v>
      </c>
      <c r="D89" s="383">
        <v>166627</v>
      </c>
      <c r="E89" s="383">
        <v>170544</v>
      </c>
      <c r="F89" s="383">
        <v>181805</v>
      </c>
      <c r="G89" s="383">
        <v>193392</v>
      </c>
      <c r="H89" s="383">
        <v>197717</v>
      </c>
      <c r="I89" s="383">
        <v>201552</v>
      </c>
      <c r="J89" s="383">
        <v>219096</v>
      </c>
      <c r="K89" s="383">
        <v>223829</v>
      </c>
      <c r="L89" s="383">
        <v>227990</v>
      </c>
      <c r="M89" s="383">
        <v>232234</v>
      </c>
      <c r="N89" s="383">
        <v>245861</v>
      </c>
      <c r="O89" s="383">
        <v>259080</v>
      </c>
      <c r="P89" s="383">
        <v>263568</v>
      </c>
      <c r="Q89" s="383">
        <v>268056</v>
      </c>
      <c r="R89" s="383">
        <v>282336</v>
      </c>
      <c r="S89" s="383">
        <v>287232</v>
      </c>
      <c r="T89" s="383">
        <v>291720</v>
      </c>
      <c r="U89" s="383">
        <v>295718</v>
      </c>
      <c r="V89" s="383">
        <v>308856</v>
      </c>
      <c r="W89" s="383">
        <v>321422</v>
      </c>
      <c r="X89" s="383">
        <v>325666</v>
      </c>
      <c r="Y89" s="383">
        <v>329501</v>
      </c>
      <c r="Z89" s="383">
        <v>338150</v>
      </c>
      <c r="AA89" s="383">
        <v>350146</v>
      </c>
      <c r="AB89" s="383">
        <v>356184</v>
      </c>
      <c r="AC89" s="383">
        <v>369811</v>
      </c>
      <c r="AD89" s="383">
        <v>370301</v>
      </c>
      <c r="AE89" s="383">
        <v>382622</v>
      </c>
      <c r="AF89" s="383">
        <v>386866</v>
      </c>
      <c r="AG89" s="383">
        <v>392496</v>
      </c>
      <c r="AH89" s="383">
        <v>409387</v>
      </c>
      <c r="AI89" s="383">
        <v>461285</v>
      </c>
      <c r="AJ89" s="383">
        <v>468792</v>
      </c>
      <c r="AK89" s="383">
        <v>470669</v>
      </c>
      <c r="AL89" s="383">
        <v>472382</v>
      </c>
      <c r="AM89" s="383">
        <v>476054</v>
      </c>
      <c r="AN89" s="383">
        <v>501922</v>
      </c>
      <c r="AO89" s="383">
        <v>506410</v>
      </c>
    </row>
    <row r="90" spans="1:41" hidden="1" outlineLevel="1" x14ac:dyDescent="0.25">
      <c r="A90" s="53">
        <v>3835</v>
      </c>
      <c r="B90" s="383">
        <v>161976</v>
      </c>
      <c r="C90" s="383">
        <v>176909</v>
      </c>
      <c r="D90" s="383">
        <v>181723</v>
      </c>
      <c r="E90" s="383">
        <v>186048</v>
      </c>
      <c r="F90" s="383">
        <v>199186</v>
      </c>
      <c r="G90" s="383">
        <v>211752</v>
      </c>
      <c r="H90" s="383">
        <v>216322</v>
      </c>
      <c r="I90" s="383">
        <v>220973</v>
      </c>
      <c r="J90" s="383">
        <v>240312</v>
      </c>
      <c r="K90" s="383">
        <v>245045</v>
      </c>
      <c r="L90" s="383">
        <v>251002</v>
      </c>
      <c r="M90" s="383">
        <v>257203</v>
      </c>
      <c r="N90" s="383">
        <v>271483</v>
      </c>
      <c r="O90" s="383">
        <v>285110</v>
      </c>
      <c r="P90" s="383">
        <v>289843</v>
      </c>
      <c r="Q90" s="383">
        <v>294250</v>
      </c>
      <c r="R90" s="383">
        <v>294902</v>
      </c>
      <c r="S90" s="383">
        <v>295147</v>
      </c>
      <c r="T90" s="383">
        <v>299635</v>
      </c>
      <c r="U90" s="383">
        <v>304450</v>
      </c>
      <c r="V90" s="383">
        <v>317424</v>
      </c>
      <c r="W90" s="383">
        <v>330725</v>
      </c>
      <c r="X90" s="383">
        <v>335131</v>
      </c>
      <c r="Y90" s="383">
        <v>339946</v>
      </c>
      <c r="Z90" s="383">
        <v>346555</v>
      </c>
      <c r="AA90" s="383">
        <v>366139</v>
      </c>
      <c r="AB90" s="383">
        <v>372096</v>
      </c>
      <c r="AC90" s="383">
        <v>372667</v>
      </c>
      <c r="AD90" s="383">
        <v>376339</v>
      </c>
      <c r="AE90" s="383">
        <v>382786</v>
      </c>
      <c r="AF90" s="383">
        <v>395515</v>
      </c>
      <c r="AG90" s="383">
        <v>402043</v>
      </c>
      <c r="AH90" s="383">
        <v>462590</v>
      </c>
      <c r="AI90" s="383">
        <v>463651</v>
      </c>
      <c r="AJ90" s="383">
        <v>471730</v>
      </c>
      <c r="AK90" s="383">
        <v>476789</v>
      </c>
      <c r="AL90" s="383">
        <v>481195</v>
      </c>
      <c r="AM90" s="383">
        <v>503472</v>
      </c>
      <c r="AN90" s="383">
        <v>504370</v>
      </c>
      <c r="AO90" s="383">
        <v>506410</v>
      </c>
    </row>
    <row r="91" spans="1:41" hidden="1" outlineLevel="1" x14ac:dyDescent="0.25">
      <c r="A91" s="53">
        <v>3960</v>
      </c>
      <c r="B91" s="383">
        <v>165648</v>
      </c>
      <c r="C91" s="383">
        <v>178867</v>
      </c>
      <c r="D91" s="383">
        <v>183274</v>
      </c>
      <c r="E91" s="383">
        <v>187435</v>
      </c>
      <c r="F91" s="383">
        <v>201552</v>
      </c>
      <c r="G91" s="383">
        <v>215179</v>
      </c>
      <c r="H91" s="383">
        <v>219014</v>
      </c>
      <c r="I91" s="383">
        <v>222931</v>
      </c>
      <c r="J91" s="383">
        <v>242678</v>
      </c>
      <c r="K91" s="383">
        <v>248064</v>
      </c>
      <c r="L91" s="383">
        <v>253939</v>
      </c>
      <c r="M91" s="383">
        <v>259978</v>
      </c>
      <c r="N91" s="383">
        <v>274502</v>
      </c>
      <c r="O91" s="383">
        <v>288619</v>
      </c>
      <c r="P91" s="383">
        <v>293352</v>
      </c>
      <c r="Q91" s="383">
        <v>297922</v>
      </c>
      <c r="R91" s="383">
        <v>313262</v>
      </c>
      <c r="S91" s="383">
        <v>318893</v>
      </c>
      <c r="T91" s="383">
        <v>323707</v>
      </c>
      <c r="U91" s="383">
        <v>328930</v>
      </c>
      <c r="V91" s="383">
        <v>343862</v>
      </c>
      <c r="W91" s="383">
        <v>358714</v>
      </c>
      <c r="X91" s="383">
        <v>363283</v>
      </c>
      <c r="Y91" s="383">
        <v>367690</v>
      </c>
      <c r="Z91" s="383">
        <v>371770</v>
      </c>
      <c r="AA91" s="383">
        <v>375115</v>
      </c>
      <c r="AB91" s="383">
        <v>380990</v>
      </c>
      <c r="AC91" s="383">
        <v>387274</v>
      </c>
      <c r="AD91" s="383">
        <v>393557</v>
      </c>
      <c r="AE91" s="383">
        <v>400085</v>
      </c>
      <c r="AF91" s="383">
        <v>444802</v>
      </c>
      <c r="AG91" s="383">
        <v>449290</v>
      </c>
      <c r="AH91" s="383">
        <v>480542</v>
      </c>
      <c r="AI91" s="383">
        <v>485602</v>
      </c>
      <c r="AJ91" s="383">
        <v>502493</v>
      </c>
      <c r="AK91" s="383">
        <v>507470</v>
      </c>
      <c r="AL91" s="383">
        <v>521179</v>
      </c>
      <c r="AM91" s="383">
        <v>533338</v>
      </c>
      <c r="AN91" s="383">
        <v>534154</v>
      </c>
      <c r="AO91" s="383">
        <v>534725</v>
      </c>
    </row>
    <row r="92" spans="1:41" hidden="1" outlineLevel="1" x14ac:dyDescent="0.25">
      <c r="A92" s="53">
        <v>4085</v>
      </c>
      <c r="B92" s="383">
        <v>169728</v>
      </c>
      <c r="C92" s="383">
        <v>184416</v>
      </c>
      <c r="D92" s="383">
        <v>189720</v>
      </c>
      <c r="E92" s="383">
        <v>193963</v>
      </c>
      <c r="F92" s="383">
        <v>205877</v>
      </c>
      <c r="G92" s="383">
        <v>217790</v>
      </c>
      <c r="H92" s="383">
        <v>221789</v>
      </c>
      <c r="I92" s="383">
        <v>225706</v>
      </c>
      <c r="J92" s="383">
        <v>245045</v>
      </c>
      <c r="K92" s="383">
        <v>250349</v>
      </c>
      <c r="L92" s="383">
        <v>255326</v>
      </c>
      <c r="M92" s="383">
        <v>260386</v>
      </c>
      <c r="N92" s="383">
        <v>276624</v>
      </c>
      <c r="O92" s="383">
        <v>292291</v>
      </c>
      <c r="P92" s="383">
        <v>297106</v>
      </c>
      <c r="Q92" s="383">
        <v>302083</v>
      </c>
      <c r="R92" s="383">
        <v>317832</v>
      </c>
      <c r="S92" s="383">
        <v>323218</v>
      </c>
      <c r="T92" s="383">
        <v>328114</v>
      </c>
      <c r="U92" s="383">
        <v>333254</v>
      </c>
      <c r="V92" s="383">
        <v>348106</v>
      </c>
      <c r="W92" s="383">
        <v>362386</v>
      </c>
      <c r="X92" s="383">
        <v>367608</v>
      </c>
      <c r="Y92" s="383">
        <v>372830</v>
      </c>
      <c r="Z92" s="383">
        <v>373973</v>
      </c>
      <c r="AA92" s="383">
        <v>375360</v>
      </c>
      <c r="AB92" s="383">
        <v>389558</v>
      </c>
      <c r="AC92" s="383">
        <v>392006</v>
      </c>
      <c r="AD92" s="383">
        <v>394210</v>
      </c>
      <c r="AE92" s="383">
        <v>435662</v>
      </c>
      <c r="AF92" s="383">
        <v>447984</v>
      </c>
      <c r="AG92" s="383">
        <v>452390</v>
      </c>
      <c r="AH92" s="383">
        <v>480542</v>
      </c>
      <c r="AI92" s="383">
        <v>491232</v>
      </c>
      <c r="AJ92" s="383">
        <v>502493</v>
      </c>
      <c r="AK92" s="383">
        <v>510734</v>
      </c>
      <c r="AL92" s="383">
        <v>521342</v>
      </c>
      <c r="AM92" s="383">
        <v>533501</v>
      </c>
      <c r="AN92" s="383">
        <v>534317</v>
      </c>
      <c r="AO92" s="383">
        <v>535459</v>
      </c>
    </row>
    <row r="93" spans="1:41" hidden="1" outlineLevel="1" x14ac:dyDescent="0.25">
      <c r="A93" s="53">
        <v>4210</v>
      </c>
      <c r="B93" s="383">
        <v>176827</v>
      </c>
      <c r="C93" s="383">
        <v>187027</v>
      </c>
      <c r="D93" s="383">
        <v>191678</v>
      </c>
      <c r="E93" s="383">
        <v>196656</v>
      </c>
      <c r="F93" s="383">
        <v>211262</v>
      </c>
      <c r="G93" s="383">
        <v>226032</v>
      </c>
      <c r="H93" s="383">
        <v>231091</v>
      </c>
      <c r="I93" s="383">
        <v>235906</v>
      </c>
      <c r="J93" s="383">
        <v>255408</v>
      </c>
      <c r="K93" s="383">
        <v>259733</v>
      </c>
      <c r="L93" s="383">
        <v>264710</v>
      </c>
      <c r="M93" s="383">
        <v>270178</v>
      </c>
      <c r="N93" s="383">
        <v>285518</v>
      </c>
      <c r="O93" s="383">
        <v>300941</v>
      </c>
      <c r="P93" s="383">
        <v>307061</v>
      </c>
      <c r="Q93" s="383">
        <v>313262</v>
      </c>
      <c r="R93" s="383">
        <v>330562</v>
      </c>
      <c r="S93" s="383">
        <v>336192</v>
      </c>
      <c r="T93" s="383">
        <v>341006</v>
      </c>
      <c r="U93" s="383">
        <v>345005</v>
      </c>
      <c r="V93" s="383">
        <v>360182</v>
      </c>
      <c r="W93" s="383">
        <v>375278</v>
      </c>
      <c r="X93" s="383">
        <v>380664</v>
      </c>
      <c r="Y93" s="383">
        <v>385723</v>
      </c>
      <c r="Z93" s="383">
        <v>386784</v>
      </c>
      <c r="AA93" s="383">
        <v>388416</v>
      </c>
      <c r="AB93" s="383">
        <v>389722</v>
      </c>
      <c r="AC93" s="383">
        <v>395678</v>
      </c>
      <c r="AD93" s="383">
        <v>427421</v>
      </c>
      <c r="AE93" s="383">
        <v>448963</v>
      </c>
      <c r="AF93" s="383">
        <v>453206</v>
      </c>
      <c r="AG93" s="383">
        <v>457694</v>
      </c>
      <c r="AH93" s="383">
        <v>492293</v>
      </c>
      <c r="AI93" s="383">
        <v>493354</v>
      </c>
      <c r="AJ93" s="383">
        <v>502982</v>
      </c>
      <c r="AK93" s="383">
        <v>517018</v>
      </c>
      <c r="AL93" s="383">
        <v>521914</v>
      </c>
      <c r="AM93" s="383">
        <v>533746</v>
      </c>
      <c r="AN93" s="383">
        <v>534480</v>
      </c>
      <c r="AO93" s="383">
        <v>559858</v>
      </c>
    </row>
    <row r="94" spans="1:41" hidden="1" outlineLevel="1" x14ac:dyDescent="0.25">
      <c r="A94" s="53">
        <v>4335</v>
      </c>
      <c r="B94" s="383">
        <v>180499</v>
      </c>
      <c r="C94" s="383">
        <v>189802</v>
      </c>
      <c r="D94" s="383">
        <v>193963</v>
      </c>
      <c r="E94" s="383">
        <v>198696</v>
      </c>
      <c r="F94" s="383">
        <v>213629</v>
      </c>
      <c r="G94" s="383">
        <v>228398</v>
      </c>
      <c r="H94" s="383">
        <v>233458</v>
      </c>
      <c r="I94" s="383">
        <v>238435</v>
      </c>
      <c r="J94" s="383">
        <v>258346</v>
      </c>
      <c r="K94" s="383">
        <v>262834</v>
      </c>
      <c r="L94" s="383">
        <v>268056</v>
      </c>
      <c r="M94" s="383">
        <v>273115</v>
      </c>
      <c r="N94" s="383">
        <v>288946</v>
      </c>
      <c r="O94" s="383">
        <v>303797</v>
      </c>
      <c r="P94" s="383">
        <v>310080</v>
      </c>
      <c r="Q94" s="383">
        <v>315874</v>
      </c>
      <c r="R94" s="383">
        <v>333173</v>
      </c>
      <c r="S94" s="383">
        <v>338966</v>
      </c>
      <c r="T94" s="383">
        <v>344107</v>
      </c>
      <c r="U94" s="383">
        <v>349656</v>
      </c>
      <c r="V94" s="383">
        <v>364507</v>
      </c>
      <c r="W94" s="383">
        <v>379930</v>
      </c>
      <c r="X94" s="383">
        <v>384989</v>
      </c>
      <c r="Y94" s="383">
        <v>390211</v>
      </c>
      <c r="Z94" s="383">
        <v>392006</v>
      </c>
      <c r="AA94" s="383">
        <v>393638</v>
      </c>
      <c r="AB94" s="383">
        <v>397800</v>
      </c>
      <c r="AC94" s="383">
        <v>428726</v>
      </c>
      <c r="AD94" s="383">
        <v>449290</v>
      </c>
      <c r="AE94" s="383">
        <v>455246</v>
      </c>
      <c r="AF94" s="383">
        <v>478339</v>
      </c>
      <c r="AG94" s="383">
        <v>482909</v>
      </c>
      <c r="AH94" s="383">
        <v>493190</v>
      </c>
      <c r="AI94" s="383">
        <v>503635</v>
      </c>
      <c r="AJ94" s="383">
        <v>509021</v>
      </c>
      <c r="AK94" s="383">
        <v>523138</v>
      </c>
      <c r="AL94" s="383">
        <v>529666</v>
      </c>
      <c r="AM94" s="383">
        <v>534317</v>
      </c>
      <c r="AN94" s="383">
        <v>561734</v>
      </c>
      <c r="AO94" s="383">
        <v>562061</v>
      </c>
    </row>
    <row r="95" spans="1:41" hidden="1" outlineLevel="1" x14ac:dyDescent="0.25">
      <c r="A95" s="53">
        <v>4460</v>
      </c>
      <c r="B95" s="383">
        <v>184906</v>
      </c>
      <c r="C95" s="383">
        <v>191760</v>
      </c>
      <c r="D95" s="383">
        <v>195595</v>
      </c>
      <c r="E95" s="383">
        <v>200083</v>
      </c>
      <c r="F95" s="383">
        <v>215179</v>
      </c>
      <c r="G95" s="383">
        <v>230112</v>
      </c>
      <c r="H95" s="383">
        <v>235579</v>
      </c>
      <c r="I95" s="383">
        <v>241291</v>
      </c>
      <c r="J95" s="383">
        <v>261202</v>
      </c>
      <c r="K95" s="383">
        <v>265771</v>
      </c>
      <c r="L95" s="383">
        <v>271483</v>
      </c>
      <c r="M95" s="383">
        <v>276624</v>
      </c>
      <c r="N95" s="383">
        <v>292536</v>
      </c>
      <c r="O95" s="383">
        <v>307795</v>
      </c>
      <c r="P95" s="383">
        <v>313915</v>
      </c>
      <c r="Q95" s="383">
        <v>319627</v>
      </c>
      <c r="R95" s="383">
        <v>336763</v>
      </c>
      <c r="S95" s="383">
        <v>343128</v>
      </c>
      <c r="T95" s="383">
        <v>348514</v>
      </c>
      <c r="U95" s="383">
        <v>353736</v>
      </c>
      <c r="V95" s="383">
        <v>369077</v>
      </c>
      <c r="W95" s="383">
        <v>383846</v>
      </c>
      <c r="X95" s="383">
        <v>389395</v>
      </c>
      <c r="Y95" s="383">
        <v>394699</v>
      </c>
      <c r="Z95" s="383">
        <v>402451</v>
      </c>
      <c r="AA95" s="383">
        <v>407266</v>
      </c>
      <c r="AB95" s="383">
        <v>429053</v>
      </c>
      <c r="AC95" s="383">
        <v>451411</v>
      </c>
      <c r="AD95" s="383">
        <v>456307</v>
      </c>
      <c r="AE95" s="383">
        <v>481195</v>
      </c>
      <c r="AF95" s="383">
        <v>483970</v>
      </c>
      <c r="AG95" s="383">
        <v>489926</v>
      </c>
      <c r="AH95" s="383">
        <v>521342</v>
      </c>
      <c r="AI95" s="383">
        <v>522077</v>
      </c>
      <c r="AJ95" s="383">
        <v>523138</v>
      </c>
      <c r="AK95" s="383">
        <v>529421</v>
      </c>
      <c r="AL95" s="383">
        <v>535704</v>
      </c>
      <c r="AM95" s="383">
        <v>557573</v>
      </c>
      <c r="AN95" s="383">
        <v>561979</v>
      </c>
      <c r="AO95" s="383">
        <v>562714</v>
      </c>
    </row>
    <row r="96" spans="1:41" hidden="1" outlineLevel="1" x14ac:dyDescent="0.25">
      <c r="A96" s="53">
        <v>4585</v>
      </c>
      <c r="B96" s="383">
        <v>188578</v>
      </c>
      <c r="C96" s="383">
        <v>204734</v>
      </c>
      <c r="D96" s="383">
        <v>210365</v>
      </c>
      <c r="E96" s="383">
        <v>215587</v>
      </c>
      <c r="F96" s="383">
        <v>232478</v>
      </c>
      <c r="G96" s="383">
        <v>249043</v>
      </c>
      <c r="H96" s="383">
        <v>253613</v>
      </c>
      <c r="I96" s="383">
        <v>258835</v>
      </c>
      <c r="J96" s="383">
        <v>264629</v>
      </c>
      <c r="K96" s="383">
        <v>269933</v>
      </c>
      <c r="L96" s="383">
        <v>275482</v>
      </c>
      <c r="M96" s="383">
        <v>281357</v>
      </c>
      <c r="N96" s="383">
        <v>298003</v>
      </c>
      <c r="O96" s="383">
        <v>314650</v>
      </c>
      <c r="P96" s="383">
        <v>319790</v>
      </c>
      <c r="Q96" s="383">
        <v>325421</v>
      </c>
      <c r="R96" s="383">
        <v>364507</v>
      </c>
      <c r="S96" s="383">
        <v>371198</v>
      </c>
      <c r="T96" s="383">
        <v>377074</v>
      </c>
      <c r="U96" s="383">
        <v>382949</v>
      </c>
      <c r="V96" s="383">
        <v>399922</v>
      </c>
      <c r="W96" s="383">
        <v>417302</v>
      </c>
      <c r="X96" s="383">
        <v>422688</v>
      </c>
      <c r="Y96" s="383">
        <v>428074</v>
      </c>
      <c r="Z96" s="383">
        <v>444230</v>
      </c>
      <c r="AA96" s="383">
        <v>458837</v>
      </c>
      <c r="AB96" s="383">
        <v>482174</v>
      </c>
      <c r="AC96" s="383">
        <v>486989</v>
      </c>
      <c r="AD96" s="383">
        <v>493925</v>
      </c>
      <c r="AE96" s="383">
        <v>500045</v>
      </c>
      <c r="AF96" s="383">
        <v>503146</v>
      </c>
      <c r="AG96" s="383">
        <v>518650</v>
      </c>
      <c r="AH96" s="383">
        <v>529502</v>
      </c>
      <c r="AI96" s="383">
        <v>530726</v>
      </c>
      <c r="AJ96" s="383">
        <v>563448</v>
      </c>
      <c r="AK96" s="383">
        <v>564346</v>
      </c>
      <c r="AL96" s="383">
        <v>568589</v>
      </c>
      <c r="AM96" s="383">
        <v>577483</v>
      </c>
      <c r="AN96" s="383">
        <v>580910</v>
      </c>
      <c r="AO96" s="383">
        <v>598373</v>
      </c>
    </row>
    <row r="97" spans="1:41" hidden="1" outlineLevel="1" x14ac:dyDescent="0.25">
      <c r="A97" s="53">
        <v>4710</v>
      </c>
      <c r="B97" s="383">
        <v>196003</v>
      </c>
      <c r="C97" s="383">
        <v>206856</v>
      </c>
      <c r="D97" s="383">
        <v>212650</v>
      </c>
      <c r="E97" s="383">
        <v>218035</v>
      </c>
      <c r="F97" s="383">
        <v>234682</v>
      </c>
      <c r="G97" s="383">
        <v>251573</v>
      </c>
      <c r="H97" s="383">
        <v>257203</v>
      </c>
      <c r="I97" s="383">
        <v>262834</v>
      </c>
      <c r="J97" s="383">
        <v>284458</v>
      </c>
      <c r="K97" s="383">
        <v>289190</v>
      </c>
      <c r="L97" s="383">
        <v>295963</v>
      </c>
      <c r="M97" s="383">
        <v>302736</v>
      </c>
      <c r="N97" s="383">
        <v>320688</v>
      </c>
      <c r="O97" s="383">
        <v>338150</v>
      </c>
      <c r="P97" s="383">
        <v>344515</v>
      </c>
      <c r="Q97" s="383">
        <v>350227</v>
      </c>
      <c r="R97" s="383">
        <v>368424</v>
      </c>
      <c r="S97" s="383">
        <v>374870</v>
      </c>
      <c r="T97" s="383">
        <v>380664</v>
      </c>
      <c r="U97" s="383">
        <v>385805</v>
      </c>
      <c r="V97" s="383">
        <v>403512</v>
      </c>
      <c r="W97" s="383">
        <v>421056</v>
      </c>
      <c r="X97" s="383">
        <v>427094</v>
      </c>
      <c r="Y97" s="383">
        <v>433051</v>
      </c>
      <c r="Z97" s="383">
        <v>465610</v>
      </c>
      <c r="AA97" s="383">
        <v>472954</v>
      </c>
      <c r="AB97" s="383">
        <v>487560</v>
      </c>
      <c r="AC97" s="383">
        <v>494088</v>
      </c>
      <c r="AD97" s="383">
        <v>500534</v>
      </c>
      <c r="AE97" s="383">
        <v>503798</v>
      </c>
      <c r="AF97" s="383">
        <v>519221</v>
      </c>
      <c r="AG97" s="383">
        <v>524606</v>
      </c>
      <c r="AH97" s="383">
        <v>535622</v>
      </c>
      <c r="AI97" s="383">
        <v>542395</v>
      </c>
      <c r="AJ97" s="383">
        <v>567610</v>
      </c>
      <c r="AK97" s="383">
        <v>568589</v>
      </c>
      <c r="AL97" s="383">
        <v>573077</v>
      </c>
      <c r="AM97" s="383">
        <v>578299</v>
      </c>
      <c r="AN97" s="383">
        <v>600005</v>
      </c>
      <c r="AO97" s="383">
        <v>604982</v>
      </c>
    </row>
    <row r="98" spans="1:41" hidden="1" outlineLevel="1" x14ac:dyDescent="0.25">
      <c r="A98" s="53">
        <v>4835</v>
      </c>
      <c r="B98" s="383">
        <v>199838</v>
      </c>
      <c r="C98" s="383">
        <v>209141</v>
      </c>
      <c r="D98" s="383">
        <v>215098</v>
      </c>
      <c r="E98" s="383">
        <v>220075</v>
      </c>
      <c r="F98" s="383">
        <v>237293</v>
      </c>
      <c r="G98" s="383">
        <v>254184</v>
      </c>
      <c r="H98" s="383">
        <v>259978</v>
      </c>
      <c r="I98" s="383">
        <v>265363</v>
      </c>
      <c r="J98" s="383">
        <v>287395</v>
      </c>
      <c r="K98" s="383">
        <v>292618</v>
      </c>
      <c r="L98" s="383">
        <v>298330</v>
      </c>
      <c r="M98" s="383">
        <v>304450</v>
      </c>
      <c r="N98" s="383">
        <v>323299</v>
      </c>
      <c r="O98" s="383">
        <v>342067</v>
      </c>
      <c r="P98" s="383">
        <v>348187</v>
      </c>
      <c r="Q98" s="383">
        <v>353818</v>
      </c>
      <c r="R98" s="383">
        <v>372912</v>
      </c>
      <c r="S98" s="383">
        <v>379930</v>
      </c>
      <c r="T98" s="383">
        <v>385152</v>
      </c>
      <c r="U98" s="383">
        <v>390211</v>
      </c>
      <c r="V98" s="383">
        <v>407755</v>
      </c>
      <c r="W98" s="383">
        <v>425054</v>
      </c>
      <c r="X98" s="383">
        <v>431419</v>
      </c>
      <c r="Y98" s="383">
        <v>437376</v>
      </c>
      <c r="Z98" s="383">
        <v>470669</v>
      </c>
      <c r="AA98" s="383">
        <v>475483</v>
      </c>
      <c r="AB98" s="383">
        <v>494088</v>
      </c>
      <c r="AC98" s="383">
        <v>500534</v>
      </c>
      <c r="AD98" s="383">
        <v>507470</v>
      </c>
      <c r="AE98" s="383">
        <v>509266</v>
      </c>
      <c r="AF98" s="383">
        <v>525341</v>
      </c>
      <c r="AG98" s="383">
        <v>530155</v>
      </c>
      <c r="AH98" s="383">
        <v>552595</v>
      </c>
      <c r="AI98" s="383">
        <v>568507</v>
      </c>
      <c r="AJ98" s="383">
        <v>573566</v>
      </c>
      <c r="AK98" s="383">
        <v>578462</v>
      </c>
      <c r="AL98" s="383">
        <v>579605</v>
      </c>
      <c r="AM98" s="383">
        <v>601555</v>
      </c>
      <c r="AN98" s="383">
        <v>606859</v>
      </c>
      <c r="AO98" s="383">
        <v>612000</v>
      </c>
    </row>
    <row r="99" spans="1:41" hidden="1" outlineLevel="1" x14ac:dyDescent="0.25">
      <c r="A99" s="53">
        <v>4960</v>
      </c>
      <c r="B99" s="383">
        <v>203674</v>
      </c>
      <c r="C99" s="383">
        <v>211507</v>
      </c>
      <c r="D99" s="383">
        <v>217382</v>
      </c>
      <c r="E99" s="383">
        <v>222523</v>
      </c>
      <c r="F99" s="383">
        <v>239578</v>
      </c>
      <c r="G99" s="383">
        <v>257040</v>
      </c>
      <c r="H99" s="383">
        <v>262834</v>
      </c>
      <c r="I99" s="383">
        <v>267974</v>
      </c>
      <c r="J99" s="383">
        <v>290741</v>
      </c>
      <c r="K99" s="383">
        <v>295882</v>
      </c>
      <c r="L99" s="383">
        <v>301594</v>
      </c>
      <c r="M99" s="383">
        <v>307550</v>
      </c>
      <c r="N99" s="383">
        <v>325502</v>
      </c>
      <c r="O99" s="383">
        <v>343128</v>
      </c>
      <c r="P99" s="383">
        <v>350635</v>
      </c>
      <c r="Q99" s="383">
        <v>357571</v>
      </c>
      <c r="R99" s="383">
        <v>377155</v>
      </c>
      <c r="S99" s="383">
        <v>383520</v>
      </c>
      <c r="T99" s="383">
        <v>388906</v>
      </c>
      <c r="U99" s="383">
        <v>394210</v>
      </c>
      <c r="V99" s="383">
        <v>412162</v>
      </c>
      <c r="W99" s="383">
        <v>429461</v>
      </c>
      <c r="X99" s="383">
        <v>435581</v>
      </c>
      <c r="Y99" s="383">
        <v>441701</v>
      </c>
      <c r="Z99" s="383">
        <v>475483</v>
      </c>
      <c r="AA99" s="383">
        <v>495638</v>
      </c>
      <c r="AB99" s="383">
        <v>500045</v>
      </c>
      <c r="AC99" s="383">
        <v>505186</v>
      </c>
      <c r="AD99" s="383">
        <v>509837</v>
      </c>
      <c r="AE99" s="383">
        <v>514896</v>
      </c>
      <c r="AF99" s="383">
        <v>531216</v>
      </c>
      <c r="AG99" s="383">
        <v>542395</v>
      </c>
      <c r="AH99" s="383">
        <v>559694</v>
      </c>
      <c r="AI99" s="383">
        <v>574546</v>
      </c>
      <c r="AJ99" s="383">
        <v>575606</v>
      </c>
      <c r="AK99" s="383">
        <v>584664</v>
      </c>
      <c r="AL99" s="383">
        <v>604003</v>
      </c>
      <c r="AM99" s="383">
        <v>608410</v>
      </c>
      <c r="AN99" s="383">
        <v>613714</v>
      </c>
      <c r="AO99" s="383">
        <v>614448</v>
      </c>
    </row>
    <row r="100" spans="1:41" hidden="1" outlineLevel="1" x14ac:dyDescent="0.25">
      <c r="A100" s="53">
        <v>5085</v>
      </c>
      <c r="B100" s="383">
        <v>207590</v>
      </c>
      <c r="C100" s="383">
        <v>211752</v>
      </c>
      <c r="D100" s="383">
        <v>226766</v>
      </c>
      <c r="E100" s="383">
        <v>247819</v>
      </c>
      <c r="F100" s="383">
        <v>257366</v>
      </c>
      <c r="G100" s="383">
        <v>266669</v>
      </c>
      <c r="H100" s="383">
        <v>276053</v>
      </c>
      <c r="I100" s="383">
        <v>285110</v>
      </c>
      <c r="J100" s="383">
        <v>295147</v>
      </c>
      <c r="K100" s="383">
        <v>304286</v>
      </c>
      <c r="L100" s="383">
        <v>313507</v>
      </c>
      <c r="M100" s="383">
        <v>322728</v>
      </c>
      <c r="N100" s="383">
        <v>332030</v>
      </c>
      <c r="O100" s="383">
        <v>345576</v>
      </c>
      <c r="P100" s="383">
        <v>354307</v>
      </c>
      <c r="Q100" s="383">
        <v>360019</v>
      </c>
      <c r="R100" s="383">
        <v>387682</v>
      </c>
      <c r="S100" s="383">
        <v>397474</v>
      </c>
      <c r="T100" s="383">
        <v>407429</v>
      </c>
      <c r="U100" s="383">
        <v>417221</v>
      </c>
      <c r="V100" s="383">
        <v>427013</v>
      </c>
      <c r="W100" s="383">
        <v>436968</v>
      </c>
      <c r="X100" s="383">
        <v>446678</v>
      </c>
      <c r="Y100" s="383">
        <v>456389</v>
      </c>
      <c r="Z100" s="383">
        <v>484949</v>
      </c>
      <c r="AA100" s="383">
        <v>500534</v>
      </c>
      <c r="AB100" s="383">
        <v>505186</v>
      </c>
      <c r="AC100" s="383">
        <v>509918</v>
      </c>
      <c r="AD100" s="383">
        <v>515630</v>
      </c>
      <c r="AE100" s="383">
        <v>520526</v>
      </c>
      <c r="AF100" s="383">
        <v>531624</v>
      </c>
      <c r="AG100" s="383">
        <v>546883</v>
      </c>
      <c r="AH100" s="383">
        <v>565488</v>
      </c>
      <c r="AI100" s="383">
        <v>574872</v>
      </c>
      <c r="AJ100" s="383">
        <v>586459</v>
      </c>
      <c r="AK100" s="383">
        <v>587683</v>
      </c>
      <c r="AL100" s="383">
        <v>609960</v>
      </c>
      <c r="AM100" s="383">
        <v>615346</v>
      </c>
      <c r="AN100" s="383">
        <v>616243</v>
      </c>
      <c r="AO100" s="383">
        <v>623995</v>
      </c>
    </row>
    <row r="101" spans="1:41" hidden="1" outlineLevel="1" x14ac:dyDescent="0.25">
      <c r="A101" s="53">
        <v>5210</v>
      </c>
      <c r="B101" s="383">
        <v>219178</v>
      </c>
      <c r="C101" s="383">
        <v>229214</v>
      </c>
      <c r="D101" s="383">
        <v>241454</v>
      </c>
      <c r="E101" s="383">
        <v>249778</v>
      </c>
      <c r="F101" s="383">
        <v>261691</v>
      </c>
      <c r="G101" s="383">
        <v>272218</v>
      </c>
      <c r="H101" s="383">
        <v>276787</v>
      </c>
      <c r="I101" s="383">
        <v>300533</v>
      </c>
      <c r="J101" s="383">
        <v>304858</v>
      </c>
      <c r="K101" s="383">
        <v>316282</v>
      </c>
      <c r="L101" s="383">
        <v>321422</v>
      </c>
      <c r="M101" s="383">
        <v>332602</v>
      </c>
      <c r="N101" s="383">
        <v>344270</v>
      </c>
      <c r="O101" s="383">
        <v>351370</v>
      </c>
      <c r="P101" s="383">
        <v>365160</v>
      </c>
      <c r="Q101" s="383">
        <v>369240</v>
      </c>
      <c r="R101" s="383">
        <v>397474</v>
      </c>
      <c r="S101" s="383">
        <v>407755</v>
      </c>
      <c r="T101" s="383">
        <v>417547</v>
      </c>
      <c r="U101" s="383">
        <v>427421</v>
      </c>
      <c r="V101" s="383">
        <v>428482</v>
      </c>
      <c r="W101" s="383">
        <v>447984</v>
      </c>
      <c r="X101" s="383">
        <v>456960</v>
      </c>
      <c r="Y101" s="383">
        <v>466834</v>
      </c>
      <c r="Z101" s="383">
        <v>507797</v>
      </c>
      <c r="AA101" s="383">
        <v>515630</v>
      </c>
      <c r="AB101" s="383">
        <v>520690</v>
      </c>
      <c r="AC101" s="383">
        <v>525667</v>
      </c>
      <c r="AD101" s="383">
        <v>547699</v>
      </c>
      <c r="AE101" s="383">
        <v>553166</v>
      </c>
      <c r="AF101" s="383">
        <v>558715</v>
      </c>
      <c r="AG101" s="383">
        <v>564264</v>
      </c>
      <c r="AH101" s="383">
        <v>574301</v>
      </c>
      <c r="AI101" s="383">
        <v>584256</v>
      </c>
      <c r="AJ101" s="383">
        <v>593314</v>
      </c>
      <c r="AK101" s="383">
        <v>601555</v>
      </c>
      <c r="AL101" s="383">
        <v>614285</v>
      </c>
      <c r="AM101" s="383">
        <v>625056</v>
      </c>
      <c r="AN101" s="383">
        <v>629136</v>
      </c>
      <c r="AO101" s="383">
        <v>631666</v>
      </c>
    </row>
    <row r="102" spans="1:41" hidden="1" outlineLevel="1" x14ac:dyDescent="0.25">
      <c r="A102" s="53">
        <v>5335</v>
      </c>
      <c r="B102" s="383">
        <v>223584</v>
      </c>
      <c r="C102" s="383">
        <v>232070</v>
      </c>
      <c r="D102" s="383">
        <v>247166</v>
      </c>
      <c r="E102" s="383">
        <v>255653</v>
      </c>
      <c r="F102" s="383">
        <v>265853</v>
      </c>
      <c r="G102" s="383">
        <v>275808</v>
      </c>
      <c r="H102" s="383">
        <v>285845</v>
      </c>
      <c r="I102" s="383">
        <v>303878</v>
      </c>
      <c r="J102" s="383">
        <v>307550</v>
      </c>
      <c r="K102" s="383">
        <v>320443</v>
      </c>
      <c r="L102" s="383">
        <v>331949</v>
      </c>
      <c r="M102" s="383">
        <v>342149</v>
      </c>
      <c r="N102" s="383">
        <v>350717</v>
      </c>
      <c r="O102" s="383">
        <v>356184</v>
      </c>
      <c r="P102" s="383">
        <v>369811</v>
      </c>
      <c r="Q102" s="383">
        <v>378624</v>
      </c>
      <c r="R102" s="383">
        <v>407755</v>
      </c>
      <c r="S102" s="383">
        <v>417955</v>
      </c>
      <c r="T102" s="383">
        <v>428400</v>
      </c>
      <c r="U102" s="383">
        <v>428726</v>
      </c>
      <c r="V102" s="383">
        <v>430032</v>
      </c>
      <c r="W102" s="383">
        <v>459408</v>
      </c>
      <c r="X102" s="383">
        <v>462835</v>
      </c>
      <c r="Y102" s="383">
        <v>468058</v>
      </c>
      <c r="Z102" s="383">
        <v>513427</v>
      </c>
      <c r="AA102" s="383">
        <v>520690</v>
      </c>
      <c r="AB102" s="383">
        <v>525667</v>
      </c>
      <c r="AC102" s="383">
        <v>538805</v>
      </c>
      <c r="AD102" s="383">
        <v>554798</v>
      </c>
      <c r="AE102" s="383">
        <v>558960</v>
      </c>
      <c r="AF102" s="383">
        <v>572016</v>
      </c>
      <c r="AG102" s="383">
        <v>577483</v>
      </c>
      <c r="AH102" s="383">
        <v>580910</v>
      </c>
      <c r="AI102" s="383">
        <v>592579</v>
      </c>
      <c r="AJ102" s="383">
        <v>604574</v>
      </c>
      <c r="AK102" s="383">
        <v>609470</v>
      </c>
      <c r="AL102" s="383">
        <v>618854</v>
      </c>
      <c r="AM102" s="383">
        <v>630115</v>
      </c>
      <c r="AN102" s="383">
        <v>636235</v>
      </c>
      <c r="AO102" s="383">
        <v>651250</v>
      </c>
    </row>
    <row r="103" spans="1:41" hidden="1" outlineLevel="1" x14ac:dyDescent="0.25">
      <c r="A103" s="53">
        <v>5460</v>
      </c>
      <c r="B103" s="383">
        <v>234600</v>
      </c>
      <c r="C103" s="383">
        <v>234763</v>
      </c>
      <c r="D103" s="383">
        <v>249859</v>
      </c>
      <c r="E103" s="383">
        <v>258346</v>
      </c>
      <c r="F103" s="383">
        <v>268301</v>
      </c>
      <c r="G103" s="383">
        <v>278990</v>
      </c>
      <c r="H103" s="383">
        <v>289109</v>
      </c>
      <c r="I103" s="383">
        <v>307958</v>
      </c>
      <c r="J103" s="383">
        <v>312446</v>
      </c>
      <c r="K103" s="383">
        <v>324278</v>
      </c>
      <c r="L103" s="383">
        <v>335621</v>
      </c>
      <c r="M103" s="383">
        <v>346637</v>
      </c>
      <c r="N103" s="383">
        <v>354715</v>
      </c>
      <c r="O103" s="383">
        <v>361243</v>
      </c>
      <c r="P103" s="383">
        <v>376013</v>
      </c>
      <c r="Q103" s="383">
        <v>379114</v>
      </c>
      <c r="R103" s="383">
        <v>408571</v>
      </c>
      <c r="S103" s="383">
        <v>419016</v>
      </c>
      <c r="T103" s="383">
        <v>428726</v>
      </c>
      <c r="U103" s="383">
        <v>430358</v>
      </c>
      <c r="V103" s="383">
        <v>431338</v>
      </c>
      <c r="W103" s="383">
        <v>461122</v>
      </c>
      <c r="X103" s="383">
        <v>463651</v>
      </c>
      <c r="Y103" s="383">
        <v>470669</v>
      </c>
      <c r="Z103" s="383">
        <v>522322</v>
      </c>
      <c r="AA103" s="383">
        <v>528197</v>
      </c>
      <c r="AB103" s="383">
        <v>532603</v>
      </c>
      <c r="AC103" s="383">
        <v>542232</v>
      </c>
      <c r="AD103" s="383">
        <v>558470</v>
      </c>
      <c r="AE103" s="383">
        <v>565162</v>
      </c>
      <c r="AF103" s="383">
        <v>577646</v>
      </c>
      <c r="AG103" s="383">
        <v>586867</v>
      </c>
      <c r="AH103" s="383">
        <v>602861</v>
      </c>
      <c r="AI103" s="383">
        <v>608083</v>
      </c>
      <c r="AJ103" s="383">
        <v>611021</v>
      </c>
      <c r="AK103" s="383">
        <v>622118</v>
      </c>
      <c r="AL103" s="383">
        <v>631666</v>
      </c>
      <c r="AM103" s="383">
        <v>636643</v>
      </c>
      <c r="AN103" s="383">
        <v>652229</v>
      </c>
      <c r="AO103" s="383">
        <v>657941</v>
      </c>
    </row>
    <row r="104" spans="1:41" hidden="1" outlineLevel="1" x14ac:dyDescent="0.25">
      <c r="A104" s="53">
        <v>5585</v>
      </c>
      <c r="B104" s="383">
        <v>238925</v>
      </c>
      <c r="C104" s="383">
        <v>248880</v>
      </c>
      <c r="D104" s="383">
        <v>257856</v>
      </c>
      <c r="E104" s="383">
        <v>269117</v>
      </c>
      <c r="F104" s="383">
        <v>279398</v>
      </c>
      <c r="G104" s="383">
        <v>290006</v>
      </c>
      <c r="H104" s="383">
        <v>301430</v>
      </c>
      <c r="I104" s="383">
        <v>313834</v>
      </c>
      <c r="J104" s="383">
        <v>317342</v>
      </c>
      <c r="K104" s="383">
        <v>334397</v>
      </c>
      <c r="L104" s="383">
        <v>343128</v>
      </c>
      <c r="M104" s="383">
        <v>359938</v>
      </c>
      <c r="N104" s="383">
        <v>369974</v>
      </c>
      <c r="O104" s="383">
        <v>380256</v>
      </c>
      <c r="P104" s="383">
        <v>388416</v>
      </c>
      <c r="Q104" s="383">
        <v>397800</v>
      </c>
      <c r="R104" s="383">
        <v>411182</v>
      </c>
      <c r="S104" s="383">
        <v>419914</v>
      </c>
      <c r="T104" s="383">
        <v>439253</v>
      </c>
      <c r="U104" s="383">
        <v>439987</v>
      </c>
      <c r="V104" s="383">
        <v>441538</v>
      </c>
      <c r="W104" s="383">
        <v>463651</v>
      </c>
      <c r="X104" s="383">
        <v>468058</v>
      </c>
      <c r="Y104" s="383">
        <v>472382</v>
      </c>
      <c r="Z104" s="383">
        <v>527462</v>
      </c>
      <c r="AA104" s="383">
        <v>533338</v>
      </c>
      <c r="AB104" s="383">
        <v>537989</v>
      </c>
      <c r="AC104" s="383">
        <v>547699</v>
      </c>
      <c r="AD104" s="383">
        <v>565080</v>
      </c>
      <c r="AE104" s="383">
        <v>571608</v>
      </c>
      <c r="AF104" s="383">
        <v>581155</v>
      </c>
      <c r="AG104" s="383">
        <v>595272</v>
      </c>
      <c r="AH104" s="383">
        <v>606696</v>
      </c>
      <c r="AI104" s="383">
        <v>614285</v>
      </c>
      <c r="AJ104" s="383">
        <v>627422</v>
      </c>
      <c r="AK104" s="383">
        <v>629707</v>
      </c>
      <c r="AL104" s="383">
        <v>637704</v>
      </c>
      <c r="AM104" s="383">
        <v>646843</v>
      </c>
      <c r="AN104" s="383">
        <v>658838</v>
      </c>
      <c r="AO104" s="383">
        <v>673771</v>
      </c>
    </row>
    <row r="105" spans="1:41" hidden="1" outlineLevel="1" x14ac:dyDescent="0.25">
      <c r="A105" s="53">
        <v>5710</v>
      </c>
      <c r="B105" s="383">
        <v>247901</v>
      </c>
      <c r="C105" s="383">
        <v>257203</v>
      </c>
      <c r="D105" s="383">
        <v>266750</v>
      </c>
      <c r="E105" s="383">
        <v>275971</v>
      </c>
      <c r="F105" s="383">
        <v>287395</v>
      </c>
      <c r="G105" s="383">
        <v>298411</v>
      </c>
      <c r="H105" s="383">
        <v>310651</v>
      </c>
      <c r="I105" s="383">
        <v>325829</v>
      </c>
      <c r="J105" s="383">
        <v>339538</v>
      </c>
      <c r="K105" s="383">
        <v>346392</v>
      </c>
      <c r="L105" s="383">
        <v>354307</v>
      </c>
      <c r="M105" s="383">
        <v>376013</v>
      </c>
      <c r="N105" s="383">
        <v>387845</v>
      </c>
      <c r="O105" s="383">
        <v>393394</v>
      </c>
      <c r="P105" s="383">
        <v>407755</v>
      </c>
      <c r="Q105" s="383">
        <v>413059</v>
      </c>
      <c r="R105" s="383">
        <v>419424</v>
      </c>
      <c r="S105" s="383">
        <v>430930</v>
      </c>
      <c r="T105" s="383">
        <v>443333</v>
      </c>
      <c r="U105" s="383">
        <v>448147</v>
      </c>
      <c r="V105" s="383">
        <v>453778</v>
      </c>
      <c r="W105" s="383">
        <v>473933</v>
      </c>
      <c r="X105" s="383">
        <v>476218</v>
      </c>
      <c r="Y105" s="383">
        <v>481685</v>
      </c>
      <c r="Z105" s="383">
        <v>541090</v>
      </c>
      <c r="AA105" s="383">
        <v>544598</v>
      </c>
      <c r="AB105" s="383">
        <v>560184</v>
      </c>
      <c r="AC105" s="383">
        <v>578054</v>
      </c>
      <c r="AD105" s="383">
        <v>590458</v>
      </c>
      <c r="AE105" s="383">
        <v>596741</v>
      </c>
      <c r="AF105" s="383">
        <v>611429</v>
      </c>
      <c r="AG105" s="383">
        <v>623995</v>
      </c>
      <c r="AH105" s="383">
        <v>628157</v>
      </c>
      <c r="AI105" s="383">
        <v>634277</v>
      </c>
      <c r="AJ105" s="383">
        <v>650270</v>
      </c>
      <c r="AK105" s="383">
        <v>654922</v>
      </c>
      <c r="AL105" s="383">
        <v>664877</v>
      </c>
      <c r="AM105" s="383">
        <v>686582</v>
      </c>
      <c r="AN105" s="383">
        <v>689846</v>
      </c>
      <c r="AO105" s="383">
        <v>696538</v>
      </c>
    </row>
    <row r="106" spans="1:41" hidden="1" outlineLevel="1" x14ac:dyDescent="0.25">
      <c r="A106" s="53">
        <v>5835</v>
      </c>
      <c r="B106" s="383">
        <v>252144</v>
      </c>
      <c r="C106" s="383">
        <v>259733</v>
      </c>
      <c r="D106" s="383">
        <v>269117</v>
      </c>
      <c r="E106" s="383">
        <v>278827</v>
      </c>
      <c r="F106" s="383">
        <v>294494</v>
      </c>
      <c r="G106" s="383">
        <v>303634</v>
      </c>
      <c r="H106" s="383">
        <v>315710</v>
      </c>
      <c r="I106" s="383">
        <v>328685</v>
      </c>
      <c r="J106" s="383">
        <v>342557</v>
      </c>
      <c r="K106" s="383">
        <v>349656</v>
      </c>
      <c r="L106" s="383">
        <v>362141</v>
      </c>
      <c r="M106" s="383">
        <v>379685</v>
      </c>
      <c r="N106" s="383">
        <v>391843</v>
      </c>
      <c r="O106" s="383">
        <v>402043</v>
      </c>
      <c r="P106" s="383">
        <v>411672</v>
      </c>
      <c r="Q106" s="383">
        <v>416731</v>
      </c>
      <c r="R106" s="383">
        <v>425952</v>
      </c>
      <c r="S106" s="383">
        <v>435662</v>
      </c>
      <c r="T106" s="383">
        <v>447821</v>
      </c>
      <c r="U106" s="383">
        <v>452717</v>
      </c>
      <c r="V106" s="383">
        <v>458674</v>
      </c>
      <c r="W106" s="383">
        <v>476789</v>
      </c>
      <c r="X106" s="383">
        <v>481195</v>
      </c>
      <c r="Y106" s="383">
        <v>487642</v>
      </c>
      <c r="Z106" s="383">
        <v>547618</v>
      </c>
      <c r="AA106" s="383">
        <v>562714</v>
      </c>
      <c r="AB106" s="383">
        <v>568262</v>
      </c>
      <c r="AC106" s="383">
        <v>589478</v>
      </c>
      <c r="AD106" s="383">
        <v>608736</v>
      </c>
      <c r="AE106" s="383">
        <v>615019</v>
      </c>
      <c r="AF106" s="383">
        <v>632482</v>
      </c>
      <c r="AG106" s="383">
        <v>635827</v>
      </c>
      <c r="AH106" s="383">
        <v>641458</v>
      </c>
      <c r="AI106" s="383">
        <v>646027</v>
      </c>
      <c r="AJ106" s="383">
        <v>656309</v>
      </c>
      <c r="AK106" s="383">
        <v>671568</v>
      </c>
      <c r="AL106" s="383">
        <v>677443</v>
      </c>
      <c r="AM106" s="383">
        <v>698414</v>
      </c>
      <c r="AN106" s="383">
        <v>702413</v>
      </c>
      <c r="AO106" s="383">
        <v>706248</v>
      </c>
    </row>
    <row r="107" spans="1:41" hidden="1" outlineLevel="1" x14ac:dyDescent="0.25">
      <c r="A107" s="53">
        <v>5960</v>
      </c>
      <c r="B107" s="383">
        <v>257203</v>
      </c>
      <c r="C107" s="383">
        <v>267566</v>
      </c>
      <c r="D107" s="383">
        <v>274829</v>
      </c>
      <c r="E107" s="383">
        <v>281438</v>
      </c>
      <c r="F107" s="383">
        <v>300206</v>
      </c>
      <c r="G107" s="383">
        <v>310651</v>
      </c>
      <c r="H107" s="383">
        <v>320280</v>
      </c>
      <c r="I107" s="383">
        <v>338150</v>
      </c>
      <c r="J107" s="383">
        <v>346392</v>
      </c>
      <c r="K107" s="383">
        <v>356592</v>
      </c>
      <c r="L107" s="383">
        <v>365976</v>
      </c>
      <c r="M107" s="383">
        <v>385805</v>
      </c>
      <c r="N107" s="383">
        <v>395923</v>
      </c>
      <c r="O107" s="383">
        <v>409632</v>
      </c>
      <c r="P107" s="383">
        <v>415834</v>
      </c>
      <c r="Q107" s="383">
        <v>421138</v>
      </c>
      <c r="R107" s="383">
        <v>434520</v>
      </c>
      <c r="S107" s="383">
        <v>446760</v>
      </c>
      <c r="T107" s="383">
        <v>452390</v>
      </c>
      <c r="U107" s="383">
        <v>457531</v>
      </c>
      <c r="V107" s="383">
        <v>464957</v>
      </c>
      <c r="W107" s="383">
        <v>479237</v>
      </c>
      <c r="X107" s="383">
        <v>485928</v>
      </c>
      <c r="Y107" s="383">
        <v>498494</v>
      </c>
      <c r="Z107" s="383">
        <v>552595</v>
      </c>
      <c r="AA107" s="383">
        <v>567854</v>
      </c>
      <c r="AB107" s="383">
        <v>586214</v>
      </c>
      <c r="AC107" s="383">
        <v>598699</v>
      </c>
      <c r="AD107" s="383">
        <v>620242</v>
      </c>
      <c r="AE107" s="383">
        <v>630115</v>
      </c>
      <c r="AF107" s="383">
        <v>638030</v>
      </c>
      <c r="AG107" s="383">
        <v>641458</v>
      </c>
      <c r="AH107" s="383">
        <v>647088</v>
      </c>
      <c r="AI107" s="383">
        <v>655330</v>
      </c>
      <c r="AJ107" s="383">
        <v>672302</v>
      </c>
      <c r="AK107" s="383">
        <v>687725</v>
      </c>
      <c r="AL107" s="383">
        <v>696538</v>
      </c>
      <c r="AM107" s="383">
        <v>705840</v>
      </c>
      <c r="AN107" s="383">
        <v>712123</v>
      </c>
      <c r="AO107" s="383">
        <v>721752</v>
      </c>
    </row>
    <row r="108" spans="1:41" hidden="1" outlineLevel="1" x14ac:dyDescent="0.25">
      <c r="A108" s="53">
        <v>6000</v>
      </c>
      <c r="B108" s="383">
        <v>261365</v>
      </c>
      <c r="C108" s="383">
        <v>271320</v>
      </c>
      <c r="D108" s="383">
        <v>278990</v>
      </c>
      <c r="E108" s="383">
        <v>285682</v>
      </c>
      <c r="F108" s="383">
        <v>303715</v>
      </c>
      <c r="G108" s="383">
        <v>314976</v>
      </c>
      <c r="H108" s="383">
        <v>326400</v>
      </c>
      <c r="I108" s="383">
        <v>342802</v>
      </c>
      <c r="J108" s="383">
        <v>351206</v>
      </c>
      <c r="K108" s="383">
        <v>361651</v>
      </c>
      <c r="L108" s="383">
        <v>372912</v>
      </c>
      <c r="M108" s="383">
        <v>391109</v>
      </c>
      <c r="N108" s="383">
        <v>401554</v>
      </c>
      <c r="O108" s="383">
        <v>415344</v>
      </c>
      <c r="P108" s="383">
        <v>421138</v>
      </c>
      <c r="Q108" s="383">
        <v>426768</v>
      </c>
      <c r="R108" s="383">
        <v>439987</v>
      </c>
      <c r="S108" s="383">
        <v>452717</v>
      </c>
      <c r="T108" s="383">
        <v>458674</v>
      </c>
      <c r="U108" s="383">
        <v>463488</v>
      </c>
      <c r="V108" s="383">
        <v>471240</v>
      </c>
      <c r="W108" s="383">
        <v>482664</v>
      </c>
      <c r="X108" s="383">
        <v>492048</v>
      </c>
      <c r="Y108" s="383">
        <v>505349</v>
      </c>
      <c r="Z108" s="383">
        <v>558960</v>
      </c>
      <c r="AA108" s="383">
        <v>574301</v>
      </c>
      <c r="AB108" s="383">
        <v>592742</v>
      </c>
      <c r="AC108" s="383">
        <v>604982</v>
      </c>
      <c r="AD108" s="383">
        <v>627422</v>
      </c>
      <c r="AE108" s="383">
        <v>637214</v>
      </c>
      <c r="AF108" s="383">
        <v>641866</v>
      </c>
      <c r="AG108" s="383">
        <v>644966</v>
      </c>
      <c r="AH108" s="383">
        <v>654187</v>
      </c>
      <c r="AI108" s="383">
        <v>662837</v>
      </c>
      <c r="AJ108" s="383">
        <v>680299</v>
      </c>
      <c r="AK108" s="383">
        <v>695640</v>
      </c>
      <c r="AL108" s="383">
        <v>700862</v>
      </c>
      <c r="AM108" s="383">
        <v>713837</v>
      </c>
      <c r="AN108" s="383">
        <v>720202</v>
      </c>
      <c r="AO108" s="383">
        <v>726077</v>
      </c>
    </row>
    <row r="109" spans="1:41" hidden="1" outlineLevel="1" x14ac:dyDescent="0.25"/>
    <row r="110" spans="1:41" collapsed="1" x14ac:dyDescent="0.25"/>
  </sheetData>
  <mergeCells count="11">
    <mergeCell ref="A1:D1"/>
    <mergeCell ref="AQ20:AY20"/>
    <mergeCell ref="AQ6:AY18"/>
    <mergeCell ref="J13:AB13"/>
    <mergeCell ref="D67:R68"/>
    <mergeCell ref="A12:E12"/>
    <mergeCell ref="F12:H12"/>
    <mergeCell ref="D62:R62"/>
    <mergeCell ref="V62:AG64"/>
    <mergeCell ref="V67:AG69"/>
    <mergeCell ref="J16:A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activeCell="I1" sqref="I1"/>
      <selection pane="bottomLeft" activeCell="J13" sqref="J13:AB13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757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989" t="s">
        <v>331</v>
      </c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18" t="s">
        <v>309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20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700" t="s">
        <v>333</v>
      </c>
      <c r="B12" s="700"/>
      <c r="C12" s="700"/>
      <c r="D12" s="700"/>
      <c r="E12" s="700"/>
      <c r="F12" s="987" t="s">
        <v>325</v>
      </c>
      <c r="G12" s="988"/>
      <c r="H12" s="988"/>
      <c r="I12" s="1"/>
      <c r="J12" s="118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220" t="s">
        <v>677</v>
      </c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38.25" customHeight="1" thickBot="1" x14ac:dyDescent="0.3">
      <c r="A13" s="700"/>
      <c r="B13" s="700"/>
      <c r="C13" s="700"/>
      <c r="D13" s="700"/>
      <c r="E13" s="700"/>
      <c r="F13" s="33"/>
      <c r="G13" s="1"/>
      <c r="H13" s="1"/>
      <c r="I13" s="1"/>
      <c r="J13" s="701" t="s">
        <v>342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ht="13.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119"/>
    </row>
    <row r="16" spans="1:52" ht="15" customHeight="1" thickBot="1" x14ac:dyDescent="0.3">
      <c r="A16" s="397" t="s">
        <v>871</v>
      </c>
      <c r="B16" s="33"/>
      <c r="C16" s="1"/>
      <c r="D16" s="1"/>
      <c r="E16" s="1"/>
      <c r="F16" s="33"/>
      <c r="G16" s="1"/>
      <c r="H16" s="244">
        <v>0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857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947"/>
      <c r="AR18" s="947"/>
      <c r="AS18" s="947"/>
      <c r="AT18" s="947"/>
      <c r="AU18" s="947"/>
      <c r="AV18" s="947"/>
      <c r="AW18" s="947"/>
      <c r="AX18" s="947"/>
      <c r="AY18" s="947"/>
      <c r="AZ18" s="1"/>
    </row>
    <row r="19" spans="1:52" ht="15" customHeight="1" x14ac:dyDescent="0.25">
      <c r="A19" s="1" t="s">
        <v>783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x14ac:dyDescent="0.25">
      <c r="A21" s="53">
        <v>2085</v>
      </c>
      <c r="B21" s="89">
        <f>ROUND(B75*Содержание!$H$8*(1+$H$14)*(1-$H$15)*(1-$H$16),0)</f>
        <v>68360</v>
      </c>
      <c r="C21" s="388">
        <f>ROUND(C75*Содержание!$H$8*(1+$H$14)*(1-$H$15)*(1-$H$16),0)</f>
        <v>69890</v>
      </c>
      <c r="D21" s="388">
        <f>ROUND(D75*Содержание!$H$8*(1+$H$14)*(1-$H$15)*(1-$H$16),0)</f>
        <v>71420</v>
      </c>
      <c r="E21" s="388">
        <f>ROUND(E75*Содержание!$H$8*(1+$H$14)*(1-$H$15)*(1-$H$16),0)</f>
        <v>72950</v>
      </c>
      <c r="F21" s="388">
        <f>ROUND(F75*Содержание!$H$8*(1+$H$14)*(1-$H$15)*(1-$H$16),0)</f>
        <v>76928</v>
      </c>
      <c r="G21" s="388">
        <f>ROUND(G75*Содержание!$H$8*(1+$H$14)*(1-$H$15)*(1-$H$16),0)</f>
        <v>80846</v>
      </c>
      <c r="H21" s="388">
        <f>ROUND(H75*Содержание!$H$8*(1+$H$14)*(1-$H$15)*(1-$H$16),0)</f>
        <v>82314</v>
      </c>
      <c r="I21" s="388">
        <f>ROUND(I75*Содержание!$H$8*(1+$H$14)*(1-$H$15)*(1-$H$16),0)</f>
        <v>84028</v>
      </c>
      <c r="J21" s="388">
        <f>ROUND(J75*Содержание!$H$8*(1+$H$14)*(1-$H$15)*(1-$H$16),0)</f>
        <v>91310</v>
      </c>
      <c r="K21" s="388">
        <f>ROUND(K75*Содержание!$H$8*(1+$H$14)*(1-$H$15)*(1-$H$16),0)</f>
        <v>92780</v>
      </c>
      <c r="L21" s="388">
        <f>ROUND(L75*Содержание!$H$8*(1+$H$14)*(1-$H$15)*(1-$H$16),0)</f>
        <v>94432</v>
      </c>
      <c r="M21" s="388">
        <f>ROUND(M75*Содержание!$H$8*(1+$H$14)*(1-$H$15)*(1-$H$16),0)</f>
        <v>95962</v>
      </c>
      <c r="N21" s="388">
        <f>ROUND(N75*Содержание!$H$8*(1+$H$14)*(1-$H$15)*(1-$H$16),0)</f>
        <v>100246</v>
      </c>
      <c r="O21" s="388">
        <f>ROUND(O75*Содержание!$H$8*(1+$H$14)*(1-$H$15)*(1-$H$16),0)</f>
        <v>104530</v>
      </c>
      <c r="P21" s="388">
        <f>ROUND(P75*Содержание!$H$8*(1+$H$14)*(1-$H$15)*(1-$H$16),0)</f>
        <v>106244</v>
      </c>
      <c r="Q21" s="388">
        <f>ROUND(Q75*Содержание!$H$8*(1+$H$14)*(1-$H$15)*(1-$H$16),0)</f>
        <v>108080</v>
      </c>
      <c r="R21" s="388">
        <f>ROUND(R75*Содержание!$H$8*(1+$H$14)*(1-$H$15)*(1-$H$16),0)</f>
        <v>115118</v>
      </c>
      <c r="S21" s="388">
        <f>ROUND(S75*Содержание!$H$8*(1+$H$14)*(1-$H$15)*(1-$H$16),0)</f>
        <v>117198</v>
      </c>
      <c r="T21" s="388">
        <f>ROUND(T75*Содержание!$H$8*(1+$H$14)*(1-$H$15)*(1-$H$16),0)</f>
        <v>118850</v>
      </c>
      <c r="U21" s="388">
        <f>ROUND(U75*Содержание!$H$8*(1+$H$14)*(1-$H$15)*(1-$H$16),0)</f>
        <v>120932</v>
      </c>
      <c r="V21" s="388">
        <f>ROUND(V75*Содержание!$H$8*(1+$H$14)*(1-$H$15)*(1-$H$16),0)</f>
        <v>126134</v>
      </c>
      <c r="W21" s="388">
        <f>ROUND(W75*Содержание!$H$8*(1+$H$14)*(1-$H$15)*(1-$H$16),0)</f>
        <v>131702</v>
      </c>
      <c r="X21" s="388">
        <f>ROUND(X75*Содержание!$H$8*(1+$H$14)*(1-$H$15)*(1-$H$16),0)</f>
        <v>133294</v>
      </c>
      <c r="Y21" s="388">
        <f>ROUND(Y75*Содержание!$H$8*(1+$H$14)*(1-$H$15)*(1-$H$16),0)</f>
        <v>135068</v>
      </c>
      <c r="Z21" s="388">
        <f>ROUND(Z75*Содержание!$H$8*(1+$H$14)*(1-$H$15)*(1-$H$16),0)</f>
        <v>139046</v>
      </c>
      <c r="AA21" s="388">
        <f>ROUND(AA75*Содержание!$H$8*(1+$H$14)*(1-$H$15)*(1-$H$16),0)</f>
        <v>143882</v>
      </c>
      <c r="AB21" s="388">
        <f>ROUND(AB75*Содержание!$H$8*(1+$H$14)*(1-$H$15)*(1-$H$16),0)</f>
        <v>146330</v>
      </c>
      <c r="AC21" s="388">
        <f>ROUND(AC75*Содержание!$H$8*(1+$H$14)*(1-$H$15)*(1-$H$16),0)</f>
        <v>148655</v>
      </c>
      <c r="AD21" s="388">
        <f>ROUND(AD75*Содержание!$H$8*(1+$H$14)*(1-$H$15)*(1-$H$16),0)</f>
        <v>150797</v>
      </c>
      <c r="AE21" s="388">
        <f>ROUND(AE75*Содержание!$H$8*(1+$H$14)*(1-$H$15)*(1-$H$16),0)</f>
        <v>153062</v>
      </c>
      <c r="AF21" s="388">
        <f>ROUND(AF75*Содержание!$H$8*(1+$H$14)*(1-$H$15)*(1-$H$16),0)</f>
        <v>157712</v>
      </c>
      <c r="AG21" s="388">
        <f>ROUND(AG75*Содержание!$H$8*(1+$H$14)*(1-$H$15)*(1-$H$16),0)</f>
        <v>160283</v>
      </c>
      <c r="AH21" s="388">
        <f>ROUND(AH75*Содержание!$H$8*(1+$H$14)*(1-$H$15)*(1-$H$16),0)</f>
        <v>165485</v>
      </c>
      <c r="AI21" s="388">
        <f>ROUND(AI75*Содержание!$H$8*(1+$H$14)*(1-$H$15)*(1-$H$16),0)</f>
        <v>170381</v>
      </c>
      <c r="AJ21" s="388">
        <f>ROUND(AJ75*Содержание!$H$8*(1+$H$14)*(1-$H$15)*(1-$H$16),0)</f>
        <v>172952</v>
      </c>
      <c r="AK21" s="388">
        <f>ROUND(AK75*Содержание!$H$8*(1+$H$14)*(1-$H$15)*(1-$H$16),0)</f>
        <v>175277</v>
      </c>
      <c r="AL21" s="388">
        <f>ROUND(AL75*Содержание!$H$8*(1+$H$14)*(1-$H$15)*(1-$H$16),0)</f>
        <v>177602</v>
      </c>
      <c r="AM21" s="388">
        <f>ROUND(AM75*Содержание!$H$8*(1+$H$14)*(1-$H$15)*(1-$H$16),0)</f>
        <v>182804</v>
      </c>
      <c r="AN21" s="388">
        <f>ROUND(AN75*Содержание!$H$8*(1+$H$14)*(1-$H$15)*(1-$H$16),0)</f>
        <v>185192</v>
      </c>
      <c r="AO21" s="388">
        <f>ROUND(AO75*Содержание!$H$8*(1+$H$14)*(1-$H$15)*(1-$H$16),0)</f>
        <v>187517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388">
        <f>ROUND(B76*Содержание!$H$8*(1+$H$14)*(1-$H$15)*(1-$H$16),0)</f>
        <v>70074</v>
      </c>
      <c r="C22" s="388">
        <f>ROUND(C76*Содержание!$H$8*(1+$H$14)*(1-$H$15)*(1-$H$16),0)</f>
        <v>71543</v>
      </c>
      <c r="D22" s="388">
        <f>ROUND(D76*Содержание!$H$8*(1+$H$14)*(1-$H$15)*(1-$H$16),0)</f>
        <v>72950</v>
      </c>
      <c r="E22" s="388">
        <f>ROUND(E76*Содержание!$H$8*(1+$H$14)*(1-$H$15)*(1-$H$16),0)</f>
        <v>74603</v>
      </c>
      <c r="F22" s="388">
        <f>ROUND(F76*Содержание!$H$8*(1+$H$14)*(1-$H$15)*(1-$H$16),0)</f>
        <v>78704</v>
      </c>
      <c r="G22" s="388">
        <f>ROUND(G76*Содержание!$H$8*(1+$H$14)*(1-$H$15)*(1-$H$16),0)</f>
        <v>82620</v>
      </c>
      <c r="H22" s="388">
        <f>ROUND(H76*Содержание!$H$8*(1+$H$14)*(1-$H$15)*(1-$H$16),0)</f>
        <v>84272</v>
      </c>
      <c r="I22" s="388">
        <f>ROUND(I76*Содержание!$H$8*(1+$H$14)*(1-$H$15)*(1-$H$16),0)</f>
        <v>85864</v>
      </c>
      <c r="J22" s="388">
        <f>ROUND(J76*Содержание!$H$8*(1+$H$14)*(1-$H$15)*(1-$H$16),0)</f>
        <v>93452</v>
      </c>
      <c r="K22" s="388">
        <f>ROUND(K76*Содержание!$H$8*(1+$H$14)*(1-$H$15)*(1-$H$16),0)</f>
        <v>94982</v>
      </c>
      <c r="L22" s="388">
        <f>ROUND(L76*Содержание!$H$8*(1+$H$14)*(1-$H$15)*(1-$H$16),0)</f>
        <v>96696</v>
      </c>
      <c r="M22" s="388">
        <f>ROUND(M76*Содержание!$H$8*(1+$H$14)*(1-$H$15)*(1-$H$16),0)</f>
        <v>98348</v>
      </c>
      <c r="N22" s="388">
        <f>ROUND(N76*Содержание!$H$8*(1+$H$14)*(1-$H$15)*(1-$H$16),0)</f>
        <v>102388</v>
      </c>
      <c r="O22" s="388">
        <f>ROUND(O76*Содержание!$H$8*(1+$H$14)*(1-$H$15)*(1-$H$16),0)</f>
        <v>106610</v>
      </c>
      <c r="P22" s="388">
        <f>ROUND(P76*Содержание!$H$8*(1+$H$14)*(1-$H$15)*(1-$H$16),0)</f>
        <v>108446</v>
      </c>
      <c r="Q22" s="388">
        <f>ROUND(Q76*Содержание!$H$8*(1+$H$14)*(1-$H$15)*(1-$H$16),0)</f>
        <v>110405</v>
      </c>
      <c r="R22" s="388">
        <f>ROUND(R76*Содержание!$H$8*(1+$H$14)*(1-$H$15)*(1-$H$16),0)</f>
        <v>117626</v>
      </c>
      <c r="S22" s="388">
        <f>ROUND(S76*Содержание!$H$8*(1+$H$14)*(1-$H$15)*(1-$H$16),0)</f>
        <v>120014</v>
      </c>
      <c r="T22" s="388">
        <f>ROUND(T76*Содержание!$H$8*(1+$H$14)*(1-$H$15)*(1-$H$16),0)</f>
        <v>121604</v>
      </c>
      <c r="U22" s="388">
        <f>ROUND(U76*Содержание!$H$8*(1+$H$14)*(1-$H$15)*(1-$H$16),0)</f>
        <v>123440</v>
      </c>
      <c r="V22" s="388">
        <f>ROUND(V76*Содержание!$H$8*(1+$H$14)*(1-$H$15)*(1-$H$16),0)</f>
        <v>129010</v>
      </c>
      <c r="W22" s="388">
        <f>ROUND(W76*Содержание!$H$8*(1+$H$14)*(1-$H$15)*(1-$H$16),0)</f>
        <v>134824</v>
      </c>
      <c r="X22" s="388">
        <f>ROUND(X76*Содержание!$H$8*(1+$H$14)*(1-$H$15)*(1-$H$16),0)</f>
        <v>136660</v>
      </c>
      <c r="Y22" s="388">
        <f>ROUND(Y76*Содержание!$H$8*(1+$H$14)*(1-$H$15)*(1-$H$16),0)</f>
        <v>138374</v>
      </c>
      <c r="Z22" s="388">
        <f>ROUND(Z76*Содержание!$H$8*(1+$H$14)*(1-$H$15)*(1-$H$16),0)</f>
        <v>144310</v>
      </c>
      <c r="AA22" s="388">
        <f>ROUND(AA76*Содержание!$H$8*(1+$H$14)*(1-$H$15)*(1-$H$16),0)</f>
        <v>149450</v>
      </c>
      <c r="AB22" s="388">
        <f>ROUND(AB76*Содержание!$H$8*(1+$H$14)*(1-$H$15)*(1-$H$16),0)</f>
        <v>151776</v>
      </c>
      <c r="AC22" s="388">
        <f>ROUND(AC76*Содержание!$H$8*(1+$H$14)*(1-$H$15)*(1-$H$16),0)</f>
        <v>154102</v>
      </c>
      <c r="AD22" s="388">
        <f>ROUND(AD76*Содержание!$H$8*(1+$H$14)*(1-$H$15)*(1-$H$16),0)</f>
        <v>156244</v>
      </c>
      <c r="AE22" s="388">
        <f>ROUND(AE76*Содержание!$H$8*(1+$H$14)*(1-$H$15)*(1-$H$16),0)</f>
        <v>158692</v>
      </c>
      <c r="AF22" s="388">
        <f>ROUND(AF76*Содержание!$H$8*(1+$H$14)*(1-$H$15)*(1-$H$16),0)</f>
        <v>163404</v>
      </c>
      <c r="AG22" s="388">
        <f>ROUND(AG76*Содержание!$H$8*(1+$H$14)*(1-$H$15)*(1-$H$16),0)</f>
        <v>165730</v>
      </c>
      <c r="AH22" s="388">
        <f>ROUND(AH76*Содержание!$H$8*(1+$H$14)*(1-$H$15)*(1-$H$16),0)</f>
        <v>171422</v>
      </c>
      <c r="AI22" s="388">
        <f>ROUND(AI76*Содержание!$H$8*(1+$H$14)*(1-$H$15)*(1-$H$16),0)</f>
        <v>176134</v>
      </c>
      <c r="AJ22" s="388">
        <f>ROUND(AJ76*Содержание!$H$8*(1+$H$14)*(1-$H$15)*(1-$H$16),0)</f>
        <v>178520</v>
      </c>
      <c r="AK22" s="388">
        <f>ROUND(AK76*Содержание!$H$8*(1+$H$14)*(1-$H$15)*(1-$H$16),0)</f>
        <v>180846</v>
      </c>
      <c r="AL22" s="388">
        <f>ROUND(AL76*Содержание!$H$8*(1+$H$14)*(1-$H$15)*(1-$H$16),0)</f>
        <v>183478</v>
      </c>
      <c r="AM22" s="388">
        <f>ROUND(AM76*Содержание!$H$8*(1+$H$14)*(1-$H$15)*(1-$H$16),0)</f>
        <v>188312</v>
      </c>
      <c r="AN22" s="388">
        <f>ROUND(AN76*Содержание!$H$8*(1+$H$14)*(1-$H$15)*(1-$H$16),0)</f>
        <v>190760</v>
      </c>
      <c r="AO22" s="388">
        <f>ROUND(AO76*Содержание!$H$8*(1+$H$14)*(1-$H$15)*(1-$H$16),0)</f>
        <v>192842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388">
        <f>ROUND(B77*Содержание!$H$8*(1+$H$14)*(1-$H$15)*(1-$H$16),0)</f>
        <v>79254</v>
      </c>
      <c r="C23" s="388">
        <f>ROUND(C77*Содержание!$H$8*(1+$H$14)*(1-$H$15)*(1-$H$16),0)</f>
        <v>81029</v>
      </c>
      <c r="D23" s="388">
        <f>ROUND(D77*Содержание!$H$8*(1+$H$14)*(1-$H$15)*(1-$H$16),0)</f>
        <v>82926</v>
      </c>
      <c r="E23" s="388">
        <f>ROUND(E77*Содержание!$H$8*(1+$H$14)*(1-$H$15)*(1-$H$16),0)</f>
        <v>84762</v>
      </c>
      <c r="F23" s="388">
        <f>ROUND(F77*Содержание!$H$8*(1+$H$14)*(1-$H$15)*(1-$H$16),0)</f>
        <v>89842</v>
      </c>
      <c r="G23" s="388">
        <f>ROUND(G77*Содержание!$H$8*(1+$H$14)*(1-$H$15)*(1-$H$16),0)</f>
        <v>94922</v>
      </c>
      <c r="H23" s="388">
        <f>ROUND(H77*Содержание!$H$8*(1+$H$14)*(1-$H$15)*(1-$H$16),0)</f>
        <v>97002</v>
      </c>
      <c r="I23" s="388">
        <f>ROUND(I77*Содержание!$H$8*(1+$H$14)*(1-$H$15)*(1-$H$16),0)</f>
        <v>98900</v>
      </c>
      <c r="J23" s="388">
        <f>ROUND(J77*Содержание!$H$8*(1+$H$14)*(1-$H$15)*(1-$H$16),0)</f>
        <v>100552</v>
      </c>
      <c r="K23" s="388">
        <f>ROUND(K77*Содержание!$H$8*(1+$H$14)*(1-$H$15)*(1-$H$16),0)</f>
        <v>102143</v>
      </c>
      <c r="L23" s="388">
        <f>ROUND(L77*Содержание!$H$8*(1+$H$14)*(1-$H$15)*(1-$H$16),0)</f>
        <v>104224</v>
      </c>
      <c r="M23" s="388">
        <f>ROUND(M77*Содержание!$H$8*(1+$H$14)*(1-$H$15)*(1-$H$16),0)</f>
        <v>106121</v>
      </c>
      <c r="N23" s="388">
        <f>ROUND(N77*Содержание!$H$8*(1+$H$14)*(1-$H$15)*(1-$H$16),0)</f>
        <v>111262</v>
      </c>
      <c r="O23" s="388">
        <f>ROUND(O77*Содержание!$H$8*(1+$H$14)*(1-$H$15)*(1-$H$16),0)</f>
        <v>116525</v>
      </c>
      <c r="P23" s="388">
        <f>ROUND(P77*Содержание!$H$8*(1+$H$14)*(1-$H$15)*(1-$H$16),0)</f>
        <v>118055</v>
      </c>
      <c r="Q23" s="388">
        <f>ROUND(Q77*Содержание!$H$8*(1+$H$14)*(1-$H$15)*(1-$H$16),0)</f>
        <v>119830</v>
      </c>
      <c r="R23" s="388">
        <f>ROUND(R77*Содержание!$H$8*(1+$H$14)*(1-$H$15)*(1-$H$16),0)</f>
        <v>122339</v>
      </c>
      <c r="S23" s="388">
        <f>ROUND(S77*Содержание!$H$8*(1+$H$14)*(1-$H$15)*(1-$H$16),0)</f>
        <v>124848</v>
      </c>
      <c r="T23" s="388">
        <f>ROUND(T77*Содержание!$H$8*(1+$H$14)*(1-$H$15)*(1-$H$16),0)</f>
        <v>126684</v>
      </c>
      <c r="U23" s="388">
        <f>ROUND(U77*Содержание!$H$8*(1+$H$14)*(1-$H$15)*(1-$H$16),0)</f>
        <v>128582</v>
      </c>
      <c r="V23" s="388">
        <f>ROUND(V77*Содержание!$H$8*(1+$H$14)*(1-$H$15)*(1-$H$16),0)</f>
        <v>134885</v>
      </c>
      <c r="W23" s="388">
        <f>ROUND(W77*Содержание!$H$8*(1+$H$14)*(1-$H$15)*(1-$H$16),0)</f>
        <v>141128</v>
      </c>
      <c r="X23" s="388">
        <f>ROUND(X77*Содержание!$H$8*(1+$H$14)*(1-$H$15)*(1-$H$16),0)</f>
        <v>142780</v>
      </c>
      <c r="Y23" s="388">
        <f>ROUND(Y77*Содержание!$H$8*(1+$H$14)*(1-$H$15)*(1-$H$16),0)</f>
        <v>144677</v>
      </c>
      <c r="Z23" s="388">
        <f>ROUND(Z77*Содержание!$H$8*(1+$H$14)*(1-$H$15)*(1-$H$16),0)</f>
        <v>150002</v>
      </c>
      <c r="AA23" s="388">
        <f>ROUND(AA77*Содержание!$H$8*(1+$H$14)*(1-$H$15)*(1-$H$16),0)</f>
        <v>155142</v>
      </c>
      <c r="AB23" s="388">
        <f>ROUND(AB77*Содержание!$H$8*(1+$H$14)*(1-$H$15)*(1-$H$16),0)</f>
        <v>157468</v>
      </c>
      <c r="AC23" s="388">
        <f>ROUND(AC77*Содержание!$H$8*(1+$H$14)*(1-$H$15)*(1-$H$16),0)</f>
        <v>160038</v>
      </c>
      <c r="AD23" s="388">
        <f>ROUND(AD77*Содержание!$H$8*(1+$H$14)*(1-$H$15)*(1-$H$16),0)</f>
        <v>162302</v>
      </c>
      <c r="AE23" s="388">
        <f>ROUND(AE77*Содержание!$H$8*(1+$H$14)*(1-$H$15)*(1-$H$16),0)</f>
        <v>165118</v>
      </c>
      <c r="AF23" s="388">
        <f>ROUND(AF77*Содержание!$H$8*(1+$H$14)*(1-$H$15)*(1-$H$16),0)</f>
        <v>169708</v>
      </c>
      <c r="AG23" s="388">
        <f>ROUND(AG77*Содержание!$H$8*(1+$H$14)*(1-$H$15)*(1-$H$16),0)</f>
        <v>172646</v>
      </c>
      <c r="AH23" s="388">
        <f>ROUND(AH77*Содержание!$H$8*(1+$H$14)*(1-$H$15)*(1-$H$16),0)</f>
        <v>178520</v>
      </c>
      <c r="AI23" s="388">
        <f>ROUND(AI77*Содержание!$H$8*(1+$H$14)*(1-$H$15)*(1-$H$16),0)</f>
        <v>183478</v>
      </c>
      <c r="AJ23" s="388">
        <f>ROUND(AJ77*Содержание!$H$8*(1+$H$14)*(1-$H$15)*(1-$H$16),0)</f>
        <v>185926</v>
      </c>
      <c r="AK23" s="388">
        <f>ROUND(AK77*Содержание!$H$8*(1+$H$14)*(1-$H$15)*(1-$H$16),0)</f>
        <v>188558</v>
      </c>
      <c r="AL23" s="388">
        <f>ROUND(AL77*Содержание!$H$8*(1+$H$14)*(1-$H$15)*(1-$H$16),0)</f>
        <v>191250</v>
      </c>
      <c r="AM23" s="388">
        <f>ROUND(AM77*Содержание!$H$8*(1+$H$14)*(1-$H$15)*(1-$H$16),0)</f>
        <v>196330</v>
      </c>
      <c r="AN23" s="388">
        <f>ROUND(AN77*Содержание!$H$8*(1+$H$14)*(1-$H$15)*(1-$H$16),0)</f>
        <v>199084</v>
      </c>
      <c r="AO23" s="388">
        <f>ROUND(AO77*Содержание!$H$8*(1+$H$14)*(1-$H$15)*(1-$H$16),0)</f>
        <v>201593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388">
        <f>ROUND(B78*Содержание!$H$8*(1+$H$14)*(1-$H$15)*(1-$H$16),0)</f>
        <v>81029</v>
      </c>
      <c r="C24" s="388">
        <f>ROUND(C78*Содержание!$H$8*(1+$H$14)*(1-$H$15)*(1-$H$16),0)</f>
        <v>82682</v>
      </c>
      <c r="D24" s="388">
        <f>ROUND(D78*Содержание!$H$8*(1+$H$14)*(1-$H$15)*(1-$H$16),0)</f>
        <v>84395</v>
      </c>
      <c r="E24" s="388">
        <f>ROUND(E78*Содержание!$H$8*(1+$H$14)*(1-$H$15)*(1-$H$16),0)</f>
        <v>86170</v>
      </c>
      <c r="F24" s="388">
        <f>ROUND(F78*Содержание!$H$8*(1+$H$14)*(1-$H$15)*(1-$H$16),0)</f>
        <v>91556</v>
      </c>
      <c r="G24" s="388">
        <f>ROUND(G78*Содержание!$H$8*(1+$H$14)*(1-$H$15)*(1-$H$16),0)</f>
        <v>97186</v>
      </c>
      <c r="H24" s="388">
        <f>ROUND(H78*Содержание!$H$8*(1+$H$14)*(1-$H$15)*(1-$H$16),0)</f>
        <v>98777</v>
      </c>
      <c r="I24" s="388">
        <f>ROUND(I78*Содержание!$H$8*(1+$H$14)*(1-$H$15)*(1-$H$16),0)</f>
        <v>100490</v>
      </c>
      <c r="J24" s="388">
        <f>ROUND(J78*Содержание!$H$8*(1+$H$14)*(1-$H$15)*(1-$H$16),0)</f>
        <v>102326</v>
      </c>
      <c r="K24" s="388">
        <f>ROUND(K78*Содержание!$H$8*(1+$H$14)*(1-$H$15)*(1-$H$16),0)</f>
        <v>104346</v>
      </c>
      <c r="L24" s="388">
        <f>ROUND(L78*Содержание!$H$8*(1+$H$14)*(1-$H$15)*(1-$H$16),0)</f>
        <v>106304</v>
      </c>
      <c r="M24" s="388">
        <f>ROUND(M78*Содержание!$H$8*(1+$H$14)*(1-$H$15)*(1-$H$16),0)</f>
        <v>108202</v>
      </c>
      <c r="N24" s="388">
        <f>ROUND(N78*Содержание!$H$8*(1+$H$14)*(1-$H$15)*(1-$H$16),0)</f>
        <v>113771</v>
      </c>
      <c r="O24" s="388">
        <f>ROUND(O78*Содержание!$H$8*(1+$H$14)*(1-$H$15)*(1-$H$16),0)</f>
        <v>118973</v>
      </c>
      <c r="P24" s="388">
        <f>ROUND(P78*Содержание!$H$8*(1+$H$14)*(1-$H$15)*(1-$H$16),0)</f>
        <v>120748</v>
      </c>
      <c r="Q24" s="388">
        <f>ROUND(Q78*Содержание!$H$8*(1+$H$14)*(1-$H$15)*(1-$H$16),0)</f>
        <v>122462</v>
      </c>
      <c r="R24" s="388">
        <f>ROUND(R78*Содержание!$H$8*(1+$H$14)*(1-$H$15)*(1-$H$16),0)</f>
        <v>139781</v>
      </c>
      <c r="S24" s="388">
        <f>ROUND(S78*Содержание!$H$8*(1+$H$14)*(1-$H$15)*(1-$H$16),0)</f>
        <v>142474</v>
      </c>
      <c r="T24" s="388">
        <f>ROUND(T78*Содержание!$H$8*(1+$H$14)*(1-$H$15)*(1-$H$16),0)</f>
        <v>144738</v>
      </c>
      <c r="U24" s="388">
        <f>ROUND(U78*Содержание!$H$8*(1+$H$14)*(1-$H$15)*(1-$H$16),0)</f>
        <v>147064</v>
      </c>
      <c r="V24" s="388">
        <f>ROUND(V78*Содержание!$H$8*(1+$H$14)*(1-$H$15)*(1-$H$16),0)</f>
        <v>153980</v>
      </c>
      <c r="W24" s="388">
        <f>ROUND(W78*Содержание!$H$8*(1+$H$14)*(1-$H$15)*(1-$H$16),0)</f>
        <v>160772</v>
      </c>
      <c r="X24" s="388">
        <f>ROUND(X78*Содержание!$H$8*(1+$H$14)*(1-$H$15)*(1-$H$16),0)</f>
        <v>162976</v>
      </c>
      <c r="Y24" s="388">
        <f>ROUND(Y78*Содержание!$H$8*(1+$H$14)*(1-$H$15)*(1-$H$16),0)</f>
        <v>165056</v>
      </c>
      <c r="Z24" s="388">
        <f>ROUND(Z78*Содержание!$H$8*(1+$H$14)*(1-$H$15)*(1-$H$16),0)</f>
        <v>166036</v>
      </c>
      <c r="AA24" s="388">
        <f>ROUND(AA78*Содержание!$H$8*(1+$H$14)*(1-$H$15)*(1-$H$16),0)</f>
        <v>167076</v>
      </c>
      <c r="AB24" s="388">
        <f>ROUND(AB78*Содержание!$H$8*(1+$H$14)*(1-$H$15)*(1-$H$16),0)</f>
        <v>169646</v>
      </c>
      <c r="AC24" s="388">
        <f>ROUND(AC78*Содержание!$H$8*(1+$H$14)*(1-$H$15)*(1-$H$16),0)</f>
        <v>172646</v>
      </c>
      <c r="AD24" s="388">
        <f>ROUND(AD78*Содержание!$H$8*(1+$H$14)*(1-$H$15)*(1-$H$16),0)</f>
        <v>175460</v>
      </c>
      <c r="AE24" s="388">
        <f>ROUND(AE78*Содержание!$H$8*(1+$H$14)*(1-$H$15)*(1-$H$16),0)</f>
        <v>177908</v>
      </c>
      <c r="AF24" s="388">
        <f>ROUND(AF78*Содержание!$H$8*(1+$H$14)*(1-$H$15)*(1-$H$16),0)</f>
        <v>183845</v>
      </c>
      <c r="AG24" s="388">
        <f>ROUND(AG78*Содержание!$H$8*(1+$H$14)*(1-$H$15)*(1-$H$16),0)</f>
        <v>186660</v>
      </c>
      <c r="AH24" s="388">
        <f>ROUND(AH78*Содержание!$H$8*(1+$H$14)*(1-$H$15)*(1-$H$16),0)</f>
        <v>193270</v>
      </c>
      <c r="AI24" s="388">
        <f>ROUND(AI78*Содержание!$H$8*(1+$H$14)*(1-$H$15)*(1-$H$16),0)</f>
        <v>198716</v>
      </c>
      <c r="AJ24" s="388">
        <f>ROUND(AJ78*Содержание!$H$8*(1+$H$14)*(1-$H$15)*(1-$H$16),0)</f>
        <v>201593</v>
      </c>
      <c r="AK24" s="388">
        <f>ROUND(AK78*Содержание!$H$8*(1+$H$14)*(1-$H$15)*(1-$H$16),0)</f>
        <v>204286</v>
      </c>
      <c r="AL24" s="388">
        <f>ROUND(AL78*Содержание!$H$8*(1+$H$14)*(1-$H$15)*(1-$H$16),0)</f>
        <v>207162</v>
      </c>
      <c r="AM24" s="388">
        <f>ROUND(AM78*Содержание!$H$8*(1+$H$14)*(1-$H$15)*(1-$H$16),0)</f>
        <v>212609</v>
      </c>
      <c r="AN24" s="388">
        <f>ROUND(AN78*Содержание!$H$8*(1+$H$14)*(1-$H$15)*(1-$H$16),0)</f>
        <v>215730</v>
      </c>
      <c r="AO24" s="388">
        <f>ROUND(AO78*Содержание!$H$8*(1+$H$14)*(1-$H$15)*(1-$H$16),0)</f>
        <v>218668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388">
        <f>ROUND(B79*Содержание!$H$8*(1+$H$14)*(1-$H$15)*(1-$H$16),0)</f>
        <v>82620</v>
      </c>
      <c r="C25" s="388">
        <f>ROUND(C79*Содержание!$H$8*(1+$H$14)*(1-$H$15)*(1-$H$16),0)</f>
        <v>84272</v>
      </c>
      <c r="D25" s="388">
        <f>ROUND(D79*Содержание!$H$8*(1+$H$14)*(1-$H$15)*(1-$H$16),0)</f>
        <v>85986</v>
      </c>
      <c r="E25" s="388">
        <f>ROUND(E79*Содержание!$H$8*(1+$H$14)*(1-$H$15)*(1-$H$16),0)</f>
        <v>87822</v>
      </c>
      <c r="F25" s="388">
        <f>ROUND(F79*Содержание!$H$8*(1+$H$14)*(1-$H$15)*(1-$H$16),0)</f>
        <v>93392</v>
      </c>
      <c r="G25" s="388">
        <f>ROUND(G79*Содержание!$H$8*(1+$H$14)*(1-$H$15)*(1-$H$16),0)</f>
        <v>99083</v>
      </c>
      <c r="H25" s="388">
        <f>ROUND(H79*Содержание!$H$8*(1+$H$14)*(1-$H$15)*(1-$H$16),0)</f>
        <v>100613</v>
      </c>
      <c r="I25" s="388">
        <f>ROUND(I79*Содержание!$H$8*(1+$H$14)*(1-$H$15)*(1-$H$16),0)</f>
        <v>102326</v>
      </c>
      <c r="J25" s="388">
        <f>ROUND(J79*Содержание!$H$8*(1+$H$14)*(1-$H$15)*(1-$H$16),0)</f>
        <v>104591</v>
      </c>
      <c r="K25" s="388">
        <f>ROUND(K79*Содержание!$H$8*(1+$H$14)*(1-$H$15)*(1-$H$16),0)</f>
        <v>106427</v>
      </c>
      <c r="L25" s="388">
        <f>ROUND(L79*Содержание!$H$8*(1+$H$14)*(1-$H$15)*(1-$H$16),0)</f>
        <v>108202</v>
      </c>
      <c r="M25" s="388">
        <f>ROUND(M79*Содержание!$H$8*(1+$H$14)*(1-$H$15)*(1-$H$16),0)</f>
        <v>110222</v>
      </c>
      <c r="N25" s="388">
        <f>ROUND(N79*Содержание!$H$8*(1+$H$14)*(1-$H$15)*(1-$H$16),0)</f>
        <v>115730</v>
      </c>
      <c r="O25" s="388">
        <f>ROUND(O79*Содержание!$H$8*(1+$H$14)*(1-$H$15)*(1-$H$16),0)</f>
        <v>121421</v>
      </c>
      <c r="P25" s="388">
        <f>ROUND(P79*Содержание!$H$8*(1+$H$14)*(1-$H$15)*(1-$H$16),0)</f>
        <v>123012</v>
      </c>
      <c r="Q25" s="388">
        <f>ROUND(Q79*Содержание!$H$8*(1+$H$14)*(1-$H$15)*(1-$H$16),0)</f>
        <v>125032</v>
      </c>
      <c r="R25" s="388">
        <f>ROUND(R79*Содержание!$H$8*(1+$H$14)*(1-$H$15)*(1-$H$16),0)</f>
        <v>142474</v>
      </c>
      <c r="S25" s="388">
        <f>ROUND(S79*Содержание!$H$8*(1+$H$14)*(1-$H$15)*(1-$H$16),0)</f>
        <v>144860</v>
      </c>
      <c r="T25" s="388">
        <f>ROUND(T79*Содержание!$H$8*(1+$H$14)*(1-$H$15)*(1-$H$16),0)</f>
        <v>147248</v>
      </c>
      <c r="U25" s="388">
        <f>ROUND(U79*Содержание!$H$8*(1+$H$14)*(1-$H$15)*(1-$H$16),0)</f>
        <v>149634</v>
      </c>
      <c r="V25" s="388">
        <f>ROUND(V79*Содержание!$H$8*(1+$H$14)*(1-$H$15)*(1-$H$16),0)</f>
        <v>156978</v>
      </c>
      <c r="W25" s="388">
        <f>ROUND(W79*Содержание!$H$8*(1+$H$14)*(1-$H$15)*(1-$H$16),0)</f>
        <v>164261</v>
      </c>
      <c r="X25" s="388">
        <f>ROUND(X79*Содержание!$H$8*(1+$H$14)*(1-$H$15)*(1-$H$16),0)</f>
        <v>166220</v>
      </c>
      <c r="Y25" s="388">
        <f>ROUND(Y79*Содержание!$H$8*(1+$H$14)*(1-$H$15)*(1-$H$16),0)</f>
        <v>168606</v>
      </c>
      <c r="Z25" s="388">
        <f>ROUND(Z79*Содержание!$H$8*(1+$H$14)*(1-$H$15)*(1-$H$16),0)</f>
        <v>170564</v>
      </c>
      <c r="AA25" s="388">
        <f>ROUND(AA79*Содержание!$H$8*(1+$H$14)*(1-$H$15)*(1-$H$16),0)</f>
        <v>173012</v>
      </c>
      <c r="AB25" s="388">
        <f>ROUND(AB79*Содержание!$H$8*(1+$H$14)*(1-$H$15)*(1-$H$16),0)</f>
        <v>176012</v>
      </c>
      <c r="AC25" s="388">
        <f>ROUND(AC79*Содержание!$H$8*(1+$H$14)*(1-$H$15)*(1-$H$16),0)</f>
        <v>178888</v>
      </c>
      <c r="AD25" s="388">
        <f>ROUND(AD79*Содержание!$H$8*(1+$H$14)*(1-$H$15)*(1-$H$16),0)</f>
        <v>181886</v>
      </c>
      <c r="AE25" s="388">
        <f>ROUND(AE79*Содержание!$H$8*(1+$H$14)*(1-$H$15)*(1-$H$16),0)</f>
        <v>184886</v>
      </c>
      <c r="AF25" s="388">
        <f>ROUND(AF79*Содержание!$H$8*(1+$H$14)*(1-$H$15)*(1-$H$16),0)</f>
        <v>190454</v>
      </c>
      <c r="AG25" s="388">
        <f>ROUND(AG79*Содержание!$H$8*(1+$H$14)*(1-$H$15)*(1-$H$16),0)</f>
        <v>193270</v>
      </c>
      <c r="AH25" s="388">
        <f>ROUND(AH79*Содержание!$H$8*(1+$H$14)*(1-$H$15)*(1-$H$16),0)</f>
        <v>199940</v>
      </c>
      <c r="AI25" s="388">
        <f>ROUND(AI79*Содержание!$H$8*(1+$H$14)*(1-$H$15)*(1-$H$16),0)</f>
        <v>206366</v>
      </c>
      <c r="AJ25" s="388">
        <f>ROUND(AJ79*Содержание!$H$8*(1+$H$14)*(1-$H$15)*(1-$H$16),0)</f>
        <v>209304</v>
      </c>
      <c r="AK25" s="388">
        <f>ROUND(AK79*Содержание!$H$8*(1+$H$14)*(1-$H$15)*(1-$H$16),0)</f>
        <v>212426</v>
      </c>
      <c r="AL25" s="388">
        <f>ROUND(AL79*Содержание!$H$8*(1+$H$14)*(1-$H$15)*(1-$H$16),0)</f>
        <v>214996</v>
      </c>
      <c r="AM25" s="388">
        <f>ROUND(AM79*Содержание!$H$8*(1+$H$14)*(1-$H$15)*(1-$H$16),0)</f>
        <v>221054</v>
      </c>
      <c r="AN25" s="388">
        <f>ROUND(AN79*Содержание!$H$8*(1+$H$14)*(1-$H$15)*(1-$H$16),0)</f>
        <v>224237</v>
      </c>
      <c r="AO25" s="388">
        <f>ROUND(AO79*Содержание!$H$8*(1+$H$14)*(1-$H$15)*(1-$H$16),0)</f>
        <v>227542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388">
        <f>ROUND(B80*Содержание!$H$8*(1+$H$14)*(1-$H$15)*(1-$H$16),0)</f>
        <v>83171</v>
      </c>
      <c r="C26" s="388">
        <f>ROUND(C80*Содержание!$H$8*(1+$H$14)*(1-$H$15)*(1-$H$16),0)</f>
        <v>85313</v>
      </c>
      <c r="D26" s="388">
        <f>ROUND(D80*Содержание!$H$8*(1+$H$14)*(1-$H$15)*(1-$H$16),0)</f>
        <v>87578</v>
      </c>
      <c r="E26" s="388">
        <f>ROUND(E80*Содержание!$H$8*(1+$H$14)*(1-$H$15)*(1-$H$16),0)</f>
        <v>89414</v>
      </c>
      <c r="F26" s="388">
        <f>ROUND(F80*Содержание!$H$8*(1+$H$14)*(1-$H$15)*(1-$H$16),0)</f>
        <v>95166</v>
      </c>
      <c r="G26" s="388">
        <f>ROUND(G80*Содержание!$H$8*(1+$H$14)*(1-$H$15)*(1-$H$16),0)</f>
        <v>100736</v>
      </c>
      <c r="H26" s="388">
        <f>ROUND(H80*Содержание!$H$8*(1+$H$14)*(1-$H$15)*(1-$H$16),0)</f>
        <v>102694</v>
      </c>
      <c r="I26" s="388">
        <f>ROUND(I80*Содержание!$H$8*(1+$H$14)*(1-$H$15)*(1-$H$16),0)</f>
        <v>104408</v>
      </c>
      <c r="J26" s="388">
        <f>ROUND(J80*Содержание!$H$8*(1+$H$14)*(1-$H$15)*(1-$H$16),0)</f>
        <v>117137</v>
      </c>
      <c r="K26" s="388">
        <f>ROUND(K80*Содержание!$H$8*(1+$H$14)*(1-$H$15)*(1-$H$16),0)</f>
        <v>119524</v>
      </c>
      <c r="L26" s="388">
        <f>ROUND(L80*Содержание!$H$8*(1+$H$14)*(1-$H$15)*(1-$H$16),0)</f>
        <v>121482</v>
      </c>
      <c r="M26" s="388">
        <f>ROUND(M80*Содержание!$H$8*(1+$H$14)*(1-$H$15)*(1-$H$16),0)</f>
        <v>123440</v>
      </c>
      <c r="N26" s="388">
        <f>ROUND(N80*Содержание!$H$8*(1+$H$14)*(1-$H$15)*(1-$H$16),0)</f>
        <v>129683</v>
      </c>
      <c r="O26" s="388">
        <f>ROUND(O80*Содержание!$H$8*(1+$H$14)*(1-$H$15)*(1-$H$16),0)</f>
        <v>135803</v>
      </c>
      <c r="P26" s="388">
        <f>ROUND(P80*Содержание!$H$8*(1+$H$14)*(1-$H$15)*(1-$H$16),0)</f>
        <v>137884</v>
      </c>
      <c r="Q26" s="388">
        <f>ROUND(Q80*Содержание!$H$8*(1+$H$14)*(1-$H$15)*(1-$H$16),0)</f>
        <v>140332</v>
      </c>
      <c r="R26" s="388">
        <f>ROUND(R80*Содержание!$H$8*(1+$H$14)*(1-$H$15)*(1-$H$16),0)</f>
        <v>145289</v>
      </c>
      <c r="S26" s="388">
        <f>ROUND(S80*Содержание!$H$8*(1+$H$14)*(1-$H$15)*(1-$H$16),0)</f>
        <v>147737</v>
      </c>
      <c r="T26" s="388">
        <f>ROUND(T80*Содержание!$H$8*(1+$H$14)*(1-$H$15)*(1-$H$16),0)</f>
        <v>150185</v>
      </c>
      <c r="U26" s="388">
        <f>ROUND(U80*Содержание!$H$8*(1+$H$14)*(1-$H$15)*(1-$H$16),0)</f>
        <v>152633</v>
      </c>
      <c r="V26" s="388">
        <f>ROUND(V80*Содержание!$H$8*(1+$H$14)*(1-$H$15)*(1-$H$16),0)</f>
        <v>160038</v>
      </c>
      <c r="W26" s="388">
        <f>ROUND(W80*Содержание!$H$8*(1+$H$14)*(1-$H$15)*(1-$H$16),0)</f>
        <v>167260</v>
      </c>
      <c r="X26" s="388">
        <f>ROUND(X80*Содержание!$H$8*(1+$H$14)*(1-$H$15)*(1-$H$16),0)</f>
        <v>169340</v>
      </c>
      <c r="Y26" s="388">
        <f>ROUND(Y80*Содержание!$H$8*(1+$H$14)*(1-$H$15)*(1-$H$16),0)</f>
        <v>171482</v>
      </c>
      <c r="Z26" s="388">
        <f>ROUND(Z80*Содержание!$H$8*(1+$H$14)*(1-$H$15)*(1-$H$16),0)</f>
        <v>172340</v>
      </c>
      <c r="AA26" s="388">
        <f>ROUND(AA80*Содержание!$H$8*(1+$H$14)*(1-$H$15)*(1-$H$16),0)</f>
        <v>178276</v>
      </c>
      <c r="AB26" s="388">
        <f>ROUND(AB80*Содержание!$H$8*(1+$H$14)*(1-$H$15)*(1-$H$16),0)</f>
        <v>181152</v>
      </c>
      <c r="AC26" s="388">
        <f>ROUND(AC80*Содержание!$H$8*(1+$H$14)*(1-$H$15)*(1-$H$16),0)</f>
        <v>184212</v>
      </c>
      <c r="AD26" s="388">
        <f>ROUND(AD80*Содержание!$H$8*(1+$H$14)*(1-$H$15)*(1-$H$16),0)</f>
        <v>187272</v>
      </c>
      <c r="AE26" s="388">
        <f>ROUND(AE80*Содержание!$H$8*(1+$H$14)*(1-$H$15)*(1-$H$16),0)</f>
        <v>189965</v>
      </c>
      <c r="AF26" s="388">
        <f>ROUND(AF80*Содержание!$H$8*(1+$H$14)*(1-$H$15)*(1-$H$16),0)</f>
        <v>195902</v>
      </c>
      <c r="AG26" s="388">
        <f>ROUND(AG80*Содержание!$H$8*(1+$H$14)*(1-$H$15)*(1-$H$16),0)</f>
        <v>198716</v>
      </c>
      <c r="AH26" s="388">
        <f>ROUND(AH80*Содержание!$H$8*(1+$H$14)*(1-$H$15)*(1-$H$16),0)</f>
        <v>212609</v>
      </c>
      <c r="AI26" s="388">
        <f>ROUND(AI80*Содержание!$H$8*(1+$H$14)*(1-$H$15)*(1-$H$16),0)</f>
        <v>225155</v>
      </c>
      <c r="AJ26" s="388">
        <f>ROUND(AJ80*Содержание!$H$8*(1+$H$14)*(1-$H$15)*(1-$H$16),0)</f>
        <v>226930</v>
      </c>
      <c r="AK26" s="388">
        <f>ROUND(AK80*Содержание!$H$8*(1+$H$14)*(1-$H$15)*(1-$H$16),0)</f>
        <v>227174</v>
      </c>
      <c r="AL26" s="388">
        <f>ROUND(AL80*Содержание!$H$8*(1+$H$14)*(1-$H$15)*(1-$H$16),0)</f>
        <v>227542</v>
      </c>
      <c r="AM26" s="388">
        <f>ROUND(AM80*Содержание!$H$8*(1+$H$14)*(1-$H$15)*(1-$H$16),0)</f>
        <v>232682</v>
      </c>
      <c r="AN26" s="388">
        <f>ROUND(AN80*Содержание!$H$8*(1+$H$14)*(1-$H$15)*(1-$H$16),0)</f>
        <v>234152</v>
      </c>
      <c r="AO26" s="388">
        <f>ROUND(AO80*Содержание!$H$8*(1+$H$14)*(1-$H$15)*(1-$H$16),0)</f>
        <v>234641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388">
        <f>ROUND(B81*Содержание!$H$8*(1+$H$14)*(1-$H$15)*(1-$H$16),0)</f>
        <v>86843</v>
      </c>
      <c r="C27" s="388">
        <f>ROUND(C81*Содержание!$H$8*(1+$H$14)*(1-$H$15)*(1-$H$16),0)</f>
        <v>88556</v>
      </c>
      <c r="D27" s="388">
        <f>ROUND(D81*Содержание!$H$8*(1+$H$14)*(1-$H$15)*(1-$H$16),0)</f>
        <v>90270</v>
      </c>
      <c r="E27" s="388">
        <f>ROUND(E81*Содержание!$H$8*(1+$H$14)*(1-$H$15)*(1-$H$16),0)</f>
        <v>92168</v>
      </c>
      <c r="F27" s="388">
        <f>ROUND(F81*Содержание!$H$8*(1+$H$14)*(1-$H$15)*(1-$H$16),0)</f>
        <v>97798</v>
      </c>
      <c r="G27" s="388">
        <f>ROUND(G81*Содержание!$H$8*(1+$H$14)*(1-$H$15)*(1-$H$16),0)</f>
        <v>103367</v>
      </c>
      <c r="H27" s="388">
        <f>ROUND(H81*Содержание!$H$8*(1+$H$14)*(1-$H$15)*(1-$H$16),0)</f>
        <v>105692</v>
      </c>
      <c r="I27" s="388">
        <f>ROUND(I81*Содержание!$H$8*(1+$H$14)*(1-$H$15)*(1-$H$16),0)</f>
        <v>107651</v>
      </c>
      <c r="J27" s="388">
        <f>ROUND(J81*Содержание!$H$8*(1+$H$14)*(1-$H$15)*(1-$H$16),0)</f>
        <v>120870</v>
      </c>
      <c r="K27" s="388">
        <f>ROUND(K81*Содержание!$H$8*(1+$H$14)*(1-$H$15)*(1-$H$16),0)</f>
        <v>123012</v>
      </c>
      <c r="L27" s="388">
        <f>ROUND(L81*Содержание!$H$8*(1+$H$14)*(1-$H$15)*(1-$H$16),0)</f>
        <v>125276</v>
      </c>
      <c r="M27" s="388">
        <f>ROUND(M81*Содержание!$H$8*(1+$H$14)*(1-$H$15)*(1-$H$16),0)</f>
        <v>127358</v>
      </c>
      <c r="N27" s="388">
        <f>ROUND(N81*Содержание!$H$8*(1+$H$14)*(1-$H$15)*(1-$H$16),0)</f>
        <v>134090</v>
      </c>
      <c r="O27" s="388">
        <f>ROUND(O81*Содержание!$H$8*(1+$H$14)*(1-$H$15)*(1-$H$16),0)</f>
        <v>140576</v>
      </c>
      <c r="P27" s="388">
        <f>ROUND(P81*Содержание!$H$8*(1+$H$14)*(1-$H$15)*(1-$H$16),0)</f>
        <v>142658</v>
      </c>
      <c r="Q27" s="388">
        <f>ROUND(Q81*Содержание!$H$8*(1+$H$14)*(1-$H$15)*(1-$H$16),0)</f>
        <v>144554</v>
      </c>
      <c r="R27" s="388">
        <f>ROUND(R81*Содержание!$H$8*(1+$H$14)*(1-$H$15)*(1-$H$16),0)</f>
        <v>150185</v>
      </c>
      <c r="S27" s="388">
        <f>ROUND(S81*Содержание!$H$8*(1+$H$14)*(1-$H$15)*(1-$H$16),0)</f>
        <v>153062</v>
      </c>
      <c r="T27" s="388">
        <f>ROUND(T81*Содержание!$H$8*(1+$H$14)*(1-$H$15)*(1-$H$16),0)</f>
        <v>155632</v>
      </c>
      <c r="U27" s="388">
        <f>ROUND(U81*Содержание!$H$8*(1+$H$14)*(1-$H$15)*(1-$H$16),0)</f>
        <v>158570</v>
      </c>
      <c r="V27" s="388">
        <f>ROUND(V81*Содержание!$H$8*(1+$H$14)*(1-$H$15)*(1-$H$16),0)</f>
        <v>165608</v>
      </c>
      <c r="W27" s="388">
        <f>ROUND(W81*Содержание!$H$8*(1+$H$14)*(1-$H$15)*(1-$H$16),0)</f>
        <v>172706</v>
      </c>
      <c r="X27" s="388">
        <f>ROUND(X81*Содержание!$H$8*(1+$H$14)*(1-$H$15)*(1-$H$16),0)</f>
        <v>174971</v>
      </c>
      <c r="Y27" s="388">
        <f>ROUND(Y81*Содержание!$H$8*(1+$H$14)*(1-$H$15)*(1-$H$16),0)</f>
        <v>177358</v>
      </c>
      <c r="Z27" s="388">
        <f>ROUND(Z81*Содержание!$H$8*(1+$H$14)*(1-$H$15)*(1-$H$16),0)</f>
        <v>177725</v>
      </c>
      <c r="AA27" s="388">
        <f>ROUND(AA81*Содержание!$H$8*(1+$H$14)*(1-$H$15)*(1-$H$16),0)</f>
        <v>184212</v>
      </c>
      <c r="AB27" s="388">
        <f>ROUND(AB81*Содержание!$H$8*(1+$H$14)*(1-$H$15)*(1-$H$16),0)</f>
        <v>187334</v>
      </c>
      <c r="AC27" s="388">
        <f>ROUND(AC81*Содержание!$H$8*(1+$H$14)*(1-$H$15)*(1-$H$16),0)</f>
        <v>190454</v>
      </c>
      <c r="AD27" s="388">
        <f>ROUND(AD81*Содержание!$H$8*(1+$H$14)*(1-$H$15)*(1-$H$16),0)</f>
        <v>193270</v>
      </c>
      <c r="AE27" s="388">
        <f>ROUND(AE81*Содержание!$H$8*(1+$H$14)*(1-$H$15)*(1-$H$16),0)</f>
        <v>196452</v>
      </c>
      <c r="AF27" s="388">
        <f>ROUND(AF81*Содержание!$H$8*(1+$H$14)*(1-$H$15)*(1-$H$16),0)</f>
        <v>202694</v>
      </c>
      <c r="AG27" s="388">
        <f>ROUND(AG81*Содержание!$H$8*(1+$H$14)*(1-$H$15)*(1-$H$16),0)</f>
        <v>205694</v>
      </c>
      <c r="AH27" s="388">
        <f>ROUND(AH81*Содержание!$H$8*(1+$H$14)*(1-$H$15)*(1-$H$16),0)</f>
        <v>225216</v>
      </c>
      <c r="AI27" s="388">
        <f>ROUND(AI81*Содержание!$H$8*(1+$H$14)*(1-$H$15)*(1-$H$16),0)</f>
        <v>226073</v>
      </c>
      <c r="AJ27" s="388">
        <f>ROUND(AJ81*Содержание!$H$8*(1+$H$14)*(1-$H$15)*(1-$H$16),0)</f>
        <v>227052</v>
      </c>
      <c r="AK27" s="388">
        <f>ROUND(AK81*Содержание!$H$8*(1+$H$14)*(1-$H$15)*(1-$H$16),0)</f>
        <v>227848</v>
      </c>
      <c r="AL27" s="388">
        <f>ROUND(AL81*Содержание!$H$8*(1+$H$14)*(1-$H$15)*(1-$H$16),0)</f>
        <v>231336</v>
      </c>
      <c r="AM27" s="388">
        <f>ROUND(AM81*Содержание!$H$8*(1+$H$14)*(1-$H$15)*(1-$H$16),0)</f>
        <v>234886</v>
      </c>
      <c r="AN27" s="388">
        <f>ROUND(AN81*Содержание!$H$8*(1+$H$14)*(1-$H$15)*(1-$H$16),0)</f>
        <v>237884</v>
      </c>
      <c r="AO27" s="388">
        <f>ROUND(AO81*Содержание!$H$8*(1+$H$14)*(1-$H$15)*(1-$H$16),0)</f>
        <v>241006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388">
        <f>ROUND(B82*Содержание!$H$8*(1+$H$14)*(1-$H$15)*(1-$H$16),0)</f>
        <v>87944</v>
      </c>
      <c r="C28" s="388">
        <f>ROUND(C82*Содержание!$H$8*(1+$H$14)*(1-$H$15)*(1-$H$16),0)</f>
        <v>90026</v>
      </c>
      <c r="D28" s="388">
        <f>ROUND(D82*Содержание!$H$8*(1+$H$14)*(1-$H$15)*(1-$H$16),0)</f>
        <v>91984</v>
      </c>
      <c r="E28" s="388">
        <f>ROUND(E82*Содержание!$H$8*(1+$H$14)*(1-$H$15)*(1-$H$16),0)</f>
        <v>93820</v>
      </c>
      <c r="F28" s="388">
        <f>ROUND(F82*Содержание!$H$8*(1+$H$14)*(1-$H$15)*(1-$H$16),0)</f>
        <v>99695</v>
      </c>
      <c r="G28" s="388">
        <f>ROUND(G82*Содержание!$H$8*(1+$H$14)*(1-$H$15)*(1-$H$16),0)</f>
        <v>105264</v>
      </c>
      <c r="H28" s="388">
        <f>ROUND(H82*Содержание!$H$8*(1+$H$14)*(1-$H$15)*(1-$H$16),0)</f>
        <v>107590</v>
      </c>
      <c r="I28" s="388">
        <f>ROUND(I82*Содержание!$H$8*(1+$H$14)*(1-$H$15)*(1-$H$16),0)</f>
        <v>109732</v>
      </c>
      <c r="J28" s="388">
        <f>ROUND(J82*Содержание!$H$8*(1+$H$14)*(1-$H$15)*(1-$H$16),0)</f>
        <v>123074</v>
      </c>
      <c r="K28" s="388">
        <f>ROUND(K82*Содержание!$H$8*(1+$H$14)*(1-$H$15)*(1-$H$16),0)</f>
        <v>125644</v>
      </c>
      <c r="L28" s="388">
        <f>ROUND(L82*Содержание!$H$8*(1+$H$14)*(1-$H$15)*(1-$H$16),0)</f>
        <v>127847</v>
      </c>
      <c r="M28" s="388">
        <f>ROUND(M82*Содержание!$H$8*(1+$H$14)*(1-$H$15)*(1-$H$16),0)</f>
        <v>129806</v>
      </c>
      <c r="N28" s="388">
        <f>ROUND(N82*Содержание!$H$8*(1+$H$14)*(1-$H$15)*(1-$H$16),0)</f>
        <v>136538</v>
      </c>
      <c r="O28" s="388">
        <f>ROUND(O82*Содержание!$H$8*(1+$H$14)*(1-$H$15)*(1-$H$16),0)</f>
        <v>143208</v>
      </c>
      <c r="P28" s="388">
        <f>ROUND(P82*Содержание!$H$8*(1+$H$14)*(1-$H$15)*(1-$H$16),0)</f>
        <v>145166</v>
      </c>
      <c r="Q28" s="388">
        <f>ROUND(Q82*Содержание!$H$8*(1+$H$14)*(1-$H$15)*(1-$H$16),0)</f>
        <v>147308</v>
      </c>
      <c r="R28" s="388">
        <f>ROUND(R82*Содержание!$H$8*(1+$H$14)*(1-$H$15)*(1-$H$16),0)</f>
        <v>153000</v>
      </c>
      <c r="S28" s="388">
        <f>ROUND(S82*Содержание!$H$8*(1+$H$14)*(1-$H$15)*(1-$H$16),0)</f>
        <v>155938</v>
      </c>
      <c r="T28" s="388">
        <f>ROUND(T82*Содержание!$H$8*(1+$H$14)*(1-$H$15)*(1-$H$16),0)</f>
        <v>158202</v>
      </c>
      <c r="U28" s="388">
        <f>ROUND(U82*Содержание!$H$8*(1+$H$14)*(1-$H$15)*(1-$H$16),0)</f>
        <v>160406</v>
      </c>
      <c r="V28" s="388">
        <f>ROUND(V82*Содержание!$H$8*(1+$H$14)*(1-$H$15)*(1-$H$16),0)</f>
        <v>168178</v>
      </c>
      <c r="W28" s="388">
        <f>ROUND(W82*Содержание!$H$8*(1+$H$14)*(1-$H$15)*(1-$H$16),0)</f>
        <v>176012</v>
      </c>
      <c r="X28" s="388">
        <f>ROUND(X82*Содержание!$H$8*(1+$H$14)*(1-$H$15)*(1-$H$16),0)</f>
        <v>178276</v>
      </c>
      <c r="Y28" s="388">
        <f>ROUND(Y82*Содержание!$H$8*(1+$H$14)*(1-$H$15)*(1-$H$16),0)</f>
        <v>180296</v>
      </c>
      <c r="Z28" s="388">
        <f>ROUND(Z82*Содержание!$H$8*(1+$H$14)*(1-$H$15)*(1-$H$16),0)</f>
        <v>188986</v>
      </c>
      <c r="AA28" s="388">
        <f>ROUND(AA82*Содержание!$H$8*(1+$H$14)*(1-$H$15)*(1-$H$16),0)</f>
        <v>195534</v>
      </c>
      <c r="AB28" s="388">
        <f>ROUND(AB82*Содержание!$H$8*(1+$H$14)*(1-$H$15)*(1-$H$16),0)</f>
        <v>198594</v>
      </c>
      <c r="AC28" s="388">
        <f>ROUND(AC82*Содержание!$H$8*(1+$H$14)*(1-$H$15)*(1-$H$16),0)</f>
        <v>202144</v>
      </c>
      <c r="AD28" s="388">
        <f>ROUND(AD82*Содержание!$H$8*(1+$H$14)*(1-$H$15)*(1-$H$16),0)</f>
        <v>205388</v>
      </c>
      <c r="AE28" s="388">
        <f>ROUND(AE82*Содержание!$H$8*(1+$H$14)*(1-$H$15)*(1-$H$16),0)</f>
        <v>208508</v>
      </c>
      <c r="AF28" s="388">
        <f>ROUND(AF82*Содержание!$H$8*(1+$H$14)*(1-$H$15)*(1-$H$16),0)</f>
        <v>214751</v>
      </c>
      <c r="AG28" s="388">
        <f>ROUND(AG82*Содержание!$H$8*(1+$H$14)*(1-$H$15)*(1-$H$16),0)</f>
        <v>217872</v>
      </c>
      <c r="AH28" s="388">
        <f>ROUND(AH82*Содержание!$H$8*(1+$H$14)*(1-$H$15)*(1-$H$16),0)</f>
        <v>230174</v>
      </c>
      <c r="AI28" s="388">
        <f>ROUND(AI82*Содержание!$H$8*(1+$H$14)*(1-$H$15)*(1-$H$16),0)</f>
        <v>232132</v>
      </c>
      <c r="AJ28" s="388">
        <f>ROUND(AJ82*Содержание!$H$8*(1+$H$14)*(1-$H$15)*(1-$H$16),0)</f>
        <v>235436</v>
      </c>
      <c r="AK28" s="388">
        <f>ROUND(AK82*Содержание!$H$8*(1+$H$14)*(1-$H$15)*(1-$H$16),0)</f>
        <v>238742</v>
      </c>
      <c r="AL28" s="388">
        <f>ROUND(AL82*Содержание!$H$8*(1+$H$14)*(1-$H$15)*(1-$H$16),0)</f>
        <v>242230</v>
      </c>
      <c r="AM28" s="388">
        <f>ROUND(AM82*Содержание!$H$8*(1+$H$14)*(1-$H$15)*(1-$H$16),0)</f>
        <v>249084</v>
      </c>
      <c r="AN28" s="388">
        <f>ROUND(AN82*Содержание!$H$8*(1+$H$14)*(1-$H$15)*(1-$H$16),0)</f>
        <v>251838</v>
      </c>
      <c r="AO28" s="388">
        <f>ROUND(AO82*Содержание!$H$8*(1+$H$14)*(1-$H$15)*(1-$H$16),0)</f>
        <v>258754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388">
        <f>ROUND(B83*Содержание!$H$8*(1+$H$14)*(1-$H$15)*(1-$H$16),0)</f>
        <v>96818</v>
      </c>
      <c r="C29" s="388">
        <f>ROUND(C83*Содержание!$H$8*(1+$H$14)*(1-$H$15)*(1-$H$16),0)</f>
        <v>99266</v>
      </c>
      <c r="D29" s="388">
        <f>ROUND(D83*Содержание!$H$8*(1+$H$14)*(1-$H$15)*(1-$H$16),0)</f>
        <v>101776</v>
      </c>
      <c r="E29" s="388">
        <f>ROUND(E83*Содержание!$H$8*(1+$H$14)*(1-$H$15)*(1-$H$16),0)</f>
        <v>104162</v>
      </c>
      <c r="F29" s="388">
        <f>ROUND(F83*Содержание!$H$8*(1+$H$14)*(1-$H$15)*(1-$H$16),0)</f>
        <v>111017</v>
      </c>
      <c r="G29" s="388">
        <f>ROUND(G83*Содержание!$H$8*(1+$H$14)*(1-$H$15)*(1-$H$16),0)</f>
        <v>118055</v>
      </c>
      <c r="H29" s="388">
        <f>ROUND(H83*Содержание!$H$8*(1+$H$14)*(1-$H$15)*(1-$H$16),0)</f>
        <v>120258</v>
      </c>
      <c r="I29" s="388">
        <f>ROUND(I83*Содержание!$H$8*(1+$H$14)*(1-$H$15)*(1-$H$16),0)</f>
        <v>122768</v>
      </c>
      <c r="J29" s="388">
        <f>ROUND(J83*Содержание!$H$8*(1+$H$14)*(1-$H$15)*(1-$H$16),0)</f>
        <v>125032</v>
      </c>
      <c r="K29" s="388">
        <f>ROUND(K83*Содержание!$H$8*(1+$H$14)*(1-$H$15)*(1-$H$16),0)</f>
        <v>127358</v>
      </c>
      <c r="L29" s="388">
        <f>ROUND(L83*Содержание!$H$8*(1+$H$14)*(1-$H$15)*(1-$H$16),0)</f>
        <v>130112</v>
      </c>
      <c r="M29" s="388">
        <f>ROUND(M83*Содержание!$H$8*(1+$H$14)*(1-$H$15)*(1-$H$16),0)</f>
        <v>132804</v>
      </c>
      <c r="N29" s="388">
        <f>ROUND(N83*Содержание!$H$8*(1+$H$14)*(1-$H$15)*(1-$H$16),0)</f>
        <v>139475</v>
      </c>
      <c r="O29" s="388">
        <f>ROUND(O83*Содержание!$H$8*(1+$H$14)*(1-$H$15)*(1-$H$16),0)</f>
        <v>146146</v>
      </c>
      <c r="P29" s="388">
        <f>ROUND(P83*Содержание!$H$8*(1+$H$14)*(1-$H$15)*(1-$H$16),0)</f>
        <v>148655</v>
      </c>
      <c r="Q29" s="388">
        <f>ROUND(Q83*Содержание!$H$8*(1+$H$14)*(1-$H$15)*(1-$H$16),0)</f>
        <v>151286</v>
      </c>
      <c r="R29" s="388">
        <f>ROUND(R83*Содержание!$H$8*(1+$H$14)*(1-$H$15)*(1-$H$16),0)</f>
        <v>172706</v>
      </c>
      <c r="S29" s="388">
        <f>ROUND(S83*Содержание!$H$8*(1+$H$14)*(1-$H$15)*(1-$H$16),0)</f>
        <v>176195</v>
      </c>
      <c r="T29" s="388">
        <f>ROUND(T83*Содержание!$H$8*(1+$H$14)*(1-$H$15)*(1-$H$16),0)</f>
        <v>179132</v>
      </c>
      <c r="U29" s="388">
        <f>ROUND(U83*Содержание!$H$8*(1+$H$14)*(1-$H$15)*(1-$H$16),0)</f>
        <v>181764</v>
      </c>
      <c r="V29" s="388">
        <f>ROUND(V83*Содержание!$H$8*(1+$H$14)*(1-$H$15)*(1-$H$16),0)</f>
        <v>190210</v>
      </c>
      <c r="W29" s="388">
        <f>ROUND(W83*Содержание!$H$8*(1+$H$14)*(1-$H$15)*(1-$H$16),0)</f>
        <v>198716</v>
      </c>
      <c r="X29" s="388">
        <f>ROUND(X83*Содержание!$H$8*(1+$H$14)*(1-$H$15)*(1-$H$16),0)</f>
        <v>201470</v>
      </c>
      <c r="Y29" s="388">
        <f>ROUND(Y83*Содержание!$H$8*(1+$H$14)*(1-$H$15)*(1-$H$16),0)</f>
        <v>204408</v>
      </c>
      <c r="Z29" s="388">
        <f>ROUND(Z83*Содержание!$H$8*(1+$H$14)*(1-$H$15)*(1-$H$16),0)</f>
        <v>204714</v>
      </c>
      <c r="AA29" s="388">
        <f>ROUND(AA83*Содержание!$H$8*(1+$H$14)*(1-$H$15)*(1-$H$16),0)</f>
        <v>205388</v>
      </c>
      <c r="AB29" s="388">
        <f>ROUND(AB83*Содержание!$H$8*(1+$H$14)*(1-$H$15)*(1-$H$16),0)</f>
        <v>207040</v>
      </c>
      <c r="AC29" s="388">
        <f>ROUND(AC83*Содержание!$H$8*(1+$H$14)*(1-$H$15)*(1-$H$16),0)</f>
        <v>208325</v>
      </c>
      <c r="AD29" s="388">
        <f>ROUND(AD83*Содержание!$H$8*(1+$H$14)*(1-$H$15)*(1-$H$16),0)</f>
        <v>211140</v>
      </c>
      <c r="AE29" s="388">
        <f>ROUND(AE83*Содержание!$H$8*(1+$H$14)*(1-$H$15)*(1-$H$16),0)</f>
        <v>214751</v>
      </c>
      <c r="AF29" s="388">
        <f>ROUND(AF83*Содержание!$H$8*(1+$H$14)*(1-$H$15)*(1-$H$16),0)</f>
        <v>221606</v>
      </c>
      <c r="AG29" s="388">
        <f>ROUND(AG83*Содержание!$H$8*(1+$H$14)*(1-$H$15)*(1-$H$16),0)</f>
        <v>225032</v>
      </c>
      <c r="AH29" s="388">
        <f>ROUND(AH83*Содержание!$H$8*(1+$H$14)*(1-$H$15)*(1-$H$16),0)</f>
        <v>234641</v>
      </c>
      <c r="AI29" s="388">
        <f>ROUND(AI83*Содержание!$H$8*(1+$H$14)*(1-$H$15)*(1-$H$16),0)</f>
        <v>241006</v>
      </c>
      <c r="AJ29" s="388">
        <f>ROUND(AJ83*Содержание!$H$8*(1+$H$14)*(1-$H$15)*(1-$H$16),0)</f>
        <v>243026</v>
      </c>
      <c r="AK29" s="388">
        <f>ROUND(AK83*Содержание!$H$8*(1+$H$14)*(1-$H$15)*(1-$H$16),0)</f>
        <v>246452</v>
      </c>
      <c r="AL29" s="388">
        <f>ROUND(AL83*Содержание!$H$8*(1+$H$14)*(1-$H$15)*(1-$H$16),0)</f>
        <v>249818</v>
      </c>
      <c r="AM29" s="388">
        <f>ROUND(AM83*Содержание!$H$8*(1+$H$14)*(1-$H$15)*(1-$H$16),0)</f>
        <v>259794</v>
      </c>
      <c r="AN29" s="388">
        <f>ROUND(AN83*Содержание!$H$8*(1+$H$14)*(1-$H$15)*(1-$H$16),0)</f>
        <v>259978</v>
      </c>
      <c r="AO29" s="388">
        <f>ROUND(AO83*Содержание!$H$8*(1+$H$14)*(1-$H$15)*(1-$H$16),0)</f>
        <v>263650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388">
        <f>ROUND(B84*Содержание!$H$8*(1+$H$14)*(1-$H$15)*(1-$H$16),0)</f>
        <v>98288</v>
      </c>
      <c r="C30" s="388">
        <f>ROUND(C84*Содержание!$H$8*(1+$H$14)*(1-$H$15)*(1-$H$16),0)</f>
        <v>100919</v>
      </c>
      <c r="D30" s="388">
        <f>ROUND(D84*Содержание!$H$8*(1+$H$14)*(1-$H$15)*(1-$H$16),0)</f>
        <v>103550</v>
      </c>
      <c r="E30" s="388">
        <f>ROUND(E84*Содержание!$H$8*(1+$H$14)*(1-$H$15)*(1-$H$16),0)</f>
        <v>106060</v>
      </c>
      <c r="F30" s="388">
        <f>ROUND(F84*Содержание!$H$8*(1+$H$14)*(1-$H$15)*(1-$H$16),0)</f>
        <v>112914</v>
      </c>
      <c r="G30" s="388">
        <f>ROUND(G84*Содержание!$H$8*(1+$H$14)*(1-$H$15)*(1-$H$16),0)</f>
        <v>120014</v>
      </c>
      <c r="H30" s="388">
        <f>ROUND(H84*Содержание!$H$8*(1+$H$14)*(1-$H$15)*(1-$H$16),0)</f>
        <v>122522</v>
      </c>
      <c r="I30" s="388">
        <f>ROUND(I84*Содержание!$H$8*(1+$H$14)*(1-$H$15)*(1-$H$16),0)</f>
        <v>125032</v>
      </c>
      <c r="J30" s="388">
        <f>ROUND(J84*Содержание!$H$8*(1+$H$14)*(1-$H$15)*(1-$H$16),0)</f>
        <v>140087</v>
      </c>
      <c r="K30" s="388">
        <f>ROUND(K84*Содержание!$H$8*(1+$H$14)*(1-$H$15)*(1-$H$16),0)</f>
        <v>142412</v>
      </c>
      <c r="L30" s="388">
        <f>ROUND(L84*Содержание!$H$8*(1+$H$14)*(1-$H$15)*(1-$H$16),0)</f>
        <v>144860</v>
      </c>
      <c r="M30" s="388">
        <f>ROUND(M84*Содержание!$H$8*(1+$H$14)*(1-$H$15)*(1-$H$16),0)</f>
        <v>147492</v>
      </c>
      <c r="N30" s="388">
        <f>ROUND(N84*Содержание!$H$8*(1+$H$14)*(1-$H$15)*(1-$H$16),0)</f>
        <v>155448</v>
      </c>
      <c r="O30" s="388">
        <f>ROUND(O84*Содержание!$H$8*(1+$H$14)*(1-$H$15)*(1-$H$16),0)</f>
        <v>163404</v>
      </c>
      <c r="P30" s="388">
        <f>ROUND(P84*Содержание!$H$8*(1+$H$14)*(1-$H$15)*(1-$H$16),0)</f>
        <v>166342</v>
      </c>
      <c r="Q30" s="388">
        <f>ROUND(Q84*Содержание!$H$8*(1+$H$14)*(1-$H$15)*(1-$H$16),0)</f>
        <v>169218</v>
      </c>
      <c r="R30" s="388">
        <f>ROUND(R84*Содержание!$H$8*(1+$H$14)*(1-$H$15)*(1-$H$16),0)</f>
        <v>175583</v>
      </c>
      <c r="S30" s="388">
        <f>ROUND(S84*Содержание!$H$8*(1+$H$14)*(1-$H$15)*(1-$H$16),0)</f>
        <v>179132</v>
      </c>
      <c r="T30" s="388">
        <f>ROUND(T84*Содержание!$H$8*(1+$H$14)*(1-$H$15)*(1-$H$16),0)</f>
        <v>181886</v>
      </c>
      <c r="U30" s="388">
        <f>ROUND(U84*Содержание!$H$8*(1+$H$14)*(1-$H$15)*(1-$H$16),0)</f>
        <v>184702</v>
      </c>
      <c r="V30" s="388">
        <f>ROUND(V84*Содержание!$H$8*(1+$H$14)*(1-$H$15)*(1-$H$16),0)</f>
        <v>193392</v>
      </c>
      <c r="W30" s="388">
        <f>ROUND(W84*Содержание!$H$8*(1+$H$14)*(1-$H$15)*(1-$H$16),0)</f>
        <v>202022</v>
      </c>
      <c r="X30" s="388">
        <f>ROUND(X84*Содержание!$H$8*(1+$H$14)*(1-$H$15)*(1-$H$16),0)</f>
        <v>204530</v>
      </c>
      <c r="Y30" s="388">
        <f>ROUND(Y84*Содержание!$H$8*(1+$H$14)*(1-$H$15)*(1-$H$16),0)</f>
        <v>207040</v>
      </c>
      <c r="Z30" s="388">
        <f>ROUND(Z84*Содержание!$H$8*(1+$H$14)*(1-$H$15)*(1-$H$16),0)</f>
        <v>207713</v>
      </c>
      <c r="AA30" s="388">
        <f>ROUND(AA84*Содержание!$H$8*(1+$H$14)*(1-$H$15)*(1-$H$16),0)</f>
        <v>208692</v>
      </c>
      <c r="AB30" s="388">
        <f>ROUND(AB84*Содержание!$H$8*(1+$H$14)*(1-$H$15)*(1-$H$16),0)</f>
        <v>210100</v>
      </c>
      <c r="AC30" s="388">
        <f>ROUND(AC84*Содержание!$H$8*(1+$H$14)*(1-$H$15)*(1-$H$16),0)</f>
        <v>213404</v>
      </c>
      <c r="AD30" s="388">
        <f>ROUND(AD84*Содержание!$H$8*(1+$H$14)*(1-$H$15)*(1-$H$16),0)</f>
        <v>216893</v>
      </c>
      <c r="AE30" s="388">
        <f>ROUND(AE84*Содержание!$H$8*(1+$H$14)*(1-$H$15)*(1-$H$16),0)</f>
        <v>220320</v>
      </c>
      <c r="AF30" s="388">
        <f>ROUND(AF84*Содержание!$H$8*(1+$H$14)*(1-$H$15)*(1-$H$16),0)</f>
        <v>227052</v>
      </c>
      <c r="AG30" s="388">
        <f>ROUND(AG84*Содержание!$H$8*(1+$H$14)*(1-$H$15)*(1-$H$16),0)</f>
        <v>233234</v>
      </c>
      <c r="AH30" s="388">
        <f>ROUND(AH84*Содержание!$H$8*(1+$H$14)*(1-$H$15)*(1-$H$16),0)</f>
        <v>238252</v>
      </c>
      <c r="AI30" s="388">
        <f>ROUND(AI84*Содержание!$H$8*(1+$H$14)*(1-$H$15)*(1-$H$16),0)</f>
        <v>245228</v>
      </c>
      <c r="AJ30" s="388">
        <f>ROUND(AJ84*Содержание!$H$8*(1+$H$14)*(1-$H$15)*(1-$H$16),0)</f>
        <v>251471</v>
      </c>
      <c r="AK30" s="388">
        <f>ROUND(AK84*Содержание!$H$8*(1+$H$14)*(1-$H$15)*(1-$H$16),0)</f>
        <v>257162</v>
      </c>
      <c r="AL30" s="388">
        <f>ROUND(AL84*Содержание!$H$8*(1+$H$14)*(1-$H$15)*(1-$H$16),0)</f>
        <v>259244</v>
      </c>
      <c r="AM30" s="388">
        <f>ROUND(AM84*Содержание!$H$8*(1+$H$14)*(1-$H$15)*(1-$H$16),0)</f>
        <v>262242</v>
      </c>
      <c r="AN30" s="388">
        <f>ROUND(AN84*Содержание!$H$8*(1+$H$14)*(1-$H$15)*(1-$H$16),0)</f>
        <v>265914</v>
      </c>
      <c r="AO30" s="388">
        <f>ROUND(AO84*Содержание!$H$8*(1+$H$14)*(1-$H$15)*(1-$H$16),0)</f>
        <v>268974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388">
        <f>ROUND(B85*Содержание!$H$8*(1+$H$14)*(1-$H$15)*(1-$H$16),0)</f>
        <v>99756</v>
      </c>
      <c r="C31" s="388">
        <f>ROUND(C85*Содержание!$H$8*(1+$H$14)*(1-$H$15)*(1-$H$16),0)</f>
        <v>102326</v>
      </c>
      <c r="D31" s="388">
        <f>ROUND(D85*Содержание!$H$8*(1+$H$14)*(1-$H$15)*(1-$H$16),0)</f>
        <v>105020</v>
      </c>
      <c r="E31" s="388">
        <f>ROUND(E85*Содержание!$H$8*(1+$H$14)*(1-$H$15)*(1-$H$16),0)</f>
        <v>107590</v>
      </c>
      <c r="F31" s="388">
        <f>ROUND(F85*Содержание!$H$8*(1+$H$14)*(1-$H$15)*(1-$H$16),0)</f>
        <v>114628</v>
      </c>
      <c r="G31" s="388">
        <f>ROUND(G85*Содержание!$H$8*(1+$H$14)*(1-$H$15)*(1-$H$16),0)</f>
        <v>121850</v>
      </c>
      <c r="H31" s="388">
        <f>ROUND(H85*Содержание!$H$8*(1+$H$14)*(1-$H$15)*(1-$H$16),0)</f>
        <v>124481</v>
      </c>
      <c r="I31" s="388">
        <f>ROUND(I85*Содержание!$H$8*(1+$H$14)*(1-$H$15)*(1-$H$16),0)</f>
        <v>126990</v>
      </c>
      <c r="J31" s="388">
        <f>ROUND(J85*Содержание!$H$8*(1+$H$14)*(1-$H$15)*(1-$H$16),0)</f>
        <v>142290</v>
      </c>
      <c r="K31" s="388">
        <f>ROUND(K85*Содержание!$H$8*(1+$H$14)*(1-$H$15)*(1-$H$16),0)</f>
        <v>144616</v>
      </c>
      <c r="L31" s="388">
        <f>ROUND(L85*Содержание!$H$8*(1+$H$14)*(1-$H$15)*(1-$H$16),0)</f>
        <v>147308</v>
      </c>
      <c r="M31" s="388">
        <f>ROUND(M85*Содержание!$H$8*(1+$H$14)*(1-$H$15)*(1-$H$16),0)</f>
        <v>149879</v>
      </c>
      <c r="N31" s="388">
        <f>ROUND(N85*Содержание!$H$8*(1+$H$14)*(1-$H$15)*(1-$H$16),0)</f>
        <v>157835</v>
      </c>
      <c r="O31" s="388">
        <f>ROUND(O85*Содержание!$H$8*(1+$H$14)*(1-$H$15)*(1-$H$16),0)</f>
        <v>166220</v>
      </c>
      <c r="P31" s="388">
        <f>ROUND(P85*Содержание!$H$8*(1+$H$14)*(1-$H$15)*(1-$H$16),0)</f>
        <v>168912</v>
      </c>
      <c r="Q31" s="388">
        <f>ROUND(Q85*Содержание!$H$8*(1+$H$14)*(1-$H$15)*(1-$H$16),0)</f>
        <v>171788</v>
      </c>
      <c r="R31" s="388">
        <f>ROUND(R85*Содержание!$H$8*(1+$H$14)*(1-$H$15)*(1-$H$16),0)</f>
        <v>177908</v>
      </c>
      <c r="S31" s="388">
        <f>ROUND(S85*Содержание!$H$8*(1+$H$14)*(1-$H$15)*(1-$H$16),0)</f>
        <v>180968</v>
      </c>
      <c r="T31" s="388">
        <f>ROUND(T85*Содержание!$H$8*(1+$H$14)*(1-$H$15)*(1-$H$16),0)</f>
        <v>184212</v>
      </c>
      <c r="U31" s="388">
        <f>ROUND(U85*Содержание!$H$8*(1+$H$14)*(1-$H$15)*(1-$H$16),0)</f>
        <v>187272</v>
      </c>
      <c r="V31" s="388">
        <f>ROUND(V85*Содержание!$H$8*(1+$H$14)*(1-$H$15)*(1-$H$16),0)</f>
        <v>196024</v>
      </c>
      <c r="W31" s="388">
        <f>ROUND(W85*Содержание!$H$8*(1+$H$14)*(1-$H$15)*(1-$H$16),0)</f>
        <v>204898</v>
      </c>
      <c r="X31" s="388">
        <f>ROUND(X85*Содержание!$H$8*(1+$H$14)*(1-$H$15)*(1-$H$16),0)</f>
        <v>207774</v>
      </c>
      <c r="Y31" s="388">
        <f>ROUND(Y85*Содержание!$H$8*(1+$H$14)*(1-$H$15)*(1-$H$16),0)</f>
        <v>210467</v>
      </c>
      <c r="Z31" s="388">
        <f>ROUND(Z85*Содержание!$H$8*(1+$H$14)*(1-$H$15)*(1-$H$16),0)</f>
        <v>211936</v>
      </c>
      <c r="AA31" s="388">
        <f>ROUND(AA85*Содержание!$H$8*(1+$H$14)*(1-$H$15)*(1-$H$16),0)</f>
        <v>212609</v>
      </c>
      <c r="AB31" s="388">
        <f>ROUND(AB85*Содержание!$H$8*(1+$H$14)*(1-$H$15)*(1-$H$16),0)</f>
        <v>216158</v>
      </c>
      <c r="AC31" s="388">
        <f>ROUND(AC85*Содержание!$H$8*(1+$H$14)*(1-$H$15)*(1-$H$16),0)</f>
        <v>219830</v>
      </c>
      <c r="AD31" s="388">
        <f>ROUND(AD85*Содержание!$H$8*(1+$H$14)*(1-$H$15)*(1-$H$16),0)</f>
        <v>222952</v>
      </c>
      <c r="AE31" s="388">
        <f>ROUND(AE85*Содержание!$H$8*(1+$H$14)*(1-$H$15)*(1-$H$16),0)</f>
        <v>226685</v>
      </c>
      <c r="AF31" s="388">
        <f>ROUND(AF85*Содержание!$H$8*(1+$H$14)*(1-$H$15)*(1-$H$16),0)</f>
        <v>233662</v>
      </c>
      <c r="AG31" s="388">
        <f>ROUND(AG85*Содержание!$H$8*(1+$H$14)*(1-$H$15)*(1-$H$16),0)</f>
        <v>237089</v>
      </c>
      <c r="AH31" s="388">
        <f>ROUND(AH85*Содержание!$H$8*(1+$H$14)*(1-$H$15)*(1-$H$16),0)</f>
        <v>250982</v>
      </c>
      <c r="AI31" s="388">
        <f>ROUND(AI85*Содержание!$H$8*(1+$H$14)*(1-$H$15)*(1-$H$16),0)</f>
        <v>253674</v>
      </c>
      <c r="AJ31" s="388">
        <f>ROUND(AJ85*Содержание!$H$8*(1+$H$14)*(1-$H$15)*(1-$H$16),0)</f>
        <v>258264</v>
      </c>
      <c r="AK31" s="388">
        <f>ROUND(AK85*Содержание!$H$8*(1+$H$14)*(1-$H$15)*(1-$H$16),0)</f>
        <v>264506</v>
      </c>
      <c r="AL31" s="388">
        <f>ROUND(AL85*Содержание!$H$8*(1+$H$14)*(1-$H$15)*(1-$H$16),0)</f>
        <v>268424</v>
      </c>
      <c r="AM31" s="388">
        <f>ROUND(AM85*Содержание!$H$8*(1+$H$14)*(1-$H$15)*(1-$H$16),0)</f>
        <v>310958</v>
      </c>
      <c r="AN31" s="388">
        <f>ROUND(AN85*Содержание!$H$8*(1+$H$14)*(1-$H$15)*(1-$H$16),0)</f>
        <v>311386</v>
      </c>
      <c r="AO31" s="388">
        <f>ROUND(AO85*Содержание!$H$8*(1+$H$14)*(1-$H$15)*(1-$H$16),0)</f>
        <v>311630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388">
        <f>ROUND(B86*Содержание!$H$8*(1+$H$14)*(1-$H$15)*(1-$H$16),0)</f>
        <v>106060</v>
      </c>
      <c r="C32" s="388">
        <f>ROUND(C86*Содержание!$H$8*(1+$H$14)*(1-$H$15)*(1-$H$16),0)</f>
        <v>108386</v>
      </c>
      <c r="D32" s="388">
        <f>ROUND(D86*Содержание!$H$8*(1+$H$14)*(1-$H$15)*(1-$H$16),0)</f>
        <v>110834</v>
      </c>
      <c r="E32" s="388">
        <f>ROUND(E86*Содержание!$H$8*(1+$H$14)*(1-$H$15)*(1-$H$16),0)</f>
        <v>113771</v>
      </c>
      <c r="F32" s="388">
        <f>ROUND(F86*Содержание!$H$8*(1+$H$14)*(1-$H$15)*(1-$H$16),0)</f>
        <v>121054</v>
      </c>
      <c r="G32" s="388">
        <f>ROUND(G86*Содержание!$H$8*(1+$H$14)*(1-$H$15)*(1-$H$16),0)</f>
        <v>128520</v>
      </c>
      <c r="H32" s="388">
        <f>ROUND(H86*Содержание!$H$8*(1+$H$14)*(1-$H$15)*(1-$H$16),0)</f>
        <v>131519</v>
      </c>
      <c r="I32" s="388">
        <f>ROUND(I86*Содержание!$H$8*(1+$H$14)*(1-$H$15)*(1-$H$16),0)</f>
        <v>134212</v>
      </c>
      <c r="J32" s="388">
        <f>ROUND(J86*Содержание!$H$8*(1+$H$14)*(1-$H$15)*(1-$H$16),0)</f>
        <v>144432</v>
      </c>
      <c r="K32" s="388">
        <f>ROUND(K86*Содержание!$H$8*(1+$H$14)*(1-$H$15)*(1-$H$16),0)</f>
        <v>146942</v>
      </c>
      <c r="L32" s="388">
        <f>ROUND(L86*Содержание!$H$8*(1+$H$14)*(1-$H$15)*(1-$H$16),0)</f>
        <v>149390</v>
      </c>
      <c r="M32" s="388">
        <f>ROUND(M86*Содержание!$H$8*(1+$H$14)*(1-$H$15)*(1-$H$16),0)</f>
        <v>152266</v>
      </c>
      <c r="N32" s="388">
        <f>ROUND(N86*Содержание!$H$8*(1+$H$14)*(1-$H$15)*(1-$H$16),0)</f>
        <v>160650</v>
      </c>
      <c r="O32" s="388">
        <f>ROUND(O86*Содержание!$H$8*(1+$H$14)*(1-$H$15)*(1-$H$16),0)</f>
        <v>168912</v>
      </c>
      <c r="P32" s="388">
        <f>ROUND(P86*Содержание!$H$8*(1+$H$14)*(1-$H$15)*(1-$H$16),0)</f>
        <v>171299</v>
      </c>
      <c r="Q32" s="388">
        <f>ROUND(Q86*Содержание!$H$8*(1+$H$14)*(1-$H$15)*(1-$H$16),0)</f>
        <v>173870</v>
      </c>
      <c r="R32" s="388">
        <f>ROUND(R86*Содержание!$H$8*(1+$H$14)*(1-$H$15)*(1-$H$16),0)</f>
        <v>180296</v>
      </c>
      <c r="S32" s="388">
        <f>ROUND(S86*Содержание!$H$8*(1+$H$14)*(1-$H$15)*(1-$H$16),0)</f>
        <v>184028</v>
      </c>
      <c r="T32" s="388">
        <f>ROUND(T86*Содержание!$H$8*(1+$H$14)*(1-$H$15)*(1-$H$16),0)</f>
        <v>187088</v>
      </c>
      <c r="U32" s="388">
        <f>ROUND(U86*Содержание!$H$8*(1+$H$14)*(1-$H$15)*(1-$H$16),0)</f>
        <v>190148</v>
      </c>
      <c r="V32" s="388">
        <f>ROUND(V86*Содержание!$H$8*(1+$H$14)*(1-$H$15)*(1-$H$16),0)</f>
        <v>199206</v>
      </c>
      <c r="W32" s="388">
        <f>ROUND(W86*Содержание!$H$8*(1+$H$14)*(1-$H$15)*(1-$H$16),0)</f>
        <v>208080</v>
      </c>
      <c r="X32" s="388">
        <f>ROUND(X86*Содержание!$H$8*(1+$H$14)*(1-$H$15)*(1-$H$16),0)</f>
        <v>211079</v>
      </c>
      <c r="Y32" s="388">
        <f>ROUND(Y86*Содержание!$H$8*(1+$H$14)*(1-$H$15)*(1-$H$16),0)</f>
        <v>213710</v>
      </c>
      <c r="Z32" s="388">
        <f>ROUND(Z86*Содержание!$H$8*(1+$H$14)*(1-$H$15)*(1-$H$16),0)</f>
        <v>216710</v>
      </c>
      <c r="AA32" s="388">
        <f>ROUND(AA86*Содержание!$H$8*(1+$H$14)*(1-$H$15)*(1-$H$16),0)</f>
        <v>223625</v>
      </c>
      <c r="AB32" s="388">
        <f>ROUND(AB86*Содержание!$H$8*(1+$H$14)*(1-$H$15)*(1-$H$16),0)</f>
        <v>227542</v>
      </c>
      <c r="AC32" s="388">
        <f>ROUND(AC86*Содержание!$H$8*(1+$H$14)*(1-$H$15)*(1-$H$16),0)</f>
        <v>231520</v>
      </c>
      <c r="AD32" s="388">
        <f>ROUND(AD86*Содержание!$H$8*(1+$H$14)*(1-$H$15)*(1-$H$16),0)</f>
        <v>234764</v>
      </c>
      <c r="AE32" s="388">
        <f>ROUND(AE86*Содержание!$H$8*(1+$H$14)*(1-$H$15)*(1-$H$16),0)</f>
        <v>238742</v>
      </c>
      <c r="AF32" s="388">
        <f>ROUND(AF86*Содержание!$H$8*(1+$H$14)*(1-$H$15)*(1-$H$16),0)</f>
        <v>250676</v>
      </c>
      <c r="AG32" s="388">
        <f>ROUND(AG86*Содержание!$H$8*(1+$H$14)*(1-$H$15)*(1-$H$16),0)</f>
        <v>252144</v>
      </c>
      <c r="AH32" s="388">
        <f>ROUND(AH86*Содержание!$H$8*(1+$H$14)*(1-$H$15)*(1-$H$16),0)</f>
        <v>258386</v>
      </c>
      <c r="AI32" s="388">
        <f>ROUND(AI86*Содержание!$H$8*(1+$H$14)*(1-$H$15)*(1-$H$16),0)</f>
        <v>265792</v>
      </c>
      <c r="AJ32" s="388">
        <f>ROUND(AJ86*Содержание!$H$8*(1+$H$14)*(1-$H$15)*(1-$H$16),0)</f>
        <v>273992</v>
      </c>
      <c r="AK32" s="388">
        <f>ROUND(AK86*Содержание!$H$8*(1+$H$14)*(1-$H$15)*(1-$H$16),0)</f>
        <v>277358</v>
      </c>
      <c r="AL32" s="388">
        <f>ROUND(AL86*Содержание!$H$8*(1+$H$14)*(1-$H$15)*(1-$H$16),0)</f>
        <v>305082</v>
      </c>
      <c r="AM32" s="388">
        <f>ROUND(AM86*Содержание!$H$8*(1+$H$14)*(1-$H$15)*(1-$H$16),0)</f>
        <v>311018</v>
      </c>
      <c r="AN32" s="388">
        <f>ROUND(AN86*Содержание!$H$8*(1+$H$14)*(1-$H$15)*(1-$H$16),0)</f>
        <v>312426</v>
      </c>
      <c r="AO32" s="388">
        <f>ROUND(AO86*Содержание!$H$8*(1+$H$14)*(1-$H$15)*(1-$H$16),0)</f>
        <v>319892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388">
        <f>ROUND(B87*Содержание!$H$8*(1+$H$14)*(1-$H$15)*(1-$H$16),0)</f>
        <v>110344</v>
      </c>
      <c r="C33" s="388">
        <f>ROUND(C87*Содержание!$H$8*(1+$H$14)*(1-$H$15)*(1-$H$16),0)</f>
        <v>112853</v>
      </c>
      <c r="D33" s="388">
        <f>ROUND(D87*Содержание!$H$8*(1+$H$14)*(1-$H$15)*(1-$H$16),0)</f>
        <v>115484</v>
      </c>
      <c r="E33" s="388">
        <f>ROUND(E87*Содержание!$H$8*(1+$H$14)*(1-$H$15)*(1-$H$16),0)</f>
        <v>118238</v>
      </c>
      <c r="F33" s="388">
        <f>ROUND(F87*Содержание!$H$8*(1+$H$14)*(1-$H$15)*(1-$H$16),0)</f>
        <v>126256</v>
      </c>
      <c r="G33" s="388">
        <f>ROUND(G87*Содержание!$H$8*(1+$H$14)*(1-$H$15)*(1-$H$16),0)</f>
        <v>134273</v>
      </c>
      <c r="H33" s="388">
        <f>ROUND(H87*Содержание!$H$8*(1+$H$14)*(1-$H$15)*(1-$H$16),0)</f>
        <v>136660</v>
      </c>
      <c r="I33" s="388">
        <f>ROUND(I87*Содержание!$H$8*(1+$H$14)*(1-$H$15)*(1-$H$16),0)</f>
        <v>138986</v>
      </c>
      <c r="J33" s="388">
        <f>ROUND(J87*Содержание!$H$8*(1+$H$14)*(1-$H$15)*(1-$H$16),0)</f>
        <v>150002</v>
      </c>
      <c r="K33" s="388">
        <f>ROUND(K87*Содержание!$H$8*(1+$H$14)*(1-$H$15)*(1-$H$16),0)</f>
        <v>152939</v>
      </c>
      <c r="L33" s="388">
        <f>ROUND(L87*Содержание!$H$8*(1+$H$14)*(1-$H$15)*(1-$H$16),0)</f>
        <v>155999</v>
      </c>
      <c r="M33" s="388">
        <f>ROUND(M87*Содержание!$H$8*(1+$H$14)*(1-$H$15)*(1-$H$16),0)</f>
        <v>158814</v>
      </c>
      <c r="N33" s="388">
        <f>ROUND(N87*Содержание!$H$8*(1+$H$14)*(1-$H$15)*(1-$H$16),0)</f>
        <v>168178</v>
      </c>
      <c r="O33" s="388">
        <f>ROUND(O87*Содержание!$H$8*(1+$H$14)*(1-$H$15)*(1-$H$16),0)</f>
        <v>177358</v>
      </c>
      <c r="P33" s="388">
        <f>ROUND(P87*Содержание!$H$8*(1+$H$14)*(1-$H$15)*(1-$H$16),0)</f>
        <v>180234</v>
      </c>
      <c r="Q33" s="388">
        <f>ROUND(Q87*Содержание!$H$8*(1+$H$14)*(1-$H$15)*(1-$H$16),0)</f>
        <v>183172</v>
      </c>
      <c r="R33" s="388">
        <f>ROUND(R87*Содержание!$H$8*(1+$H$14)*(1-$H$15)*(1-$H$16),0)</f>
        <v>189904</v>
      </c>
      <c r="S33" s="388">
        <f>ROUND(S87*Содержание!$H$8*(1+$H$14)*(1-$H$15)*(1-$H$16),0)</f>
        <v>193148</v>
      </c>
      <c r="T33" s="388">
        <f>ROUND(T87*Содержание!$H$8*(1+$H$14)*(1-$H$15)*(1-$H$16),0)</f>
        <v>196024</v>
      </c>
      <c r="U33" s="388">
        <f>ROUND(U87*Содержание!$H$8*(1+$H$14)*(1-$H$15)*(1-$H$16),0)</f>
        <v>199206</v>
      </c>
      <c r="V33" s="388">
        <f>ROUND(V87*Содержание!$H$8*(1+$H$14)*(1-$H$15)*(1-$H$16),0)</f>
        <v>207652</v>
      </c>
      <c r="W33" s="388">
        <f>ROUND(W87*Содержание!$H$8*(1+$H$14)*(1-$H$15)*(1-$H$16),0)</f>
        <v>215852</v>
      </c>
      <c r="X33" s="388">
        <f>ROUND(X87*Содержание!$H$8*(1+$H$14)*(1-$H$15)*(1-$H$16),0)</f>
        <v>218729</v>
      </c>
      <c r="Y33" s="388">
        <f>ROUND(Y87*Содержание!$H$8*(1+$H$14)*(1-$H$15)*(1-$H$16),0)</f>
        <v>221606</v>
      </c>
      <c r="Z33" s="388">
        <f>ROUND(Z87*Содержание!$H$8*(1+$H$14)*(1-$H$15)*(1-$H$16),0)</f>
        <v>222278</v>
      </c>
      <c r="AA33" s="388">
        <f>ROUND(AA87*Содержание!$H$8*(1+$H$14)*(1-$H$15)*(1-$H$16),0)</f>
        <v>229868</v>
      </c>
      <c r="AB33" s="388">
        <f>ROUND(AB87*Содержание!$H$8*(1+$H$14)*(1-$H$15)*(1-$H$16),0)</f>
        <v>233662</v>
      </c>
      <c r="AC33" s="388">
        <f>ROUND(AC87*Содержание!$H$8*(1+$H$14)*(1-$H$15)*(1-$H$16),0)</f>
        <v>237578</v>
      </c>
      <c r="AD33" s="388">
        <f>ROUND(AD87*Содержание!$H$8*(1+$H$14)*(1-$H$15)*(1-$H$16),0)</f>
        <v>246942</v>
      </c>
      <c r="AE33" s="388">
        <f>ROUND(AE87*Содержание!$H$8*(1+$H$14)*(1-$H$15)*(1-$H$16),0)</f>
        <v>248350</v>
      </c>
      <c r="AF33" s="388">
        <f>ROUND(AF87*Содержание!$H$8*(1+$H$14)*(1-$H$15)*(1-$H$16),0)</f>
        <v>253858</v>
      </c>
      <c r="AG33" s="388">
        <f>ROUND(AG87*Содержание!$H$8*(1+$H$14)*(1-$H$15)*(1-$H$16),0)</f>
        <v>256428</v>
      </c>
      <c r="AH33" s="388">
        <f>ROUND(AH87*Содержание!$H$8*(1+$H$14)*(1-$H$15)*(1-$H$16),0)</f>
        <v>265364</v>
      </c>
      <c r="AI33" s="388">
        <f>ROUND(AI87*Содержание!$H$8*(1+$H$14)*(1-$H$15)*(1-$H$16),0)</f>
        <v>275033</v>
      </c>
      <c r="AJ33" s="388">
        <f>ROUND(AJ87*Содержание!$H$8*(1+$H$14)*(1-$H$15)*(1-$H$16),0)</f>
        <v>281214</v>
      </c>
      <c r="AK33" s="388">
        <f>ROUND(AK87*Содержание!$H$8*(1+$H$14)*(1-$H$15)*(1-$H$16),0)</f>
        <v>306062</v>
      </c>
      <c r="AL33" s="388">
        <f>ROUND(AL87*Содержание!$H$8*(1+$H$14)*(1-$H$15)*(1-$H$16),0)</f>
        <v>311386</v>
      </c>
      <c r="AM33" s="388">
        <f>ROUND(AM87*Содержание!$H$8*(1+$H$14)*(1-$H$15)*(1-$H$16),0)</f>
        <v>320994</v>
      </c>
      <c r="AN33" s="388">
        <f>ROUND(AN87*Содержание!$H$8*(1+$H$14)*(1-$H$15)*(1-$H$16),0)</f>
        <v>321545</v>
      </c>
      <c r="AO33" s="388">
        <f>ROUND(AO87*Содержание!$H$8*(1+$H$14)*(1-$H$15)*(1-$H$16),0)</f>
        <v>324850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388">
        <f>ROUND(B88*Содержание!$H$8*(1+$H$14)*(1-$H$15)*(1-$H$16),0)</f>
        <v>112302</v>
      </c>
      <c r="C34" s="388">
        <f>ROUND(C88*Содержание!$H$8*(1+$H$14)*(1-$H$15)*(1-$H$16),0)</f>
        <v>114566</v>
      </c>
      <c r="D34" s="388">
        <f>ROUND(D88*Содержание!$H$8*(1+$H$14)*(1-$H$15)*(1-$H$16),0)</f>
        <v>116892</v>
      </c>
      <c r="E34" s="388">
        <f>ROUND(E88*Содержание!$H$8*(1+$H$14)*(1-$H$15)*(1-$H$16),0)</f>
        <v>119402</v>
      </c>
      <c r="F34" s="388">
        <f>ROUND(F88*Содержание!$H$8*(1+$H$14)*(1-$H$15)*(1-$H$16),0)</f>
        <v>127358</v>
      </c>
      <c r="G34" s="388">
        <f>ROUND(G88*Содержание!$H$8*(1+$H$14)*(1-$H$15)*(1-$H$16),0)</f>
        <v>135558</v>
      </c>
      <c r="H34" s="388">
        <f>ROUND(H88*Содержание!$H$8*(1+$H$14)*(1-$H$15)*(1-$H$16),0)</f>
        <v>138128</v>
      </c>
      <c r="I34" s="388">
        <f>ROUND(I88*Содержание!$H$8*(1+$H$14)*(1-$H$15)*(1-$H$16),0)</f>
        <v>141005</v>
      </c>
      <c r="J34" s="388">
        <f>ROUND(J88*Содержание!$H$8*(1+$H$14)*(1-$H$15)*(1-$H$16),0)</f>
        <v>152266</v>
      </c>
      <c r="K34" s="388">
        <f>ROUND(K88*Содержание!$H$8*(1+$H$14)*(1-$H$15)*(1-$H$16),0)</f>
        <v>155264</v>
      </c>
      <c r="L34" s="388">
        <f>ROUND(L88*Содержание!$H$8*(1+$H$14)*(1-$H$15)*(1-$H$16),0)</f>
        <v>158324</v>
      </c>
      <c r="M34" s="388">
        <f>ROUND(M88*Содержание!$H$8*(1+$H$14)*(1-$H$15)*(1-$H$16),0)</f>
        <v>161384</v>
      </c>
      <c r="N34" s="388">
        <f>ROUND(N88*Содержание!$H$8*(1+$H$14)*(1-$H$15)*(1-$H$16),0)</f>
        <v>170504</v>
      </c>
      <c r="O34" s="388">
        <f>ROUND(O88*Содержание!$H$8*(1+$H$14)*(1-$H$15)*(1-$H$16),0)</f>
        <v>179684</v>
      </c>
      <c r="P34" s="388">
        <f>ROUND(P88*Содержание!$H$8*(1+$H$14)*(1-$H$15)*(1-$H$16),0)</f>
        <v>182988</v>
      </c>
      <c r="Q34" s="388">
        <f>ROUND(Q88*Содержание!$H$8*(1+$H$14)*(1-$H$15)*(1-$H$16),0)</f>
        <v>185864</v>
      </c>
      <c r="R34" s="388">
        <f>ROUND(R88*Содержание!$H$8*(1+$H$14)*(1-$H$15)*(1-$H$16),0)</f>
        <v>192719</v>
      </c>
      <c r="S34" s="388">
        <f>ROUND(S88*Содержание!$H$8*(1+$H$14)*(1-$H$15)*(1-$H$16),0)</f>
        <v>195779</v>
      </c>
      <c r="T34" s="388">
        <f>ROUND(T88*Содержание!$H$8*(1+$H$14)*(1-$H$15)*(1-$H$16),0)</f>
        <v>198839</v>
      </c>
      <c r="U34" s="388">
        <f>ROUND(U88*Содержание!$H$8*(1+$H$14)*(1-$H$15)*(1-$H$16),0)</f>
        <v>201532</v>
      </c>
      <c r="V34" s="388">
        <f>ROUND(V88*Содержание!$H$8*(1+$H$14)*(1-$H$15)*(1-$H$16),0)</f>
        <v>210222</v>
      </c>
      <c r="W34" s="388">
        <f>ROUND(W88*Содержание!$H$8*(1+$H$14)*(1-$H$15)*(1-$H$16),0)</f>
        <v>219158</v>
      </c>
      <c r="X34" s="388">
        <f>ROUND(X88*Содержание!$H$8*(1+$H$14)*(1-$H$15)*(1-$H$16),0)</f>
        <v>221912</v>
      </c>
      <c r="Y34" s="388">
        <f>ROUND(Y88*Содержание!$H$8*(1+$H$14)*(1-$H$15)*(1-$H$16),0)</f>
        <v>224726</v>
      </c>
      <c r="Z34" s="388">
        <f>ROUND(Z88*Содержание!$H$8*(1+$H$14)*(1-$H$15)*(1-$H$16),0)</f>
        <v>228215</v>
      </c>
      <c r="AA34" s="388">
        <f>ROUND(AA88*Содержание!$H$8*(1+$H$14)*(1-$H$15)*(1-$H$16),0)</f>
        <v>236294</v>
      </c>
      <c r="AB34" s="388">
        <f>ROUND(AB88*Содержание!$H$8*(1+$H$14)*(1-$H$15)*(1-$H$16),0)</f>
        <v>240455</v>
      </c>
      <c r="AC34" s="388">
        <f>ROUND(AC88*Содержание!$H$8*(1+$H$14)*(1-$H$15)*(1-$H$16),0)</f>
        <v>249635</v>
      </c>
      <c r="AD34" s="388">
        <f>ROUND(AD88*Содержание!$H$8*(1+$H$14)*(1-$H$15)*(1-$H$16),0)</f>
        <v>249941</v>
      </c>
      <c r="AE34" s="388">
        <f>ROUND(AE88*Содержание!$H$8*(1+$H$14)*(1-$H$15)*(1-$H$16),0)</f>
        <v>258264</v>
      </c>
      <c r="AF34" s="388">
        <f>ROUND(AF88*Содержание!$H$8*(1+$H$14)*(1-$H$15)*(1-$H$16),0)</f>
        <v>261080</v>
      </c>
      <c r="AG34" s="388">
        <f>ROUND(AG88*Содержание!$H$8*(1+$H$14)*(1-$H$15)*(1-$H$16),0)</f>
        <v>264996</v>
      </c>
      <c r="AH34" s="388">
        <f>ROUND(AH88*Содержание!$H$8*(1+$H$14)*(1-$H$15)*(1-$H$16),0)</f>
        <v>276257</v>
      </c>
      <c r="AI34" s="388">
        <f>ROUND(AI88*Содержание!$H$8*(1+$H$14)*(1-$H$15)*(1-$H$16),0)</f>
        <v>311386</v>
      </c>
      <c r="AJ34" s="388">
        <f>ROUND(AJ88*Содержание!$H$8*(1+$H$14)*(1-$H$15)*(1-$H$16),0)</f>
        <v>316404</v>
      </c>
      <c r="AK34" s="388">
        <f>ROUND(AK88*Содержание!$H$8*(1+$H$14)*(1-$H$15)*(1-$H$16),0)</f>
        <v>316772</v>
      </c>
      <c r="AL34" s="388">
        <f>ROUND(AL88*Содержание!$H$8*(1+$H$14)*(1-$H$15)*(1-$H$16),0)</f>
        <v>317016</v>
      </c>
      <c r="AM34" s="388">
        <f>ROUND(AM88*Содержание!$H$8*(1+$H$14)*(1-$H$15)*(1-$H$16),0)</f>
        <v>321300</v>
      </c>
      <c r="AN34" s="388">
        <f>ROUND(AN88*Содержание!$H$8*(1+$H$14)*(1-$H$15)*(1-$H$16),0)</f>
        <v>338804</v>
      </c>
      <c r="AO34" s="388">
        <f>ROUND(AO88*Содержание!$H$8*(1+$H$14)*(1-$H$15)*(1-$H$16),0)</f>
        <v>341864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388">
        <f>ROUND(B89*Содержание!$H$8*(1+$H$14)*(1-$H$15)*(1-$H$16),0)</f>
        <v>120748</v>
      </c>
      <c r="C35" s="388">
        <f>ROUND(C89*Содержание!$H$8*(1+$H$14)*(1-$H$15)*(1-$H$16),0)</f>
        <v>123930</v>
      </c>
      <c r="D35" s="388">
        <f>ROUND(D89*Содержание!$H$8*(1+$H$14)*(1-$H$15)*(1-$H$16),0)</f>
        <v>127235</v>
      </c>
      <c r="E35" s="388">
        <f>ROUND(E89*Содержание!$H$8*(1+$H$14)*(1-$H$15)*(1-$H$16),0)</f>
        <v>130784</v>
      </c>
      <c r="F35" s="388">
        <f>ROUND(F89*Содержание!$H$8*(1+$H$14)*(1-$H$15)*(1-$H$16),0)</f>
        <v>139720</v>
      </c>
      <c r="G35" s="388">
        <f>ROUND(G89*Содержание!$H$8*(1+$H$14)*(1-$H$15)*(1-$H$16),0)</f>
        <v>148532</v>
      </c>
      <c r="H35" s="388">
        <f>ROUND(H89*Содержание!$H$8*(1+$H$14)*(1-$H$15)*(1-$H$16),0)</f>
        <v>151592</v>
      </c>
      <c r="I35" s="388">
        <f>ROUND(I89*Содержание!$H$8*(1+$H$14)*(1-$H$15)*(1-$H$16),0)</f>
        <v>154775</v>
      </c>
      <c r="J35" s="388">
        <f>ROUND(J89*Содержание!$H$8*(1+$H$14)*(1-$H$15)*(1-$H$16),0)</f>
        <v>167015</v>
      </c>
      <c r="K35" s="388">
        <f>ROUND(K89*Содержание!$H$8*(1+$H$14)*(1-$H$15)*(1-$H$16),0)</f>
        <v>170442</v>
      </c>
      <c r="L35" s="388">
        <f>ROUND(L89*Содержание!$H$8*(1+$H$14)*(1-$H$15)*(1-$H$16),0)</f>
        <v>174359</v>
      </c>
      <c r="M35" s="388">
        <f>ROUND(M89*Содержание!$H$8*(1+$H$14)*(1-$H$15)*(1-$H$16),0)</f>
        <v>178460</v>
      </c>
      <c r="N35" s="388">
        <f>ROUND(N89*Содержание!$H$8*(1+$H$14)*(1-$H$15)*(1-$H$16),0)</f>
        <v>188190</v>
      </c>
      <c r="O35" s="388">
        <f>ROUND(O89*Содержание!$H$8*(1+$H$14)*(1-$H$15)*(1-$H$16),0)</f>
        <v>197921</v>
      </c>
      <c r="P35" s="388">
        <f>ROUND(P89*Содержание!$H$8*(1+$H$14)*(1-$H$15)*(1-$H$16),0)</f>
        <v>201226</v>
      </c>
      <c r="Q35" s="388">
        <f>ROUND(Q89*Содержание!$H$8*(1+$H$14)*(1-$H$15)*(1-$H$16),0)</f>
        <v>204224</v>
      </c>
      <c r="R35" s="388">
        <f>ROUND(R89*Содержание!$H$8*(1+$H$14)*(1-$H$15)*(1-$H$16),0)</f>
        <v>211936</v>
      </c>
      <c r="S35" s="388">
        <f>ROUND(S89*Содержание!$H$8*(1+$H$14)*(1-$H$15)*(1-$H$16),0)</f>
        <v>215730</v>
      </c>
      <c r="T35" s="388">
        <f>ROUND(T89*Содержание!$H$8*(1+$H$14)*(1-$H$15)*(1-$H$16),0)</f>
        <v>219158</v>
      </c>
      <c r="U35" s="388">
        <f>ROUND(U89*Содержание!$H$8*(1+$H$14)*(1-$H$15)*(1-$H$16),0)</f>
        <v>222340</v>
      </c>
      <c r="V35" s="388">
        <f>ROUND(V89*Содержание!$H$8*(1+$H$14)*(1-$H$15)*(1-$H$16),0)</f>
        <v>232010</v>
      </c>
      <c r="W35" s="388">
        <f>ROUND(W89*Содержание!$H$8*(1+$H$14)*(1-$H$15)*(1-$H$16),0)</f>
        <v>241556</v>
      </c>
      <c r="X35" s="388">
        <f>ROUND(X89*Содержание!$H$8*(1+$H$14)*(1-$H$15)*(1-$H$16),0)</f>
        <v>244984</v>
      </c>
      <c r="Y35" s="388">
        <f>ROUND(Y89*Содержание!$H$8*(1+$H$14)*(1-$H$15)*(1-$H$16),0)</f>
        <v>248288</v>
      </c>
      <c r="Z35" s="388">
        <f>ROUND(Z89*Содержание!$H$8*(1+$H$14)*(1-$H$15)*(1-$H$16),0)</f>
        <v>248717</v>
      </c>
      <c r="AA35" s="388">
        <f>ROUND(AA89*Содержание!$H$8*(1+$H$14)*(1-$H$15)*(1-$H$16),0)</f>
        <v>249390</v>
      </c>
      <c r="AB35" s="388">
        <f>ROUND(AB89*Содержание!$H$8*(1+$H$14)*(1-$H$15)*(1-$H$16),0)</f>
        <v>251165</v>
      </c>
      <c r="AC35" s="388">
        <f>ROUND(AC89*Содержание!$H$8*(1+$H$14)*(1-$H$15)*(1-$H$16),0)</f>
        <v>251471</v>
      </c>
      <c r="AD35" s="388">
        <f>ROUND(AD89*Содержание!$H$8*(1+$H$14)*(1-$H$15)*(1-$H$16),0)</f>
        <v>254042</v>
      </c>
      <c r="AE35" s="388">
        <f>ROUND(AE89*Содержание!$H$8*(1+$H$14)*(1-$H$15)*(1-$H$16),0)</f>
        <v>258386</v>
      </c>
      <c r="AF35" s="388">
        <f>ROUND(AF89*Содержание!$H$8*(1+$H$14)*(1-$H$15)*(1-$H$16),0)</f>
        <v>266954</v>
      </c>
      <c r="AG35" s="388">
        <f>ROUND(AG89*Содержание!$H$8*(1+$H$14)*(1-$H$15)*(1-$H$16),0)</f>
        <v>271422</v>
      </c>
      <c r="AH35" s="388">
        <f>ROUND(AH89*Содержание!$H$8*(1+$H$14)*(1-$H$15)*(1-$H$16),0)</f>
        <v>312242</v>
      </c>
      <c r="AI35" s="388">
        <f>ROUND(AI89*Содержание!$H$8*(1+$H$14)*(1-$H$15)*(1-$H$16),0)</f>
        <v>313038</v>
      </c>
      <c r="AJ35" s="388">
        <f>ROUND(AJ89*Содержание!$H$8*(1+$H$14)*(1-$H$15)*(1-$H$16),0)</f>
        <v>318362</v>
      </c>
      <c r="AK35" s="388">
        <f>ROUND(AK89*Содержание!$H$8*(1+$H$14)*(1-$H$15)*(1-$H$16),0)</f>
        <v>318791</v>
      </c>
      <c r="AL35" s="388">
        <f>ROUND(AL89*Содержание!$H$8*(1+$H$14)*(1-$H$15)*(1-$H$16),0)</f>
        <v>319158</v>
      </c>
      <c r="AM35" s="388">
        <f>ROUND(AM89*Содержание!$H$8*(1+$H$14)*(1-$H$15)*(1-$H$16),0)</f>
        <v>339905</v>
      </c>
      <c r="AN35" s="388">
        <f>ROUND(AN89*Содержание!$H$8*(1+$H$14)*(1-$H$15)*(1-$H$16),0)</f>
        <v>340394</v>
      </c>
      <c r="AO35" s="388">
        <f>ROUND(AO89*Содержание!$H$8*(1+$H$14)*(1-$H$15)*(1-$H$16),0)</f>
        <v>341864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388">
        <f>ROUND(B90*Содержание!$H$8*(1+$H$14)*(1-$H$15)*(1-$H$16),0)</f>
        <v>122645</v>
      </c>
      <c r="C36" s="388">
        <f>ROUND(C90*Содержание!$H$8*(1+$H$14)*(1-$H$15)*(1-$H$16),0)</f>
        <v>125644</v>
      </c>
      <c r="D36" s="388">
        <f>ROUND(D90*Содержание!$H$8*(1+$H$14)*(1-$H$15)*(1-$H$16),0)</f>
        <v>128704</v>
      </c>
      <c r="E36" s="388">
        <f>ROUND(E90*Содержание!$H$8*(1+$H$14)*(1-$H$15)*(1-$H$16),0)</f>
        <v>132008</v>
      </c>
      <c r="F36" s="388">
        <f>ROUND(F90*Содержание!$H$8*(1+$H$14)*(1-$H$15)*(1-$H$16),0)</f>
        <v>141311</v>
      </c>
      <c r="G36" s="388">
        <f>ROUND(G90*Содержание!$H$8*(1+$H$14)*(1-$H$15)*(1-$H$16),0)</f>
        <v>150980</v>
      </c>
      <c r="H36" s="388">
        <f>ROUND(H90*Содержание!$H$8*(1+$H$14)*(1-$H$15)*(1-$H$16),0)</f>
        <v>153674</v>
      </c>
      <c r="I36" s="388">
        <f>ROUND(I90*Содержание!$H$8*(1+$H$14)*(1-$H$15)*(1-$H$16),0)</f>
        <v>156244</v>
      </c>
      <c r="J36" s="388">
        <f>ROUND(J90*Содержание!$H$8*(1+$H$14)*(1-$H$15)*(1-$H$16),0)</f>
        <v>169096</v>
      </c>
      <c r="K36" s="388">
        <f>ROUND(K90*Содержание!$H$8*(1+$H$14)*(1-$H$15)*(1-$H$16),0)</f>
        <v>172646</v>
      </c>
      <c r="L36" s="388">
        <f>ROUND(L90*Содержание!$H$8*(1+$H$14)*(1-$H$15)*(1-$H$16),0)</f>
        <v>176746</v>
      </c>
      <c r="M36" s="388">
        <f>ROUND(M90*Содержание!$H$8*(1+$H$14)*(1-$H$15)*(1-$H$16),0)</f>
        <v>180846</v>
      </c>
      <c r="N36" s="388">
        <f>ROUND(N90*Содержание!$H$8*(1+$H$14)*(1-$H$15)*(1-$H$16),0)</f>
        <v>190700</v>
      </c>
      <c r="O36" s="388">
        <f>ROUND(O90*Содержание!$H$8*(1+$H$14)*(1-$H$15)*(1-$H$16),0)</f>
        <v>200798</v>
      </c>
      <c r="P36" s="388">
        <f>ROUND(P90*Содержание!$H$8*(1+$H$14)*(1-$H$15)*(1-$H$16),0)</f>
        <v>204041</v>
      </c>
      <c r="Q36" s="388">
        <f>ROUND(Q90*Содержание!$H$8*(1+$H$14)*(1-$H$15)*(1-$H$16),0)</f>
        <v>207284</v>
      </c>
      <c r="R36" s="388">
        <f>ROUND(R90*Содержание!$H$8*(1+$H$14)*(1-$H$15)*(1-$H$16),0)</f>
        <v>214506</v>
      </c>
      <c r="S36" s="388">
        <f>ROUND(S90*Содержание!$H$8*(1+$H$14)*(1-$H$15)*(1-$H$16),0)</f>
        <v>218117</v>
      </c>
      <c r="T36" s="388">
        <f>ROUND(T90*Содержание!$H$8*(1+$H$14)*(1-$H$15)*(1-$H$16),0)</f>
        <v>221606</v>
      </c>
      <c r="U36" s="388">
        <f>ROUND(U90*Содержание!$H$8*(1+$H$14)*(1-$H$15)*(1-$H$16),0)</f>
        <v>224972</v>
      </c>
      <c r="V36" s="388">
        <f>ROUND(V90*Содержание!$H$8*(1+$H$14)*(1-$H$15)*(1-$H$16),0)</f>
        <v>234824</v>
      </c>
      <c r="W36" s="388">
        <f>ROUND(W90*Содержание!$H$8*(1+$H$14)*(1-$H$15)*(1-$H$16),0)</f>
        <v>244984</v>
      </c>
      <c r="X36" s="388">
        <f>ROUND(X90*Содержание!$H$8*(1+$H$14)*(1-$H$15)*(1-$H$16),0)</f>
        <v>248228</v>
      </c>
      <c r="Y36" s="388">
        <f>ROUND(Y90*Содержание!$H$8*(1+$H$14)*(1-$H$15)*(1-$H$16),0)</f>
        <v>251471</v>
      </c>
      <c r="Z36" s="388">
        <f>ROUND(Z90*Содержание!$H$8*(1+$H$14)*(1-$H$15)*(1-$H$16),0)</f>
        <v>252634</v>
      </c>
      <c r="AA36" s="388">
        <f>ROUND(AA90*Содержание!$H$8*(1+$H$14)*(1-$H$15)*(1-$H$16),0)</f>
        <v>254592</v>
      </c>
      <c r="AB36" s="388">
        <f>ROUND(AB90*Содержание!$H$8*(1+$H$14)*(1-$H$15)*(1-$H$16),0)</f>
        <v>257162</v>
      </c>
      <c r="AC36" s="388">
        <f>ROUND(AC90*Содержание!$H$8*(1+$H$14)*(1-$H$15)*(1-$H$16),0)</f>
        <v>261386</v>
      </c>
      <c r="AD36" s="388">
        <f>ROUND(AD90*Содержание!$H$8*(1+$H$14)*(1-$H$15)*(1-$H$16),0)</f>
        <v>265670</v>
      </c>
      <c r="AE36" s="388">
        <f>ROUND(AE90*Содержание!$H$8*(1+$H$14)*(1-$H$15)*(1-$H$16),0)</f>
        <v>270076</v>
      </c>
      <c r="AF36" s="388">
        <f>ROUND(AF90*Содержание!$H$8*(1+$H$14)*(1-$H$15)*(1-$H$16),0)</f>
        <v>300186</v>
      </c>
      <c r="AG36" s="388">
        <f>ROUND(AG90*Содержание!$H$8*(1+$H$14)*(1-$H$15)*(1-$H$16),0)</f>
        <v>303246</v>
      </c>
      <c r="AH36" s="388">
        <f>ROUND(AH90*Содержание!$H$8*(1+$H$14)*(1-$H$15)*(1-$H$16),0)</f>
        <v>324299</v>
      </c>
      <c r="AI36" s="388">
        <f>ROUND(AI90*Содержание!$H$8*(1+$H$14)*(1-$H$15)*(1-$H$16),0)</f>
        <v>324728</v>
      </c>
      <c r="AJ36" s="388">
        <f>ROUND(AJ90*Содержание!$H$8*(1+$H$14)*(1-$H$15)*(1-$H$16),0)</f>
        <v>339232</v>
      </c>
      <c r="AK36" s="388">
        <f>ROUND(AK90*Содержание!$H$8*(1+$H$14)*(1-$H$15)*(1-$H$16),0)</f>
        <v>339416</v>
      </c>
      <c r="AL36" s="388">
        <f>ROUND(AL90*Содержание!$H$8*(1+$H$14)*(1-$H$15)*(1-$H$16),0)</f>
        <v>351778</v>
      </c>
      <c r="AM36" s="388">
        <f>ROUND(AM90*Содержание!$H$8*(1+$H$14)*(1-$H$15)*(1-$H$16),0)</f>
        <v>359978</v>
      </c>
      <c r="AN36" s="388">
        <f>ROUND(AN90*Содержание!$H$8*(1+$H$14)*(1-$H$15)*(1-$H$16),0)</f>
        <v>360530</v>
      </c>
      <c r="AO36" s="388">
        <f>ROUND(AO90*Содержание!$H$8*(1+$H$14)*(1-$H$15)*(1-$H$16),0)</f>
        <v>360958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388">
        <f>ROUND(B91*Содержание!$H$8*(1+$H$14)*(1-$H$15)*(1-$H$16),0)</f>
        <v>126929</v>
      </c>
      <c r="C37" s="388">
        <f>ROUND(C91*Содержание!$H$8*(1+$H$14)*(1-$H$15)*(1-$H$16),0)</f>
        <v>130050</v>
      </c>
      <c r="D37" s="388">
        <f>ROUND(D91*Содержание!$H$8*(1+$H$14)*(1-$H$15)*(1-$H$16),0)</f>
        <v>133232</v>
      </c>
      <c r="E37" s="388">
        <f>ROUND(E91*Содержание!$H$8*(1+$H$14)*(1-$H$15)*(1-$H$16),0)</f>
        <v>136598</v>
      </c>
      <c r="F37" s="388">
        <f>ROUND(F91*Содержание!$H$8*(1+$H$14)*(1-$H$15)*(1-$H$16),0)</f>
        <v>144677</v>
      </c>
      <c r="G37" s="388">
        <f>ROUND(G91*Содержание!$H$8*(1+$H$14)*(1-$H$15)*(1-$H$16),0)</f>
        <v>152878</v>
      </c>
      <c r="H37" s="388">
        <f>ROUND(H91*Содержание!$H$8*(1+$H$14)*(1-$H$15)*(1-$H$16),0)</f>
        <v>155693</v>
      </c>
      <c r="I37" s="388">
        <f>ROUND(I91*Содержание!$H$8*(1+$H$14)*(1-$H$15)*(1-$H$16),0)</f>
        <v>158508</v>
      </c>
      <c r="J37" s="388">
        <f>ROUND(J91*Содержание!$H$8*(1+$H$14)*(1-$H$15)*(1-$H$16),0)</f>
        <v>171054</v>
      </c>
      <c r="K37" s="388">
        <f>ROUND(K91*Содержание!$H$8*(1+$H$14)*(1-$H$15)*(1-$H$16),0)</f>
        <v>174359</v>
      </c>
      <c r="L37" s="388">
        <f>ROUND(L91*Содержание!$H$8*(1+$H$14)*(1-$H$15)*(1-$H$16),0)</f>
        <v>177908</v>
      </c>
      <c r="M37" s="388">
        <f>ROUND(M91*Содержание!$H$8*(1+$H$14)*(1-$H$15)*(1-$H$16),0)</f>
        <v>181214</v>
      </c>
      <c r="N37" s="388">
        <f>ROUND(N91*Содержание!$H$8*(1+$H$14)*(1-$H$15)*(1-$H$16),0)</f>
        <v>192290</v>
      </c>
      <c r="O37" s="388">
        <f>ROUND(O91*Содержание!$H$8*(1+$H$14)*(1-$H$15)*(1-$H$16),0)</f>
        <v>203306</v>
      </c>
      <c r="P37" s="388">
        <f>ROUND(P91*Содержание!$H$8*(1+$H$14)*(1-$H$15)*(1-$H$16),0)</f>
        <v>206856</v>
      </c>
      <c r="Q37" s="388">
        <f>ROUND(Q91*Содержание!$H$8*(1+$H$14)*(1-$H$15)*(1-$H$16),0)</f>
        <v>210222</v>
      </c>
      <c r="R37" s="388">
        <f>ROUND(R91*Содержание!$H$8*(1+$H$14)*(1-$H$15)*(1-$H$16),0)</f>
        <v>217566</v>
      </c>
      <c r="S37" s="388">
        <f>ROUND(S91*Содержание!$H$8*(1+$H$14)*(1-$H$15)*(1-$H$16),0)</f>
        <v>221238</v>
      </c>
      <c r="T37" s="388">
        <f>ROUND(T91*Содержание!$H$8*(1+$H$14)*(1-$H$15)*(1-$H$16),0)</f>
        <v>224420</v>
      </c>
      <c r="U37" s="388">
        <f>ROUND(U91*Содержание!$H$8*(1+$H$14)*(1-$H$15)*(1-$H$16),0)</f>
        <v>227848</v>
      </c>
      <c r="V37" s="388">
        <f>ROUND(V91*Содержание!$H$8*(1+$H$14)*(1-$H$15)*(1-$H$16),0)</f>
        <v>238007</v>
      </c>
      <c r="W37" s="388">
        <f>ROUND(W91*Содержание!$H$8*(1+$H$14)*(1-$H$15)*(1-$H$16),0)</f>
        <v>248166</v>
      </c>
      <c r="X37" s="388">
        <f>ROUND(X91*Содержание!$H$8*(1+$H$14)*(1-$H$15)*(1-$H$16),0)</f>
        <v>251471</v>
      </c>
      <c r="Y37" s="388">
        <f>ROUND(Y91*Содержание!$H$8*(1+$H$14)*(1-$H$15)*(1-$H$16),0)</f>
        <v>254960</v>
      </c>
      <c r="Z37" s="388">
        <f>ROUND(Z91*Содержание!$H$8*(1+$H$14)*(1-$H$15)*(1-$H$16),0)</f>
        <v>255572</v>
      </c>
      <c r="AA37" s="388">
        <f>ROUND(AA91*Содержание!$H$8*(1+$H$14)*(1-$H$15)*(1-$H$16),0)</f>
        <v>259182</v>
      </c>
      <c r="AB37" s="388">
        <f>ROUND(AB91*Содержание!$H$8*(1+$H$14)*(1-$H$15)*(1-$H$16),0)</f>
        <v>262976</v>
      </c>
      <c r="AC37" s="388">
        <f>ROUND(AC91*Содержание!$H$8*(1+$H$14)*(1-$H$15)*(1-$H$16),0)</f>
        <v>263405</v>
      </c>
      <c r="AD37" s="388">
        <f>ROUND(AD91*Содержание!$H$8*(1+$H$14)*(1-$H$15)*(1-$H$16),0)</f>
        <v>265976</v>
      </c>
      <c r="AE37" s="388">
        <f>ROUND(AE91*Содержание!$H$8*(1+$H$14)*(1-$H$15)*(1-$H$16),0)</f>
        <v>294128</v>
      </c>
      <c r="AF37" s="388">
        <f>ROUND(AF91*Содержание!$H$8*(1+$H$14)*(1-$H$15)*(1-$H$16),0)</f>
        <v>302390</v>
      </c>
      <c r="AG37" s="388">
        <f>ROUND(AG91*Содержание!$H$8*(1+$H$14)*(1-$H$15)*(1-$H$16),0)</f>
        <v>305327</v>
      </c>
      <c r="AH37" s="388">
        <f>ROUND(AH91*Содержание!$H$8*(1+$H$14)*(1-$H$15)*(1-$H$16),0)</f>
        <v>324299</v>
      </c>
      <c r="AI37" s="388">
        <f>ROUND(AI91*Содержание!$H$8*(1+$H$14)*(1-$H$15)*(1-$H$16),0)</f>
        <v>331520</v>
      </c>
      <c r="AJ37" s="388">
        <f>ROUND(AJ91*Содержание!$H$8*(1+$H$14)*(1-$H$15)*(1-$H$16),0)</f>
        <v>339232</v>
      </c>
      <c r="AK37" s="388">
        <f>ROUND(AK91*Содержание!$H$8*(1+$H$14)*(1-$H$15)*(1-$H$16),0)</f>
        <v>344678</v>
      </c>
      <c r="AL37" s="388">
        <f>ROUND(AL91*Содержание!$H$8*(1+$H$14)*(1-$H$15)*(1-$H$16),0)</f>
        <v>351839</v>
      </c>
      <c r="AM37" s="388">
        <f>ROUND(AM91*Содержание!$H$8*(1+$H$14)*(1-$H$15)*(1-$H$16),0)</f>
        <v>360101</v>
      </c>
      <c r="AN37" s="388">
        <f>ROUND(AN91*Содержание!$H$8*(1+$H$14)*(1-$H$15)*(1-$H$16),0)</f>
        <v>360590</v>
      </c>
      <c r="AO37" s="388">
        <f>ROUND(AO91*Содержание!$H$8*(1+$H$14)*(1-$H$15)*(1-$H$16),0)</f>
        <v>361386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388">
        <f>ROUND(B92*Содержание!$H$8*(1+$H$14)*(1-$H$15)*(1-$H$16),0)</f>
        <v>128765</v>
      </c>
      <c r="C38" s="388">
        <f>ROUND(C92*Содержание!$H$8*(1+$H$14)*(1-$H$15)*(1-$H$16),0)</f>
        <v>131825</v>
      </c>
      <c r="D38" s="388">
        <f>ROUND(D92*Содержание!$H$8*(1+$H$14)*(1-$H$15)*(1-$H$16),0)</f>
        <v>134885</v>
      </c>
      <c r="E38" s="388">
        <f>ROUND(E92*Содержание!$H$8*(1+$H$14)*(1-$H$15)*(1-$H$16),0)</f>
        <v>138128</v>
      </c>
      <c r="F38" s="388">
        <f>ROUND(F92*Содержание!$H$8*(1+$H$14)*(1-$H$15)*(1-$H$16),0)</f>
        <v>148532</v>
      </c>
      <c r="G38" s="388">
        <f>ROUND(G92*Содержание!$H$8*(1+$H$14)*(1-$H$15)*(1-$H$16),0)</f>
        <v>158753</v>
      </c>
      <c r="H38" s="388">
        <f>ROUND(H92*Содержание!$H$8*(1+$H$14)*(1-$H$15)*(1-$H$16),0)</f>
        <v>162242</v>
      </c>
      <c r="I38" s="388">
        <f>ROUND(I92*Содержание!$H$8*(1+$H$14)*(1-$H$15)*(1-$H$16),0)</f>
        <v>165668</v>
      </c>
      <c r="J38" s="388">
        <f>ROUND(J92*Содержание!$H$8*(1+$H$14)*(1-$H$15)*(1-$H$16),0)</f>
        <v>178092</v>
      </c>
      <c r="K38" s="388">
        <f>ROUND(K92*Содержание!$H$8*(1+$H$14)*(1-$H$15)*(1-$H$16),0)</f>
        <v>180968</v>
      </c>
      <c r="L38" s="388">
        <f>ROUND(L92*Содержание!$H$8*(1+$H$14)*(1-$H$15)*(1-$H$16),0)</f>
        <v>184580</v>
      </c>
      <c r="M38" s="388">
        <f>ROUND(M92*Содержание!$H$8*(1+$H$14)*(1-$H$15)*(1-$H$16),0)</f>
        <v>188190</v>
      </c>
      <c r="N38" s="388">
        <f>ROUND(N92*Содержание!$H$8*(1+$H$14)*(1-$H$15)*(1-$H$16),0)</f>
        <v>198839</v>
      </c>
      <c r="O38" s="388">
        <f>ROUND(O92*Содержание!$H$8*(1+$H$14)*(1-$H$15)*(1-$H$16),0)</f>
        <v>209488</v>
      </c>
      <c r="P38" s="388">
        <f>ROUND(P92*Содержание!$H$8*(1+$H$14)*(1-$H$15)*(1-$H$16),0)</f>
        <v>214016</v>
      </c>
      <c r="Q38" s="388">
        <f>ROUND(Q92*Содержание!$H$8*(1+$H$14)*(1-$H$15)*(1-$H$16),0)</f>
        <v>218178</v>
      </c>
      <c r="R38" s="388">
        <f>ROUND(R92*Содержание!$H$8*(1+$H$14)*(1-$H$15)*(1-$H$16),0)</f>
        <v>226196</v>
      </c>
      <c r="S38" s="388">
        <f>ROUND(S92*Содержание!$H$8*(1+$H$14)*(1-$H$15)*(1-$H$16),0)</f>
        <v>230418</v>
      </c>
      <c r="T38" s="388">
        <f>ROUND(T92*Содержание!$H$8*(1+$H$14)*(1-$H$15)*(1-$H$16),0)</f>
        <v>233356</v>
      </c>
      <c r="U38" s="388">
        <f>ROUND(U92*Содержание!$H$8*(1+$H$14)*(1-$H$15)*(1-$H$16),0)</f>
        <v>236171</v>
      </c>
      <c r="V38" s="388">
        <f>ROUND(V92*Содержание!$H$8*(1+$H$14)*(1-$H$15)*(1-$H$16),0)</f>
        <v>246575</v>
      </c>
      <c r="W38" s="388">
        <f>ROUND(W92*Содержание!$H$8*(1+$H$14)*(1-$H$15)*(1-$H$16),0)</f>
        <v>256979</v>
      </c>
      <c r="X38" s="388">
        <f>ROUND(X92*Содержание!$H$8*(1+$H$14)*(1-$H$15)*(1-$H$16),0)</f>
        <v>260528</v>
      </c>
      <c r="Y38" s="388">
        <f>ROUND(Y92*Содержание!$H$8*(1+$H$14)*(1-$H$15)*(1-$H$16),0)</f>
        <v>264078</v>
      </c>
      <c r="Z38" s="388">
        <f>ROUND(Z92*Содержание!$H$8*(1+$H$14)*(1-$H$15)*(1-$H$16),0)</f>
        <v>264752</v>
      </c>
      <c r="AA38" s="388">
        <f>ROUND(AA92*Содержание!$H$8*(1+$H$14)*(1-$H$15)*(1-$H$16),0)</f>
        <v>265424</v>
      </c>
      <c r="AB38" s="388">
        <f>ROUND(AB92*Содержание!$H$8*(1+$H$14)*(1-$H$15)*(1-$H$16),0)</f>
        <v>265730</v>
      </c>
      <c r="AC38" s="388">
        <f>ROUND(AC92*Содержание!$H$8*(1+$H$14)*(1-$H$15)*(1-$H$16),0)</f>
        <v>267077</v>
      </c>
      <c r="AD38" s="388">
        <f>ROUND(AD92*Содержание!$H$8*(1+$H$14)*(1-$H$15)*(1-$H$16),0)</f>
        <v>288558</v>
      </c>
      <c r="AE38" s="388">
        <f>ROUND(AE92*Содержание!$H$8*(1+$H$14)*(1-$H$15)*(1-$H$16),0)</f>
        <v>303062</v>
      </c>
      <c r="AF38" s="388">
        <f>ROUND(AF92*Содержание!$H$8*(1+$H$14)*(1-$H$15)*(1-$H$16),0)</f>
        <v>305939</v>
      </c>
      <c r="AG38" s="388">
        <f>ROUND(AG92*Содержание!$H$8*(1+$H$14)*(1-$H$15)*(1-$H$16),0)</f>
        <v>308999</v>
      </c>
      <c r="AH38" s="388">
        <f>ROUND(AH92*Содержание!$H$8*(1+$H$14)*(1-$H$15)*(1-$H$16),0)</f>
        <v>332316</v>
      </c>
      <c r="AI38" s="388">
        <f>ROUND(AI92*Содержание!$H$8*(1+$H$14)*(1-$H$15)*(1-$H$16),0)</f>
        <v>332990</v>
      </c>
      <c r="AJ38" s="388">
        <f>ROUND(AJ92*Содержание!$H$8*(1+$H$14)*(1-$H$15)*(1-$H$16),0)</f>
        <v>339416</v>
      </c>
      <c r="AK38" s="388">
        <f>ROUND(AK92*Содержание!$H$8*(1+$H$14)*(1-$H$15)*(1-$H$16),0)</f>
        <v>348962</v>
      </c>
      <c r="AL38" s="388">
        <f>ROUND(AL92*Содержание!$H$8*(1+$H$14)*(1-$H$15)*(1-$H$16),0)</f>
        <v>352390</v>
      </c>
      <c r="AM38" s="388">
        <f>ROUND(AM92*Содержание!$H$8*(1+$H$14)*(1-$H$15)*(1-$H$16),0)</f>
        <v>360284</v>
      </c>
      <c r="AN38" s="388">
        <f>ROUND(AN92*Содержание!$H$8*(1+$H$14)*(1-$H$15)*(1-$H$16),0)</f>
        <v>360774</v>
      </c>
      <c r="AO38" s="388">
        <f>ROUND(AO92*Содержание!$H$8*(1+$H$14)*(1-$H$15)*(1-$H$16),0)</f>
        <v>377849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388">
        <f>ROUND(B93*Содержание!$H$8*(1+$H$14)*(1-$H$15)*(1-$H$16),0)</f>
        <v>130418</v>
      </c>
      <c r="C39" s="388">
        <f>ROUND(C93*Содержание!$H$8*(1+$H$14)*(1-$H$15)*(1-$H$16),0)</f>
        <v>133538</v>
      </c>
      <c r="D39" s="388">
        <f>ROUND(D93*Содержание!$H$8*(1+$H$14)*(1-$H$15)*(1-$H$16),0)</f>
        <v>136660</v>
      </c>
      <c r="E39" s="388">
        <f>ROUND(E93*Содержание!$H$8*(1+$H$14)*(1-$H$15)*(1-$H$16),0)</f>
        <v>139904</v>
      </c>
      <c r="F39" s="388">
        <f>ROUND(F93*Содержание!$H$8*(1+$H$14)*(1-$H$15)*(1-$H$16),0)</f>
        <v>150368</v>
      </c>
      <c r="G39" s="388">
        <f>ROUND(G93*Содержание!$H$8*(1+$H$14)*(1-$H$15)*(1-$H$16),0)</f>
        <v>160712</v>
      </c>
      <c r="H39" s="388">
        <f>ROUND(H93*Содержание!$H$8*(1+$H$14)*(1-$H$15)*(1-$H$16),0)</f>
        <v>164200</v>
      </c>
      <c r="I39" s="388">
        <f>ROUND(I93*Содержание!$H$8*(1+$H$14)*(1-$H$15)*(1-$H$16),0)</f>
        <v>167627</v>
      </c>
      <c r="J39" s="388">
        <f>ROUND(J93*Содержание!$H$8*(1+$H$14)*(1-$H$15)*(1-$H$16),0)</f>
        <v>180234</v>
      </c>
      <c r="K39" s="388">
        <f>ROUND(K93*Содержание!$H$8*(1+$H$14)*(1-$H$15)*(1-$H$16),0)</f>
        <v>183172</v>
      </c>
      <c r="L39" s="388">
        <f>ROUND(L93*Содержание!$H$8*(1+$H$14)*(1-$H$15)*(1-$H$16),0)</f>
        <v>186844</v>
      </c>
      <c r="M39" s="388">
        <f>ROUND(M93*Содержание!$H$8*(1+$H$14)*(1-$H$15)*(1-$H$16),0)</f>
        <v>190577</v>
      </c>
      <c r="N39" s="388">
        <f>ROUND(N93*Содержание!$H$8*(1+$H$14)*(1-$H$15)*(1-$H$16),0)</f>
        <v>201226</v>
      </c>
      <c r="O39" s="388">
        <f>ROUND(O93*Содержание!$H$8*(1+$H$14)*(1-$H$15)*(1-$H$16),0)</f>
        <v>211936</v>
      </c>
      <c r="P39" s="388">
        <f>ROUND(P93*Содержание!$H$8*(1+$H$14)*(1-$H$15)*(1-$H$16),0)</f>
        <v>215975</v>
      </c>
      <c r="Q39" s="388">
        <f>ROUND(Q93*Содержание!$H$8*(1+$H$14)*(1-$H$15)*(1-$H$16),0)</f>
        <v>220076</v>
      </c>
      <c r="R39" s="388">
        <f>ROUND(R93*Содержание!$H$8*(1+$H$14)*(1-$H$15)*(1-$H$16),0)</f>
        <v>228460</v>
      </c>
      <c r="S39" s="388">
        <f>ROUND(S93*Содержание!$H$8*(1+$H$14)*(1-$H$15)*(1-$H$16),0)</f>
        <v>232376</v>
      </c>
      <c r="T39" s="388">
        <f>ROUND(T93*Содержание!$H$8*(1+$H$14)*(1-$H$15)*(1-$H$16),0)</f>
        <v>235988</v>
      </c>
      <c r="U39" s="388">
        <f>ROUND(U93*Содержание!$H$8*(1+$H$14)*(1-$H$15)*(1-$H$16),0)</f>
        <v>239476</v>
      </c>
      <c r="V39" s="388">
        <f>ROUND(V93*Содержание!$H$8*(1+$H$14)*(1-$H$15)*(1-$H$16),0)</f>
        <v>249696</v>
      </c>
      <c r="W39" s="388">
        <f>ROUND(W93*Содержание!$H$8*(1+$H$14)*(1-$H$15)*(1-$H$16),0)</f>
        <v>259978</v>
      </c>
      <c r="X39" s="388">
        <f>ROUND(X93*Содержание!$H$8*(1+$H$14)*(1-$H$15)*(1-$H$16),0)</f>
        <v>263588</v>
      </c>
      <c r="Y39" s="388">
        <f>ROUND(Y93*Содержание!$H$8*(1+$H$14)*(1-$H$15)*(1-$H$16),0)</f>
        <v>267138</v>
      </c>
      <c r="Z39" s="388">
        <f>ROUND(Z93*Содержание!$H$8*(1+$H$14)*(1-$H$15)*(1-$H$16),0)</f>
        <v>268056</v>
      </c>
      <c r="AA39" s="388">
        <f>ROUND(AA93*Содержание!$H$8*(1+$H$14)*(1-$H$15)*(1-$H$16),0)</f>
        <v>268668</v>
      </c>
      <c r="AB39" s="388">
        <f>ROUND(AB93*Содержание!$H$8*(1+$H$14)*(1-$H$15)*(1-$H$16),0)</f>
        <v>269036</v>
      </c>
      <c r="AC39" s="388">
        <f>ROUND(AC93*Содержание!$H$8*(1+$H$14)*(1-$H$15)*(1-$H$16),0)</f>
        <v>289415</v>
      </c>
      <c r="AD39" s="388">
        <f>ROUND(AD93*Содержание!$H$8*(1+$H$14)*(1-$H$15)*(1-$H$16),0)</f>
        <v>303246</v>
      </c>
      <c r="AE39" s="388">
        <f>ROUND(AE93*Содержание!$H$8*(1+$H$14)*(1-$H$15)*(1-$H$16),0)</f>
        <v>307408</v>
      </c>
      <c r="AF39" s="388">
        <f>ROUND(AF93*Содержание!$H$8*(1+$H$14)*(1-$H$15)*(1-$H$16),0)</f>
        <v>322769</v>
      </c>
      <c r="AG39" s="388">
        <f>ROUND(AG93*Содержание!$H$8*(1+$H$14)*(1-$H$15)*(1-$H$16),0)</f>
        <v>326012</v>
      </c>
      <c r="AH39" s="388">
        <f>ROUND(AH93*Содержание!$H$8*(1+$H$14)*(1-$H$15)*(1-$H$16),0)</f>
        <v>332867</v>
      </c>
      <c r="AI39" s="388">
        <f>ROUND(AI93*Содержание!$H$8*(1+$H$14)*(1-$H$15)*(1-$H$16),0)</f>
        <v>339966</v>
      </c>
      <c r="AJ39" s="388">
        <f>ROUND(AJ93*Содержание!$H$8*(1+$H$14)*(1-$H$15)*(1-$H$16),0)</f>
        <v>343638</v>
      </c>
      <c r="AK39" s="388">
        <f>ROUND(AK93*Содержание!$H$8*(1+$H$14)*(1-$H$15)*(1-$H$16),0)</f>
        <v>353063</v>
      </c>
      <c r="AL39" s="388">
        <f>ROUND(AL93*Содержание!$H$8*(1+$H$14)*(1-$H$15)*(1-$H$16),0)</f>
        <v>357592</v>
      </c>
      <c r="AM39" s="388">
        <f>ROUND(AM93*Содержание!$H$8*(1+$H$14)*(1-$H$15)*(1-$H$16),0)</f>
        <v>360590</v>
      </c>
      <c r="AN39" s="388">
        <f>ROUND(AN93*Содержание!$H$8*(1+$H$14)*(1-$H$15)*(1-$H$16),0)</f>
        <v>379134</v>
      </c>
      <c r="AO39" s="388">
        <f>ROUND(AO93*Содержание!$H$8*(1+$H$14)*(1-$H$15)*(1-$H$16),0)</f>
        <v>379440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388">
        <f>ROUND(B94*Содержание!$H$8*(1+$H$14)*(1-$H$15)*(1-$H$16),0)</f>
        <v>132070</v>
      </c>
      <c r="C40" s="388">
        <f>ROUND(C94*Содержание!$H$8*(1+$H$14)*(1-$H$15)*(1-$H$16),0)</f>
        <v>135008</v>
      </c>
      <c r="D40" s="388">
        <f>ROUND(D94*Содержание!$H$8*(1+$H$14)*(1-$H$15)*(1-$H$16),0)</f>
        <v>137945</v>
      </c>
      <c r="E40" s="388">
        <f>ROUND(E94*Содержание!$H$8*(1+$H$14)*(1-$H$15)*(1-$H$16),0)</f>
        <v>140638</v>
      </c>
      <c r="F40" s="388">
        <f>ROUND(F94*Содержание!$H$8*(1+$H$14)*(1-$H$15)*(1-$H$16),0)</f>
        <v>151286</v>
      </c>
      <c r="G40" s="388">
        <f>ROUND(G94*Содержание!$H$8*(1+$H$14)*(1-$H$15)*(1-$H$16),0)</f>
        <v>161813</v>
      </c>
      <c r="H40" s="388">
        <f>ROUND(H94*Содержание!$H$8*(1+$H$14)*(1-$H$15)*(1-$H$16),0)</f>
        <v>165730</v>
      </c>
      <c r="I40" s="388">
        <f>ROUND(I94*Содержание!$H$8*(1+$H$14)*(1-$H$15)*(1-$H$16),0)</f>
        <v>169524</v>
      </c>
      <c r="J40" s="388">
        <f>ROUND(J94*Содержание!$H$8*(1+$H$14)*(1-$H$15)*(1-$H$16),0)</f>
        <v>182438</v>
      </c>
      <c r="K40" s="388">
        <f>ROUND(K94*Содержание!$H$8*(1+$H$14)*(1-$H$15)*(1-$H$16),0)</f>
        <v>185498</v>
      </c>
      <c r="L40" s="388">
        <f>ROUND(L94*Содержание!$H$8*(1+$H$14)*(1-$H$15)*(1-$H$16),0)</f>
        <v>189170</v>
      </c>
      <c r="M40" s="388">
        <f>ROUND(M94*Содержание!$H$8*(1+$H$14)*(1-$H$15)*(1-$H$16),0)</f>
        <v>192902</v>
      </c>
      <c r="N40" s="388">
        <f>ROUND(N94*Содержание!$H$8*(1+$H$14)*(1-$H$15)*(1-$H$16),0)</f>
        <v>203858</v>
      </c>
      <c r="O40" s="388">
        <f>ROUND(O94*Содержание!$H$8*(1+$H$14)*(1-$H$15)*(1-$H$16),0)</f>
        <v>214690</v>
      </c>
      <c r="P40" s="388">
        <f>ROUND(P94*Содержание!$H$8*(1+$H$14)*(1-$H$15)*(1-$H$16),0)</f>
        <v>218790</v>
      </c>
      <c r="Q40" s="388">
        <f>ROUND(Q94*Содержание!$H$8*(1+$H$14)*(1-$H$15)*(1-$H$16),0)</f>
        <v>222890</v>
      </c>
      <c r="R40" s="388">
        <f>ROUND(R94*Содержание!$H$8*(1+$H$14)*(1-$H$15)*(1-$H$16),0)</f>
        <v>231030</v>
      </c>
      <c r="S40" s="388">
        <f>ROUND(S94*Содержание!$H$8*(1+$H$14)*(1-$H$15)*(1-$H$16),0)</f>
        <v>235376</v>
      </c>
      <c r="T40" s="388">
        <f>ROUND(T94*Содержание!$H$8*(1+$H$14)*(1-$H$15)*(1-$H$16),0)</f>
        <v>238986</v>
      </c>
      <c r="U40" s="388">
        <f>ROUND(U94*Содержание!$H$8*(1+$H$14)*(1-$H$15)*(1-$H$16),0)</f>
        <v>242474</v>
      </c>
      <c r="V40" s="388">
        <f>ROUND(V94*Содержание!$H$8*(1+$H$14)*(1-$H$15)*(1-$H$16),0)</f>
        <v>252878</v>
      </c>
      <c r="W40" s="388">
        <f>ROUND(W94*Содержание!$H$8*(1+$H$14)*(1-$H$15)*(1-$H$16),0)</f>
        <v>263160</v>
      </c>
      <c r="X40" s="388">
        <f>ROUND(X94*Содержание!$H$8*(1+$H$14)*(1-$H$15)*(1-$H$16),0)</f>
        <v>266894</v>
      </c>
      <c r="Y40" s="388">
        <f>ROUND(Y94*Содержание!$H$8*(1+$H$14)*(1-$H$15)*(1-$H$16),0)</f>
        <v>270443</v>
      </c>
      <c r="Z40" s="388">
        <f>ROUND(Z94*Содержание!$H$8*(1+$H$14)*(1-$H$15)*(1-$H$16),0)</f>
        <v>272340</v>
      </c>
      <c r="AA40" s="388">
        <f>ROUND(AA94*Содержание!$H$8*(1+$H$14)*(1-$H$15)*(1-$H$16),0)</f>
        <v>282071</v>
      </c>
      <c r="AB40" s="388">
        <f>ROUND(AB94*Содержание!$H$8*(1+$H$14)*(1-$H$15)*(1-$H$16),0)</f>
        <v>289660</v>
      </c>
      <c r="AC40" s="388">
        <f>ROUND(AC94*Содержание!$H$8*(1+$H$14)*(1-$H$15)*(1-$H$16),0)</f>
        <v>304715</v>
      </c>
      <c r="AD40" s="388">
        <f>ROUND(AD94*Содержание!$H$8*(1+$H$14)*(1-$H$15)*(1-$H$16),0)</f>
        <v>307958</v>
      </c>
      <c r="AE40" s="388">
        <f>ROUND(AE94*Содержание!$H$8*(1+$H$14)*(1-$H$15)*(1-$H$16),0)</f>
        <v>324850</v>
      </c>
      <c r="AF40" s="388">
        <f>ROUND(AF94*Содержание!$H$8*(1+$H$14)*(1-$H$15)*(1-$H$16),0)</f>
        <v>326624</v>
      </c>
      <c r="AG40" s="388">
        <f>ROUND(AG94*Содержание!$H$8*(1+$H$14)*(1-$H$15)*(1-$H$16),0)</f>
        <v>326747</v>
      </c>
      <c r="AH40" s="388">
        <f>ROUND(AH94*Содержание!$H$8*(1+$H$14)*(1-$H$15)*(1-$H$16),0)</f>
        <v>351839</v>
      </c>
      <c r="AI40" s="388">
        <f>ROUND(AI94*Содержание!$H$8*(1+$H$14)*(1-$H$15)*(1-$H$16),0)</f>
        <v>352451</v>
      </c>
      <c r="AJ40" s="388">
        <f>ROUND(AJ94*Содержание!$H$8*(1+$H$14)*(1-$H$15)*(1-$H$16),0)</f>
        <v>353063</v>
      </c>
      <c r="AK40" s="388">
        <f>ROUND(AK94*Содержание!$H$8*(1+$H$14)*(1-$H$15)*(1-$H$16),0)</f>
        <v>357347</v>
      </c>
      <c r="AL40" s="388">
        <f>ROUND(AL94*Содержание!$H$8*(1+$H$14)*(1-$H$15)*(1-$H$16),0)</f>
        <v>361631</v>
      </c>
      <c r="AM40" s="388">
        <f>ROUND(AM94*Содержание!$H$8*(1+$H$14)*(1-$H$15)*(1-$H$16),0)</f>
        <v>376380</v>
      </c>
      <c r="AN40" s="388">
        <f>ROUND(AN94*Содержание!$H$8*(1+$H$14)*(1-$H$15)*(1-$H$16),0)</f>
        <v>379318</v>
      </c>
      <c r="AO40" s="388">
        <f>ROUND(AO94*Содержание!$H$8*(1+$H$14)*(1-$H$15)*(1-$H$16),0)</f>
        <v>379808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388">
        <f>ROUND(B95*Содержание!$H$8*(1+$H$14)*(1-$H$15)*(1-$H$16),0)</f>
        <v>141128</v>
      </c>
      <c r="C41" s="388">
        <f>ROUND(C95*Содержание!$H$8*(1+$H$14)*(1-$H$15)*(1-$H$16),0)</f>
        <v>144616</v>
      </c>
      <c r="D41" s="388">
        <f>ROUND(D95*Содержание!$H$8*(1+$H$14)*(1-$H$15)*(1-$H$16),0)</f>
        <v>148288</v>
      </c>
      <c r="E41" s="388">
        <f>ROUND(E95*Содержание!$H$8*(1+$H$14)*(1-$H$15)*(1-$H$16),0)</f>
        <v>151898</v>
      </c>
      <c r="F41" s="388">
        <f>ROUND(F95*Содержание!$H$8*(1+$H$14)*(1-$H$15)*(1-$H$16),0)</f>
        <v>163772</v>
      </c>
      <c r="G41" s="388">
        <f>ROUND(G95*Содержание!$H$8*(1+$H$14)*(1-$H$15)*(1-$H$16),0)</f>
        <v>175522</v>
      </c>
      <c r="H41" s="388">
        <f>ROUND(H95*Содержание!$H$8*(1+$H$14)*(1-$H$15)*(1-$H$16),0)</f>
        <v>179072</v>
      </c>
      <c r="I41" s="388">
        <f>ROUND(I95*Содержание!$H$8*(1+$H$14)*(1-$H$15)*(1-$H$16),0)</f>
        <v>182621</v>
      </c>
      <c r="J41" s="388">
        <f>ROUND(J95*Содержание!$H$8*(1+$H$14)*(1-$H$15)*(1-$H$16),0)</f>
        <v>197064</v>
      </c>
      <c r="K41" s="388">
        <f>ROUND(K95*Содержание!$H$8*(1+$H$14)*(1-$H$15)*(1-$H$16),0)</f>
        <v>200858</v>
      </c>
      <c r="L41" s="388">
        <f>ROUND(L95*Содержание!$H$8*(1+$H$14)*(1-$H$15)*(1-$H$16),0)</f>
        <v>205265</v>
      </c>
      <c r="M41" s="388">
        <f>ROUND(M95*Содержание!$H$8*(1+$H$14)*(1-$H$15)*(1-$H$16),0)</f>
        <v>209426</v>
      </c>
      <c r="N41" s="388">
        <f>ROUND(N95*Содержание!$H$8*(1+$H$14)*(1-$H$15)*(1-$H$16),0)</f>
        <v>221606</v>
      </c>
      <c r="O41" s="388">
        <f>ROUND(O95*Содержание!$H$8*(1+$H$14)*(1-$H$15)*(1-$H$16),0)</f>
        <v>234029</v>
      </c>
      <c r="P41" s="388">
        <f>ROUND(P95*Содержание!$H$8*(1+$H$14)*(1-$H$15)*(1-$H$16),0)</f>
        <v>238007</v>
      </c>
      <c r="Q41" s="388">
        <f>ROUND(Q95*Содержание!$H$8*(1+$H$14)*(1-$H$15)*(1-$H$16),0)</f>
        <v>241985</v>
      </c>
      <c r="R41" s="388">
        <f>ROUND(R95*Содержание!$H$8*(1+$H$14)*(1-$H$15)*(1-$H$16),0)</f>
        <v>250614</v>
      </c>
      <c r="S41" s="388">
        <f>ROUND(S95*Содержание!$H$8*(1+$H$14)*(1-$H$15)*(1-$H$16),0)</f>
        <v>254960</v>
      </c>
      <c r="T41" s="388">
        <f>ROUND(T95*Содержание!$H$8*(1+$H$14)*(1-$H$15)*(1-$H$16),0)</f>
        <v>258815</v>
      </c>
      <c r="U41" s="388">
        <f>ROUND(U95*Содержание!$H$8*(1+$H$14)*(1-$H$15)*(1-$H$16),0)</f>
        <v>262916</v>
      </c>
      <c r="V41" s="388">
        <f>ROUND(V95*Содержание!$H$8*(1+$H$14)*(1-$H$15)*(1-$H$16),0)</f>
        <v>274604</v>
      </c>
      <c r="W41" s="388">
        <f>ROUND(W95*Содержание!$H$8*(1+$H$14)*(1-$H$15)*(1-$H$16),0)</f>
        <v>286416</v>
      </c>
      <c r="X41" s="388">
        <f>ROUND(X95*Содержание!$H$8*(1+$H$14)*(1-$H$15)*(1-$H$16),0)</f>
        <v>290210</v>
      </c>
      <c r="Y41" s="388">
        <f>ROUND(Y95*Содержание!$H$8*(1+$H$14)*(1-$H$15)*(1-$H$16),0)</f>
        <v>294005</v>
      </c>
      <c r="Z41" s="388">
        <f>ROUND(Z95*Содержание!$H$8*(1+$H$14)*(1-$H$15)*(1-$H$16),0)</f>
        <v>299880</v>
      </c>
      <c r="AA41" s="388">
        <f>ROUND(AA95*Содержание!$H$8*(1+$H$14)*(1-$H$15)*(1-$H$16),0)</f>
        <v>309734</v>
      </c>
      <c r="AB41" s="388">
        <f>ROUND(AB95*Содержание!$H$8*(1+$H$14)*(1-$H$15)*(1-$H$16),0)</f>
        <v>325462</v>
      </c>
      <c r="AC41" s="388">
        <f>ROUND(AC95*Содержание!$H$8*(1+$H$14)*(1-$H$15)*(1-$H$16),0)</f>
        <v>328706</v>
      </c>
      <c r="AD41" s="388">
        <f>ROUND(AD95*Содержание!$H$8*(1+$H$14)*(1-$H$15)*(1-$H$16),0)</f>
        <v>333479</v>
      </c>
      <c r="AE41" s="388">
        <f>ROUND(AE95*Содержание!$H$8*(1+$H$14)*(1-$H$15)*(1-$H$16),0)</f>
        <v>337457</v>
      </c>
      <c r="AF41" s="388">
        <f>ROUND(AF95*Содержание!$H$8*(1+$H$14)*(1-$H$15)*(1-$H$16),0)</f>
        <v>339599</v>
      </c>
      <c r="AG41" s="388">
        <f>ROUND(AG95*Содержание!$H$8*(1+$H$14)*(1-$H$15)*(1-$H$16),0)</f>
        <v>350064</v>
      </c>
      <c r="AH41" s="388">
        <f>ROUND(AH95*Содержание!$H$8*(1+$H$14)*(1-$H$15)*(1-$H$16),0)</f>
        <v>357470</v>
      </c>
      <c r="AI41" s="388">
        <f>ROUND(AI95*Содержание!$H$8*(1+$H$14)*(1-$H$15)*(1-$H$16),0)</f>
        <v>358265</v>
      </c>
      <c r="AJ41" s="388">
        <f>ROUND(AJ95*Содержание!$H$8*(1+$H$14)*(1-$H$15)*(1-$H$16),0)</f>
        <v>380358</v>
      </c>
      <c r="AK41" s="388">
        <f>ROUND(AK95*Содержание!$H$8*(1+$H$14)*(1-$H$15)*(1-$H$16),0)</f>
        <v>380909</v>
      </c>
      <c r="AL41" s="388">
        <f>ROUND(AL95*Содержание!$H$8*(1+$H$14)*(1-$H$15)*(1-$H$16),0)</f>
        <v>381154</v>
      </c>
      <c r="AM41" s="388">
        <f>ROUND(AM95*Содержание!$H$8*(1+$H$14)*(1-$H$15)*(1-$H$16),0)</f>
        <v>381766</v>
      </c>
      <c r="AN41" s="388">
        <f>ROUND(AN95*Содержание!$H$8*(1+$H$14)*(1-$H$15)*(1-$H$16),0)</f>
        <v>392170</v>
      </c>
      <c r="AO41" s="388">
        <f>ROUND(AO95*Содержание!$H$8*(1+$H$14)*(1-$H$15)*(1-$H$16),0)</f>
        <v>403982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388">
        <f>ROUND(B96*Содержание!$H$8*(1+$H$14)*(1-$H$15)*(1-$H$16),0)</f>
        <v>142780</v>
      </c>
      <c r="C42" s="388">
        <f>ROUND(C96*Содержание!$H$8*(1+$H$14)*(1-$H$15)*(1-$H$16),0)</f>
        <v>146207</v>
      </c>
      <c r="D42" s="388">
        <f>ROUND(D96*Содержание!$H$8*(1+$H$14)*(1-$H$15)*(1-$H$16),0)</f>
        <v>149818</v>
      </c>
      <c r="E42" s="388">
        <f>ROUND(E96*Содержание!$H$8*(1+$H$14)*(1-$H$15)*(1-$H$16),0)</f>
        <v>153734</v>
      </c>
      <c r="F42" s="388">
        <f>ROUND(F96*Содержание!$H$8*(1+$H$14)*(1-$H$15)*(1-$H$16),0)</f>
        <v>165608</v>
      </c>
      <c r="G42" s="388">
        <f>ROUND(G96*Содержание!$H$8*(1+$H$14)*(1-$H$15)*(1-$H$16),0)</f>
        <v>177358</v>
      </c>
      <c r="H42" s="388">
        <f>ROUND(H96*Содержание!$H$8*(1+$H$14)*(1-$H$15)*(1-$H$16),0)</f>
        <v>181091</v>
      </c>
      <c r="I42" s="388">
        <f>ROUND(I96*Содержание!$H$8*(1+$H$14)*(1-$H$15)*(1-$H$16),0)</f>
        <v>185008</v>
      </c>
      <c r="J42" s="388">
        <f>ROUND(J96*Содержание!$H$8*(1+$H$14)*(1-$H$15)*(1-$H$16),0)</f>
        <v>199206</v>
      </c>
      <c r="K42" s="388">
        <f>ROUND(K96*Содержание!$H$8*(1+$H$14)*(1-$H$15)*(1-$H$16),0)</f>
        <v>202450</v>
      </c>
      <c r="L42" s="388">
        <f>ROUND(L96*Содержание!$H$8*(1+$H$14)*(1-$H$15)*(1-$H$16),0)</f>
        <v>207040</v>
      </c>
      <c r="M42" s="388">
        <f>ROUND(M96*Содержание!$H$8*(1+$H$14)*(1-$H$15)*(1-$H$16),0)</f>
        <v>211691</v>
      </c>
      <c r="N42" s="388">
        <f>ROUND(N96*Содержание!$H$8*(1+$H$14)*(1-$H$15)*(1-$H$16),0)</f>
        <v>224298</v>
      </c>
      <c r="O42" s="388">
        <f>ROUND(O96*Содержание!$H$8*(1+$H$14)*(1-$H$15)*(1-$H$16),0)</f>
        <v>236600</v>
      </c>
      <c r="P42" s="388">
        <f>ROUND(P96*Содержание!$H$8*(1+$H$14)*(1-$H$15)*(1-$H$16),0)</f>
        <v>240638</v>
      </c>
      <c r="Q42" s="388">
        <f>ROUND(Q96*Содержание!$H$8*(1+$H$14)*(1-$H$15)*(1-$H$16),0)</f>
        <v>244678</v>
      </c>
      <c r="R42" s="388">
        <f>ROUND(R96*Содержание!$H$8*(1+$H$14)*(1-$H$15)*(1-$H$16),0)</f>
        <v>253368</v>
      </c>
      <c r="S42" s="388">
        <f>ROUND(S96*Содержание!$H$8*(1+$H$14)*(1-$H$15)*(1-$H$16),0)</f>
        <v>257652</v>
      </c>
      <c r="T42" s="388">
        <f>ROUND(T96*Содержание!$H$8*(1+$H$14)*(1-$H$15)*(1-$H$16),0)</f>
        <v>261386</v>
      </c>
      <c r="U42" s="388">
        <f>ROUND(U96*Содержание!$H$8*(1+$H$14)*(1-$H$15)*(1-$H$16),0)</f>
        <v>265118</v>
      </c>
      <c r="V42" s="388">
        <f>ROUND(V96*Содержание!$H$8*(1+$H$14)*(1-$H$15)*(1-$H$16),0)</f>
        <v>277175</v>
      </c>
      <c r="W42" s="388">
        <f>ROUND(W96*Содержание!$H$8*(1+$H$14)*(1-$H$15)*(1-$H$16),0)</f>
        <v>289170</v>
      </c>
      <c r="X42" s="388">
        <f>ROUND(X96*Содержание!$H$8*(1+$H$14)*(1-$H$15)*(1-$H$16),0)</f>
        <v>293393</v>
      </c>
      <c r="Y42" s="388">
        <f>ROUND(Y96*Содержание!$H$8*(1+$H$14)*(1-$H$15)*(1-$H$16),0)</f>
        <v>297310</v>
      </c>
      <c r="Z42" s="388">
        <f>ROUND(Z96*Содержание!$H$8*(1+$H$14)*(1-$H$15)*(1-$H$16),0)</f>
        <v>314262</v>
      </c>
      <c r="AA42" s="388">
        <f>ROUND(AA96*Содержание!$H$8*(1+$H$14)*(1-$H$15)*(1-$H$16),0)</f>
        <v>319220</v>
      </c>
      <c r="AB42" s="388">
        <f>ROUND(AB96*Содержание!$H$8*(1+$H$14)*(1-$H$15)*(1-$H$16),0)</f>
        <v>329072</v>
      </c>
      <c r="AC42" s="388">
        <f>ROUND(AC96*Содержание!$H$8*(1+$H$14)*(1-$H$15)*(1-$H$16),0)</f>
        <v>333540</v>
      </c>
      <c r="AD42" s="388">
        <f>ROUND(AD96*Содержание!$H$8*(1+$H$14)*(1-$H$15)*(1-$H$16),0)</f>
        <v>337946</v>
      </c>
      <c r="AE42" s="388">
        <f>ROUND(AE96*Содержание!$H$8*(1+$H$14)*(1-$H$15)*(1-$H$16),0)</f>
        <v>340088</v>
      </c>
      <c r="AF42" s="388">
        <f>ROUND(AF96*Содержание!$H$8*(1+$H$14)*(1-$H$15)*(1-$H$16),0)</f>
        <v>350432</v>
      </c>
      <c r="AG42" s="388">
        <f>ROUND(AG96*Содержание!$H$8*(1+$H$14)*(1-$H$15)*(1-$H$16),0)</f>
        <v>354104</v>
      </c>
      <c r="AH42" s="388">
        <f>ROUND(AH96*Содержание!$H$8*(1+$H$14)*(1-$H$15)*(1-$H$16),0)</f>
        <v>361508</v>
      </c>
      <c r="AI42" s="388">
        <f>ROUND(AI96*Содержание!$H$8*(1+$H$14)*(1-$H$15)*(1-$H$16),0)</f>
        <v>361814</v>
      </c>
      <c r="AJ42" s="388">
        <f>ROUND(AJ96*Содержание!$H$8*(1+$H$14)*(1-$H$15)*(1-$H$16),0)</f>
        <v>383174</v>
      </c>
      <c r="AK42" s="388">
        <f>ROUND(AK96*Содержание!$H$8*(1+$H$14)*(1-$H$15)*(1-$H$16),0)</f>
        <v>383296</v>
      </c>
      <c r="AL42" s="388">
        <f>ROUND(AL96*Содержание!$H$8*(1+$H$14)*(1-$H$15)*(1-$H$16),0)</f>
        <v>383908</v>
      </c>
      <c r="AM42" s="388">
        <f>ROUND(AM96*Содержание!$H$8*(1+$H$14)*(1-$H$15)*(1-$H$16),0)</f>
        <v>390334</v>
      </c>
      <c r="AN42" s="388">
        <f>ROUND(AN96*Содержание!$H$8*(1+$H$14)*(1-$H$15)*(1-$H$16),0)</f>
        <v>405022</v>
      </c>
      <c r="AO42" s="388">
        <f>ROUND(AO96*Содержание!$H$8*(1+$H$14)*(1-$H$15)*(1-$H$16),0)</f>
        <v>408388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388">
        <f>ROUND(B97*Содержание!$H$8*(1+$H$14)*(1-$H$15)*(1-$H$16),0)</f>
        <v>144371</v>
      </c>
      <c r="C43" s="388">
        <f>ROUND(C97*Содержание!$H$8*(1+$H$14)*(1-$H$15)*(1-$H$16),0)</f>
        <v>147860</v>
      </c>
      <c r="D43" s="388">
        <f>ROUND(D97*Содержание!$H$8*(1+$H$14)*(1-$H$15)*(1-$H$16),0)</f>
        <v>151532</v>
      </c>
      <c r="E43" s="388">
        <f>ROUND(E97*Содержание!$H$8*(1+$H$14)*(1-$H$15)*(1-$H$16),0)</f>
        <v>155448</v>
      </c>
      <c r="F43" s="388">
        <f>ROUND(F97*Содержание!$H$8*(1+$H$14)*(1-$H$15)*(1-$H$16),0)</f>
        <v>167444</v>
      </c>
      <c r="G43" s="388">
        <f>ROUND(G97*Содержание!$H$8*(1+$H$14)*(1-$H$15)*(1-$H$16),0)</f>
        <v>179438</v>
      </c>
      <c r="H43" s="388">
        <f>ROUND(H97*Содержание!$H$8*(1+$H$14)*(1-$H$15)*(1-$H$16),0)</f>
        <v>183294</v>
      </c>
      <c r="I43" s="388">
        <f>ROUND(I97*Содержание!$H$8*(1+$H$14)*(1-$H$15)*(1-$H$16),0)</f>
        <v>187028</v>
      </c>
      <c r="J43" s="388">
        <f>ROUND(J97*Содержание!$H$8*(1+$H$14)*(1-$H$15)*(1-$H$16),0)</f>
        <v>201226</v>
      </c>
      <c r="K43" s="388">
        <f>ROUND(K97*Содержание!$H$8*(1+$H$14)*(1-$H$15)*(1-$H$16),0)</f>
        <v>204530</v>
      </c>
      <c r="L43" s="388">
        <f>ROUND(L97*Содержание!$H$8*(1+$H$14)*(1-$H$15)*(1-$H$16),0)</f>
        <v>208508</v>
      </c>
      <c r="M43" s="388">
        <f>ROUND(M97*Содержание!$H$8*(1+$H$14)*(1-$H$15)*(1-$H$16),0)</f>
        <v>212792</v>
      </c>
      <c r="N43" s="388">
        <f>ROUND(N97*Содержание!$H$8*(1+$H$14)*(1-$H$15)*(1-$H$16),0)</f>
        <v>226196</v>
      </c>
      <c r="O43" s="388">
        <f>ROUND(O97*Содержание!$H$8*(1+$H$14)*(1-$H$15)*(1-$H$16),0)</f>
        <v>239231</v>
      </c>
      <c r="P43" s="388">
        <f>ROUND(P97*Содержание!$H$8*(1+$H$14)*(1-$H$15)*(1-$H$16),0)</f>
        <v>243270</v>
      </c>
      <c r="Q43" s="388">
        <f>ROUND(Q97*Содержание!$H$8*(1+$H$14)*(1-$H$15)*(1-$H$16),0)</f>
        <v>247493</v>
      </c>
      <c r="R43" s="388">
        <f>ROUND(R97*Содержание!$H$8*(1+$H$14)*(1-$H$15)*(1-$H$16),0)</f>
        <v>256490</v>
      </c>
      <c r="S43" s="388">
        <f>ROUND(S97*Содержание!$H$8*(1+$H$14)*(1-$H$15)*(1-$H$16),0)</f>
        <v>261140</v>
      </c>
      <c r="T43" s="388">
        <f>ROUND(T97*Содержание!$H$8*(1+$H$14)*(1-$H$15)*(1-$H$16),0)</f>
        <v>264568</v>
      </c>
      <c r="U43" s="388">
        <f>ROUND(U97*Содержание!$H$8*(1+$H$14)*(1-$H$15)*(1-$H$16),0)</f>
        <v>268178</v>
      </c>
      <c r="V43" s="388">
        <f>ROUND(V97*Содержание!$H$8*(1+$H$14)*(1-$H$15)*(1-$H$16),0)</f>
        <v>280174</v>
      </c>
      <c r="W43" s="388">
        <f>ROUND(W97*Содержание!$H$8*(1+$H$14)*(1-$H$15)*(1-$H$16),0)</f>
        <v>292046</v>
      </c>
      <c r="X43" s="388">
        <f>ROUND(X97*Содержание!$H$8*(1+$H$14)*(1-$H$15)*(1-$H$16),0)</f>
        <v>296147</v>
      </c>
      <c r="Y43" s="388">
        <f>ROUND(Y97*Содержание!$H$8*(1+$H$14)*(1-$H$15)*(1-$H$16),0)</f>
        <v>300492</v>
      </c>
      <c r="Z43" s="388">
        <f>ROUND(Z97*Содержание!$H$8*(1+$H$14)*(1-$H$15)*(1-$H$16),0)</f>
        <v>317750</v>
      </c>
      <c r="AA43" s="388">
        <f>ROUND(AA97*Содержание!$H$8*(1+$H$14)*(1-$H$15)*(1-$H$16),0)</f>
        <v>320994</v>
      </c>
      <c r="AB43" s="388">
        <f>ROUND(AB97*Содержание!$H$8*(1+$H$14)*(1-$H$15)*(1-$H$16),0)</f>
        <v>333540</v>
      </c>
      <c r="AC43" s="388">
        <f>ROUND(AC97*Содержание!$H$8*(1+$H$14)*(1-$H$15)*(1-$H$16),0)</f>
        <v>337946</v>
      </c>
      <c r="AD43" s="388">
        <f>ROUND(AD97*Содержание!$H$8*(1+$H$14)*(1-$H$15)*(1-$H$16),0)</f>
        <v>338436</v>
      </c>
      <c r="AE43" s="388">
        <f>ROUND(AE97*Содержание!$H$8*(1+$H$14)*(1-$H$15)*(1-$H$16),0)</f>
        <v>343700</v>
      </c>
      <c r="AF43" s="388">
        <f>ROUND(AF97*Содержание!$H$8*(1+$H$14)*(1-$H$15)*(1-$H$16),0)</f>
        <v>354654</v>
      </c>
      <c r="AG43" s="388">
        <f>ROUND(AG97*Содержание!$H$8*(1+$H$14)*(1-$H$15)*(1-$H$16),0)</f>
        <v>357776</v>
      </c>
      <c r="AH43" s="388">
        <f>ROUND(AH97*Содержание!$H$8*(1+$H$14)*(1-$H$15)*(1-$H$16),0)</f>
        <v>372953</v>
      </c>
      <c r="AI43" s="388">
        <f>ROUND(AI97*Содержание!$H$8*(1+$H$14)*(1-$H$15)*(1-$H$16),0)</f>
        <v>383786</v>
      </c>
      <c r="AJ43" s="388">
        <f>ROUND(AJ97*Содержание!$H$8*(1+$H$14)*(1-$H$15)*(1-$H$16),0)</f>
        <v>387152</v>
      </c>
      <c r="AK43" s="388">
        <f>ROUND(AK97*Содержание!$H$8*(1+$H$14)*(1-$H$15)*(1-$H$16),0)</f>
        <v>390518</v>
      </c>
      <c r="AL43" s="388">
        <f>ROUND(AL97*Содержание!$H$8*(1+$H$14)*(1-$H$15)*(1-$H$16),0)</f>
        <v>391190</v>
      </c>
      <c r="AM43" s="388">
        <f>ROUND(AM97*Содержание!$H$8*(1+$H$14)*(1-$H$15)*(1-$H$16),0)</f>
        <v>406062</v>
      </c>
      <c r="AN43" s="388">
        <f>ROUND(AN97*Содержание!$H$8*(1+$H$14)*(1-$H$15)*(1-$H$16),0)</f>
        <v>409612</v>
      </c>
      <c r="AO43" s="388">
        <f>ROUND(AO97*Содержание!$H$8*(1+$H$14)*(1-$H$15)*(1-$H$16),0)</f>
        <v>413039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388">
        <f>ROUND(B98*Содержание!$H$8*(1+$H$14)*(1-$H$15)*(1-$H$16),0)</f>
        <v>145534</v>
      </c>
      <c r="C44" s="388">
        <f>ROUND(C98*Содержание!$H$8*(1+$H$14)*(1-$H$15)*(1-$H$16),0)</f>
        <v>149328</v>
      </c>
      <c r="D44" s="388">
        <f>ROUND(D98*Содержание!$H$8*(1+$H$14)*(1-$H$15)*(1-$H$16),0)</f>
        <v>153184</v>
      </c>
      <c r="E44" s="388">
        <f>ROUND(E98*Содержание!$H$8*(1+$H$14)*(1-$H$15)*(1-$H$16),0)</f>
        <v>157223</v>
      </c>
      <c r="F44" s="388">
        <f>ROUND(F98*Содержание!$H$8*(1+$H$14)*(1-$H$15)*(1-$H$16),0)</f>
        <v>169218</v>
      </c>
      <c r="G44" s="388">
        <f>ROUND(G98*Содержание!$H$8*(1+$H$14)*(1-$H$15)*(1-$H$16),0)</f>
        <v>181274</v>
      </c>
      <c r="H44" s="388">
        <f>ROUND(H98*Содержание!$H$8*(1+$H$14)*(1-$H$15)*(1-$H$16),0)</f>
        <v>185192</v>
      </c>
      <c r="I44" s="388">
        <f>ROUND(I98*Содержание!$H$8*(1+$H$14)*(1-$H$15)*(1-$H$16),0)</f>
        <v>189170</v>
      </c>
      <c r="J44" s="388">
        <f>ROUND(J98*Содержание!$H$8*(1+$H$14)*(1-$H$15)*(1-$H$16),0)</f>
        <v>203490</v>
      </c>
      <c r="K44" s="388">
        <f>ROUND(K98*Содержание!$H$8*(1+$H$14)*(1-$H$15)*(1-$H$16),0)</f>
        <v>206978</v>
      </c>
      <c r="L44" s="388">
        <f>ROUND(L98*Содержание!$H$8*(1+$H$14)*(1-$H$15)*(1-$H$16),0)</f>
        <v>211079</v>
      </c>
      <c r="M44" s="388">
        <f>ROUND(M98*Содержание!$H$8*(1+$H$14)*(1-$H$15)*(1-$H$16),0)</f>
        <v>215240</v>
      </c>
      <c r="N44" s="388">
        <f>ROUND(N98*Содержание!$H$8*(1+$H$14)*(1-$H$15)*(1-$H$16),0)</f>
        <v>227664</v>
      </c>
      <c r="O44" s="388">
        <f>ROUND(O98*Содержание!$H$8*(1+$H$14)*(1-$H$15)*(1-$H$16),0)</f>
        <v>240149</v>
      </c>
      <c r="P44" s="388">
        <f>ROUND(P98*Содержание!$H$8*(1+$H$14)*(1-$H$15)*(1-$H$16),0)</f>
        <v>245106</v>
      </c>
      <c r="Q44" s="388">
        <f>ROUND(Q98*Содержание!$H$8*(1+$H$14)*(1-$H$15)*(1-$H$16),0)</f>
        <v>250124</v>
      </c>
      <c r="R44" s="388">
        <f>ROUND(R98*Содержание!$H$8*(1+$H$14)*(1-$H$15)*(1-$H$16),0)</f>
        <v>259304</v>
      </c>
      <c r="S44" s="388">
        <f>ROUND(S98*Содержание!$H$8*(1+$H$14)*(1-$H$15)*(1-$H$16),0)</f>
        <v>264078</v>
      </c>
      <c r="T44" s="388">
        <f>ROUND(T98*Содержание!$H$8*(1+$H$14)*(1-$H$15)*(1-$H$16),0)</f>
        <v>267566</v>
      </c>
      <c r="U44" s="388">
        <f>ROUND(U98*Содержание!$H$8*(1+$H$14)*(1-$H$15)*(1-$H$16),0)</f>
        <v>271116</v>
      </c>
      <c r="V44" s="388">
        <f>ROUND(V98*Содержание!$H$8*(1+$H$14)*(1-$H$15)*(1-$H$16),0)</f>
        <v>283172</v>
      </c>
      <c r="W44" s="388">
        <f>ROUND(W98*Содержание!$H$8*(1+$H$14)*(1-$H$15)*(1-$H$16),0)</f>
        <v>295229</v>
      </c>
      <c r="X44" s="388">
        <f>ROUND(X98*Содержание!$H$8*(1+$H$14)*(1-$H$15)*(1-$H$16),0)</f>
        <v>299452</v>
      </c>
      <c r="Y44" s="388">
        <f>ROUND(Y98*Содержание!$H$8*(1+$H$14)*(1-$H$15)*(1-$H$16),0)</f>
        <v>303552</v>
      </c>
      <c r="Z44" s="388">
        <f>ROUND(Z98*Содержание!$H$8*(1+$H$14)*(1-$H$15)*(1-$H$16),0)</f>
        <v>320994</v>
      </c>
      <c r="AA44" s="388">
        <f>ROUND(AA98*Содержание!$H$8*(1+$H$14)*(1-$H$15)*(1-$H$16),0)</f>
        <v>334458</v>
      </c>
      <c r="AB44" s="388">
        <f>ROUND(AB98*Содержание!$H$8*(1+$H$14)*(1-$H$15)*(1-$H$16),0)</f>
        <v>337457</v>
      </c>
      <c r="AC44" s="388">
        <f>ROUND(AC98*Содержание!$H$8*(1+$H$14)*(1-$H$15)*(1-$H$16),0)</f>
        <v>340946</v>
      </c>
      <c r="AD44" s="388">
        <f>ROUND(AD98*Содержание!$H$8*(1+$H$14)*(1-$H$15)*(1-$H$16),0)</f>
        <v>344128</v>
      </c>
      <c r="AE44" s="388">
        <f>ROUND(AE98*Содержание!$H$8*(1+$H$14)*(1-$H$15)*(1-$H$16),0)</f>
        <v>347494</v>
      </c>
      <c r="AF44" s="388">
        <f>ROUND(AF98*Содержание!$H$8*(1+$H$14)*(1-$H$15)*(1-$H$16),0)</f>
        <v>358632</v>
      </c>
      <c r="AG44" s="388">
        <f>ROUND(AG98*Содержание!$H$8*(1+$H$14)*(1-$H$15)*(1-$H$16),0)</f>
        <v>358938</v>
      </c>
      <c r="AH44" s="388">
        <f>ROUND(AH98*Содержание!$H$8*(1+$H$14)*(1-$H$15)*(1-$H$16),0)</f>
        <v>377788</v>
      </c>
      <c r="AI44" s="388">
        <f>ROUND(AI98*Содержание!$H$8*(1+$H$14)*(1-$H$15)*(1-$H$16),0)</f>
        <v>387824</v>
      </c>
      <c r="AJ44" s="388">
        <f>ROUND(AJ98*Содержание!$H$8*(1+$H$14)*(1-$H$15)*(1-$H$16),0)</f>
        <v>388498</v>
      </c>
      <c r="AK44" s="388">
        <f>ROUND(AK98*Содержание!$H$8*(1+$H$14)*(1-$H$15)*(1-$H$16),0)</f>
        <v>394679</v>
      </c>
      <c r="AL44" s="388">
        <f>ROUND(AL98*Содержание!$H$8*(1+$H$14)*(1-$H$15)*(1-$H$16),0)</f>
        <v>407776</v>
      </c>
      <c r="AM44" s="388">
        <f>ROUND(AM98*Содержание!$H$8*(1+$H$14)*(1-$H$15)*(1-$H$16),0)</f>
        <v>410714</v>
      </c>
      <c r="AN44" s="388">
        <f>ROUND(AN98*Содержание!$H$8*(1+$H$14)*(1-$H$15)*(1-$H$16),0)</f>
        <v>414324</v>
      </c>
      <c r="AO44" s="388">
        <f>ROUND(AO98*Содержание!$H$8*(1+$H$14)*(1-$H$15)*(1-$H$16),0)</f>
        <v>414630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388">
        <f>ROUND(B99*Содержание!$H$8*(1+$H$14)*(1-$H$15)*(1-$H$16),0)</f>
        <v>145962</v>
      </c>
      <c r="C45" s="388">
        <f>ROUND(C99*Содержание!$H$8*(1+$H$14)*(1-$H$15)*(1-$H$16),0)</f>
        <v>150980</v>
      </c>
      <c r="D45" s="388">
        <f>ROUND(D99*Содержание!$H$8*(1+$H$14)*(1-$H$15)*(1-$H$16),0)</f>
        <v>166342</v>
      </c>
      <c r="E45" s="388">
        <f>ROUND(E99*Содержание!$H$8*(1+$H$14)*(1-$H$15)*(1-$H$16),0)</f>
        <v>181886</v>
      </c>
      <c r="F45" s="388">
        <f>ROUND(F99*Содержание!$H$8*(1+$H$14)*(1-$H$15)*(1-$H$16),0)</f>
        <v>188680</v>
      </c>
      <c r="G45" s="388">
        <f>ROUND(G99*Содержание!$H$8*(1+$H$14)*(1-$H$15)*(1-$H$16),0)</f>
        <v>195473</v>
      </c>
      <c r="H45" s="388">
        <f>ROUND(H99*Содержание!$H$8*(1+$H$14)*(1-$H$15)*(1-$H$16),0)</f>
        <v>202388</v>
      </c>
      <c r="I45" s="388">
        <f>ROUND(I99*Содержание!$H$8*(1+$H$14)*(1-$H$15)*(1-$H$16),0)</f>
        <v>208998</v>
      </c>
      <c r="J45" s="388">
        <f>ROUND(J99*Содержание!$H$8*(1+$H$14)*(1-$H$15)*(1-$H$16),0)</f>
        <v>215792</v>
      </c>
      <c r="K45" s="388">
        <f>ROUND(K99*Содержание!$H$8*(1+$H$14)*(1-$H$15)*(1-$H$16),0)</f>
        <v>222707</v>
      </c>
      <c r="L45" s="388">
        <f>ROUND(L99*Содержание!$H$8*(1+$H$14)*(1-$H$15)*(1-$H$16),0)</f>
        <v>229316</v>
      </c>
      <c r="M45" s="388">
        <f>ROUND(M99*Содержание!$H$8*(1+$H$14)*(1-$H$15)*(1-$H$16),0)</f>
        <v>236110</v>
      </c>
      <c r="N45" s="388">
        <f>ROUND(N99*Содержание!$H$8*(1+$H$14)*(1-$H$15)*(1-$H$16),0)</f>
        <v>243026</v>
      </c>
      <c r="O45" s="388">
        <f>ROUND(O99*Содержание!$H$8*(1+$H$14)*(1-$H$15)*(1-$H$16),0)</f>
        <v>249696</v>
      </c>
      <c r="P45" s="388">
        <f>ROUND(P99*Содержание!$H$8*(1+$H$14)*(1-$H$15)*(1-$H$16),0)</f>
        <v>256490</v>
      </c>
      <c r="Q45" s="388">
        <f>ROUND(Q99*Содержание!$H$8*(1+$H$14)*(1-$H$15)*(1-$H$16),0)</f>
        <v>263405</v>
      </c>
      <c r="R45" s="388">
        <f>ROUND(R99*Содержание!$H$8*(1+$H$14)*(1-$H$15)*(1-$H$16),0)</f>
        <v>270137</v>
      </c>
      <c r="S45" s="388">
        <f>ROUND(S99*Содержание!$H$8*(1+$H$14)*(1-$H$15)*(1-$H$16),0)</f>
        <v>276930</v>
      </c>
      <c r="T45" s="388">
        <f>ROUND(T99*Содержание!$H$8*(1+$H$14)*(1-$H$15)*(1-$H$16),0)</f>
        <v>283540</v>
      </c>
      <c r="U45" s="388">
        <f>ROUND(U99*Содержание!$H$8*(1+$H$14)*(1-$H$15)*(1-$H$16),0)</f>
        <v>290516</v>
      </c>
      <c r="V45" s="388">
        <f>ROUND(V99*Содержание!$H$8*(1+$H$14)*(1-$H$15)*(1-$H$16),0)</f>
        <v>297310</v>
      </c>
      <c r="W45" s="388">
        <f>ROUND(W99*Содержание!$H$8*(1+$H$14)*(1-$H$15)*(1-$H$16),0)</f>
        <v>303980</v>
      </c>
      <c r="X45" s="388">
        <f>ROUND(X99*Содержание!$H$8*(1+$H$14)*(1-$H$15)*(1-$H$16),0)</f>
        <v>310958</v>
      </c>
      <c r="Y45" s="388">
        <f>ROUND(Y99*Содержание!$H$8*(1+$H$14)*(1-$H$15)*(1-$H$16),0)</f>
        <v>317567</v>
      </c>
      <c r="Z45" s="388">
        <f>ROUND(Z99*Содержание!$H$8*(1+$H$14)*(1-$H$15)*(1-$H$16),0)</f>
        <v>327359</v>
      </c>
      <c r="AA45" s="388">
        <f>ROUND(AA99*Содержание!$H$8*(1+$H$14)*(1-$H$15)*(1-$H$16),0)</f>
        <v>337946</v>
      </c>
      <c r="AB45" s="388">
        <f>ROUND(AB99*Содержание!$H$8*(1+$H$14)*(1-$H$15)*(1-$H$16),0)</f>
        <v>340946</v>
      </c>
      <c r="AC45" s="388">
        <f>ROUND(AC99*Содержание!$H$8*(1+$H$14)*(1-$H$15)*(1-$H$16),0)</f>
        <v>344250</v>
      </c>
      <c r="AD45" s="388">
        <f>ROUND(AD99*Содержание!$H$8*(1+$H$14)*(1-$H$15)*(1-$H$16),0)</f>
        <v>348167</v>
      </c>
      <c r="AE45" s="388">
        <f>ROUND(AE99*Содержание!$H$8*(1+$H$14)*(1-$H$15)*(1-$H$16),0)</f>
        <v>351410</v>
      </c>
      <c r="AF45" s="388">
        <f>ROUND(AF99*Содержание!$H$8*(1+$H$14)*(1-$H$15)*(1-$H$16),0)</f>
        <v>358877</v>
      </c>
      <c r="AG45" s="388">
        <f>ROUND(AG99*Содержание!$H$8*(1+$H$14)*(1-$H$15)*(1-$H$16),0)</f>
        <v>369158</v>
      </c>
      <c r="AH45" s="388">
        <f>ROUND(AH99*Содержание!$H$8*(1+$H$14)*(1-$H$15)*(1-$H$16),0)</f>
        <v>381766</v>
      </c>
      <c r="AI45" s="388">
        <f>ROUND(AI99*Содержание!$H$8*(1+$H$14)*(1-$H$15)*(1-$H$16),0)</f>
        <v>388008</v>
      </c>
      <c r="AJ45" s="388">
        <f>ROUND(AJ99*Содержание!$H$8*(1+$H$14)*(1-$H$15)*(1-$H$16),0)</f>
        <v>395780</v>
      </c>
      <c r="AK45" s="388">
        <f>ROUND(AK99*Содержание!$H$8*(1+$H$14)*(1-$H$15)*(1-$H$16),0)</f>
        <v>396698</v>
      </c>
      <c r="AL45" s="388">
        <f>ROUND(AL99*Содержание!$H$8*(1+$H$14)*(1-$H$15)*(1-$H$16),0)</f>
        <v>411632</v>
      </c>
      <c r="AM45" s="388">
        <f>ROUND(AM99*Содержание!$H$8*(1+$H$14)*(1-$H$15)*(1-$H$16),0)</f>
        <v>415364</v>
      </c>
      <c r="AN45" s="388">
        <f>ROUND(AN99*Содержание!$H$8*(1+$H$14)*(1-$H$15)*(1-$H$16),0)</f>
        <v>415916</v>
      </c>
      <c r="AO45" s="388">
        <f>ROUND(AO99*Содержание!$H$8*(1+$H$14)*(1-$H$15)*(1-$H$16),0)</f>
        <v>421240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82">
        <f>ROUND(B100*Содержание!$H$8*(1+$H$14)*(1-$H$15)*(1-$H$16),0)</f>
        <v>151286</v>
      </c>
      <c r="C46" s="382">
        <f>ROUND(C100*Содержание!$H$8*(1+$H$14)*(1-$H$15)*(1-$H$16),0)</f>
        <v>158080</v>
      </c>
      <c r="D46" s="382">
        <f>ROUND(D100*Содержание!$H$8*(1+$H$14)*(1-$H$15)*(1-$H$16),0)</f>
        <v>166586</v>
      </c>
      <c r="E46" s="382">
        <f>ROUND(E100*Содержание!$H$8*(1+$H$14)*(1-$H$15)*(1-$H$16),0)</f>
        <v>182744</v>
      </c>
      <c r="F46" s="382">
        <f>ROUND(F100*Содержание!$H$8*(1+$H$14)*(1-$H$15)*(1-$H$16),0)</f>
        <v>189353</v>
      </c>
      <c r="G46" s="382">
        <f>ROUND(G100*Содержание!$H$8*(1+$H$14)*(1-$H$15)*(1-$H$16),0)</f>
        <v>196208</v>
      </c>
      <c r="H46" s="382">
        <f>ROUND(H100*Содержание!$H$8*(1+$H$14)*(1-$H$15)*(1-$H$16),0)</f>
        <v>203368</v>
      </c>
      <c r="I46" s="382">
        <f>ROUND(I100*Содержание!$H$8*(1+$H$14)*(1-$H$15)*(1-$H$16),0)</f>
        <v>209672</v>
      </c>
      <c r="J46" s="382">
        <f>ROUND(J100*Содержание!$H$8*(1+$H$14)*(1-$H$15)*(1-$H$16),0)</f>
        <v>216526</v>
      </c>
      <c r="K46" s="382">
        <f>ROUND(K100*Содержание!$H$8*(1+$H$14)*(1-$H$15)*(1-$H$16),0)</f>
        <v>223074</v>
      </c>
      <c r="L46" s="382">
        <f>ROUND(L100*Содержание!$H$8*(1+$H$14)*(1-$H$15)*(1-$H$16),0)</f>
        <v>229684</v>
      </c>
      <c r="M46" s="382">
        <f>ROUND(M100*Содержание!$H$8*(1+$H$14)*(1-$H$15)*(1-$H$16),0)</f>
        <v>236232</v>
      </c>
      <c r="N46" s="382">
        <f>ROUND(N100*Содержание!$H$8*(1+$H$14)*(1-$H$15)*(1-$H$16),0)</f>
        <v>243760</v>
      </c>
      <c r="O46" s="382">
        <f>ROUND(O100*Содержание!$H$8*(1+$H$14)*(1-$H$15)*(1-$H$16),0)</f>
        <v>250370</v>
      </c>
      <c r="P46" s="382">
        <f>ROUND(P100*Содержание!$H$8*(1+$H$14)*(1-$H$15)*(1-$H$16),0)</f>
        <v>257224</v>
      </c>
      <c r="Q46" s="388">
        <f>ROUND(Q100*Содержание!$H$8*(1+$H$14)*(1-$H$15)*(1-$H$16),0)</f>
        <v>270198</v>
      </c>
      <c r="R46" s="388">
        <f>ROUND(R100*Содержание!$H$8*(1+$H$14)*(1-$H$15)*(1-$H$16),0)</f>
        <v>277236</v>
      </c>
      <c r="S46" s="388">
        <f>ROUND(S100*Содержание!$H$8*(1+$H$14)*(1-$H$15)*(1-$H$16),0)</f>
        <v>284152</v>
      </c>
      <c r="T46" s="388">
        <f>ROUND(T100*Содержание!$H$8*(1+$H$14)*(1-$H$15)*(1-$H$16),0)</f>
        <v>291190</v>
      </c>
      <c r="U46" s="388">
        <f>ROUND(U100*Содержание!$H$8*(1+$H$14)*(1-$H$15)*(1-$H$16),0)</f>
        <v>298106</v>
      </c>
      <c r="V46" s="388">
        <f>ROUND(V100*Содержание!$H$8*(1+$H$14)*(1-$H$15)*(1-$H$16),0)</f>
        <v>305144</v>
      </c>
      <c r="W46" s="388">
        <f>ROUND(W100*Содержание!$H$8*(1+$H$14)*(1-$H$15)*(1-$H$16),0)</f>
        <v>312059</v>
      </c>
      <c r="X46" s="388">
        <f>ROUND(X100*Содержание!$H$8*(1+$H$14)*(1-$H$15)*(1-$H$16),0)</f>
        <v>319220</v>
      </c>
      <c r="Y46" s="388">
        <f>ROUND(Y100*Содержание!$H$8*(1+$H$14)*(1-$H$15)*(1-$H$16),0)</f>
        <v>326012</v>
      </c>
      <c r="Z46" s="388">
        <f>ROUND(Z100*Содержание!$H$8*(1+$H$14)*(1-$H$15)*(1-$H$16),0)</f>
        <v>350432</v>
      </c>
      <c r="AA46" s="388">
        <f>ROUND(AA100*Содержание!$H$8*(1+$H$14)*(1-$H$15)*(1-$H$16),0)</f>
        <v>355817</v>
      </c>
      <c r="AB46" s="388">
        <f>ROUND(AB100*Содержание!$H$8*(1+$H$14)*(1-$H$15)*(1-$H$16),0)</f>
        <v>359244</v>
      </c>
      <c r="AC46" s="388">
        <f>ROUND(AC100*Содержание!$H$8*(1+$H$14)*(1-$H$15)*(1-$H$16),0)</f>
        <v>362732</v>
      </c>
      <c r="AD46" s="388">
        <f>ROUND(AD100*Содержание!$H$8*(1+$H$14)*(1-$H$15)*(1-$H$16),0)</f>
        <v>377972</v>
      </c>
      <c r="AE46" s="388">
        <f>ROUND(AE100*Содержание!$H$8*(1+$H$14)*(1-$H$15)*(1-$H$16),0)</f>
        <v>381704</v>
      </c>
      <c r="AF46" s="388">
        <f>ROUND(AF100*Содержание!$H$8*(1+$H$14)*(1-$H$15)*(1-$H$16),0)</f>
        <v>385499</v>
      </c>
      <c r="AG46" s="382">
        <f>ROUND(AG100*Содержание!$H$8*(1+$H$14)*(1-$H$15)*(1-$H$16),0)</f>
        <v>385866</v>
      </c>
      <c r="AH46" s="382">
        <f>ROUND(AH100*Содержание!$H$8*(1+$H$14)*(1-$H$15)*(1-$H$16),0)</f>
        <v>396270</v>
      </c>
      <c r="AI46" s="382">
        <f>ROUND(AI100*Содержание!$H$8*(1+$H$14)*(1-$H$15)*(1-$H$16),0)</f>
        <v>403124</v>
      </c>
      <c r="AJ46" s="382">
        <f>ROUND(AJ100*Содержание!$H$8*(1+$H$14)*(1-$H$15)*(1-$H$16),0)</f>
        <v>409490</v>
      </c>
      <c r="AK46" s="382">
        <f>ROUND(AK100*Содержание!$H$8*(1+$H$14)*(1-$H$15)*(1-$H$16),0)</f>
        <v>415120</v>
      </c>
      <c r="AL46" s="382">
        <f>ROUND(AL100*Содержание!$H$8*(1+$H$14)*(1-$H$15)*(1-$H$16),0)</f>
        <v>423872</v>
      </c>
      <c r="AM46" s="382">
        <f>ROUND(AM100*Содержание!$H$8*(1+$H$14)*(1-$H$15)*(1-$H$16),0)</f>
        <v>431338</v>
      </c>
      <c r="AN46" s="382">
        <f>ROUND(AN100*Содержание!$H$8*(1+$H$14)*(1-$H$15)*(1-$H$16),0)</f>
        <v>434153</v>
      </c>
      <c r="AO46" s="382">
        <f>ROUND(AO100*Содержание!$H$8*(1+$H$14)*(1-$H$15)*(1-$H$16),0)</f>
        <v>435744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82">
        <f>ROUND(B101*Содержание!$H$8*(1+$H$14)*(1-$H$15)*(1-$H$16),0)</f>
        <v>154163</v>
      </c>
      <c r="C47" s="382">
        <f>ROUND(C101*Содержание!$H$8*(1+$H$14)*(1-$H$15)*(1-$H$16),0)</f>
        <v>160160</v>
      </c>
      <c r="D47" s="382">
        <f>ROUND(D101*Содержание!$H$8*(1+$H$14)*(1-$H$15)*(1-$H$16),0)</f>
        <v>170504</v>
      </c>
      <c r="E47" s="382">
        <f>ROUND(E101*Содержание!$H$8*(1+$H$14)*(1-$H$15)*(1-$H$16),0)</f>
        <v>183110</v>
      </c>
      <c r="F47" s="382">
        <f>ROUND(F101*Содержание!$H$8*(1+$H$14)*(1-$H$15)*(1-$H$16),0)</f>
        <v>190088</v>
      </c>
      <c r="G47" s="382">
        <f>ROUND(G101*Содержание!$H$8*(1+$H$14)*(1-$H$15)*(1-$H$16),0)</f>
        <v>196880</v>
      </c>
      <c r="H47" s="382">
        <f>ROUND(H101*Содержание!$H$8*(1+$H$14)*(1-$H$15)*(1-$H$16),0)</f>
        <v>204347</v>
      </c>
      <c r="I47" s="382">
        <f>ROUND(I101*Содержание!$H$8*(1+$H$14)*(1-$H$15)*(1-$H$16),0)</f>
        <v>209732</v>
      </c>
      <c r="J47" s="382">
        <f>ROUND(J101*Содержание!$H$8*(1+$H$14)*(1-$H$15)*(1-$H$16),0)</f>
        <v>217199</v>
      </c>
      <c r="K47" s="382">
        <f>ROUND(K101*Содержание!$H$8*(1+$H$14)*(1-$H$15)*(1-$H$16),0)</f>
        <v>223748</v>
      </c>
      <c r="L47" s="382">
        <f>ROUND(L101*Содержание!$H$8*(1+$H$14)*(1-$H$15)*(1-$H$16),0)</f>
        <v>230663</v>
      </c>
      <c r="M47" s="382">
        <f>ROUND(M101*Содержание!$H$8*(1+$H$14)*(1-$H$15)*(1-$H$16),0)</f>
        <v>237578</v>
      </c>
      <c r="N47" s="382">
        <f>ROUND(N101*Содержание!$H$8*(1+$H$14)*(1-$H$15)*(1-$H$16),0)</f>
        <v>244433</v>
      </c>
      <c r="O47" s="382">
        <f>ROUND(O101*Содержание!$H$8*(1+$H$14)*(1-$H$15)*(1-$H$16),0)</f>
        <v>251288</v>
      </c>
      <c r="P47" s="382">
        <f>ROUND(P101*Содержание!$H$8*(1+$H$14)*(1-$H$15)*(1-$H$16),0)</f>
        <v>258203</v>
      </c>
      <c r="Q47" s="388">
        <f>ROUND(Q101*Содержание!$H$8*(1+$H$14)*(1-$H$15)*(1-$H$16),0)</f>
        <v>277236</v>
      </c>
      <c r="R47" s="388">
        <f>ROUND(R101*Содержание!$H$8*(1+$H$14)*(1-$H$15)*(1-$H$16),0)</f>
        <v>277910</v>
      </c>
      <c r="S47" s="388">
        <f>ROUND(S101*Содержание!$H$8*(1+$H$14)*(1-$H$15)*(1-$H$16),0)</f>
        <v>291618</v>
      </c>
      <c r="T47" s="388">
        <f>ROUND(T101*Содержание!$H$8*(1+$H$14)*(1-$H$15)*(1-$H$16),0)</f>
        <v>298901</v>
      </c>
      <c r="U47" s="388">
        <f>ROUND(U101*Содержание!$H$8*(1+$H$14)*(1-$H$15)*(1-$H$16),0)</f>
        <v>305939</v>
      </c>
      <c r="V47" s="388">
        <f>ROUND(V101*Содержание!$H$8*(1+$H$14)*(1-$H$15)*(1-$H$16),0)</f>
        <v>307102</v>
      </c>
      <c r="W47" s="388">
        <f>ROUND(W101*Содержание!$H$8*(1+$H$14)*(1-$H$15)*(1-$H$16),0)</f>
        <v>313038</v>
      </c>
      <c r="X47" s="388">
        <f>ROUND(X101*Содержание!$H$8*(1+$H$14)*(1-$H$15)*(1-$H$16),0)</f>
        <v>320872</v>
      </c>
      <c r="Y47" s="388">
        <f>ROUND(Y101*Содержание!$H$8*(1+$H$14)*(1-$H$15)*(1-$H$16),0)</f>
        <v>326747</v>
      </c>
      <c r="Z47" s="388">
        <f>ROUND(Z101*Содержание!$H$8*(1+$H$14)*(1-$H$15)*(1-$H$16),0)</f>
        <v>354226</v>
      </c>
      <c r="AA47" s="388">
        <f>ROUND(AA101*Содержание!$H$8*(1+$H$14)*(1-$H$15)*(1-$H$16),0)</f>
        <v>359244</v>
      </c>
      <c r="AB47" s="388">
        <f>ROUND(AB101*Содержание!$H$8*(1+$H$14)*(1-$H$15)*(1-$H$16),0)</f>
        <v>362732</v>
      </c>
      <c r="AC47" s="388">
        <f>ROUND(AC101*Содержание!$H$8*(1+$H$14)*(1-$H$15)*(1-$H$16),0)</f>
        <v>371790</v>
      </c>
      <c r="AD47" s="388">
        <f>ROUND(AD101*Содержание!$H$8*(1+$H$14)*(1-$H$15)*(1-$H$16),0)</f>
        <v>382806</v>
      </c>
      <c r="AE47" s="388">
        <f>ROUND(AE101*Содержание!$H$8*(1+$H$14)*(1-$H$15)*(1-$H$16),0)</f>
        <v>385805</v>
      </c>
      <c r="AF47" s="388">
        <f>ROUND(AF101*Содержание!$H$8*(1+$H$14)*(1-$H$15)*(1-$H$16),0)</f>
        <v>394740</v>
      </c>
      <c r="AG47" s="382">
        <f>ROUND(AG101*Содержание!$H$8*(1+$H$14)*(1-$H$15)*(1-$H$16),0)</f>
        <v>394802</v>
      </c>
      <c r="AH47" s="382">
        <f>ROUND(AH101*Содержание!$H$8*(1+$H$14)*(1-$H$15)*(1-$H$16),0)</f>
        <v>400799</v>
      </c>
      <c r="AI47" s="382">
        <f>ROUND(AI101*Содержание!$H$8*(1+$H$14)*(1-$H$15)*(1-$H$16),0)</f>
        <v>408816</v>
      </c>
      <c r="AJ47" s="382">
        <f>ROUND(AJ101*Содержание!$H$8*(1+$H$14)*(1-$H$15)*(1-$H$16),0)</f>
        <v>417078</v>
      </c>
      <c r="AK47" s="382">
        <f>ROUND(AK101*Содержание!$H$8*(1+$H$14)*(1-$H$15)*(1-$H$16),0)</f>
        <v>420566</v>
      </c>
      <c r="AL47" s="382">
        <f>ROUND(AL101*Содержание!$H$8*(1+$H$14)*(1-$H$15)*(1-$H$16),0)</f>
        <v>427054</v>
      </c>
      <c r="AM47" s="382">
        <f>ROUND(AM101*Содержание!$H$8*(1+$H$14)*(1-$H$15)*(1-$H$16),0)</f>
        <v>434765</v>
      </c>
      <c r="AN47" s="382">
        <f>ROUND(AN101*Содержание!$H$8*(1+$H$14)*(1-$H$15)*(1-$H$16),0)</f>
        <v>438988</v>
      </c>
      <c r="AO47" s="382">
        <f>ROUND(AO101*Содержание!$H$8*(1+$H$14)*(1-$H$15)*(1-$H$16),0)</f>
        <v>449453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82">
        <f>ROUND(B102*Содержание!$H$8*(1+$H$14)*(1-$H$15)*(1-$H$16),0)</f>
        <v>161813</v>
      </c>
      <c r="C48" s="382">
        <f>ROUND(C102*Содержание!$H$8*(1+$H$14)*(1-$H$15)*(1-$H$16),0)</f>
        <v>161936</v>
      </c>
      <c r="D48" s="382">
        <f>ROUND(D102*Содержание!$H$8*(1+$H$14)*(1-$H$15)*(1-$H$16),0)</f>
        <v>172462</v>
      </c>
      <c r="E48" s="382">
        <f>ROUND(E102*Содержание!$H$8*(1+$H$14)*(1-$H$15)*(1-$H$16),0)</f>
        <v>183722</v>
      </c>
      <c r="F48" s="382">
        <f>ROUND(F102*Содержание!$H$8*(1+$H$14)*(1-$H$15)*(1-$H$16),0)</f>
        <v>190210</v>
      </c>
      <c r="G48" s="382">
        <f>ROUND(G102*Содержание!$H$8*(1+$H$14)*(1-$H$15)*(1-$H$16),0)</f>
        <v>198166</v>
      </c>
      <c r="H48" s="382">
        <f>ROUND(H102*Содержание!$H$8*(1+$H$14)*(1-$H$15)*(1-$H$16),0)</f>
        <v>205388</v>
      </c>
      <c r="I48" s="382">
        <f>ROUND(I102*Содержание!$H$8*(1+$H$14)*(1-$H$15)*(1-$H$16),0)</f>
        <v>212548</v>
      </c>
      <c r="J48" s="382">
        <f>ROUND(J102*Содержание!$H$8*(1+$H$14)*(1-$H$15)*(1-$H$16),0)</f>
        <v>217872</v>
      </c>
      <c r="K48" s="382">
        <f>ROUND(K102*Содержание!$H$8*(1+$H$14)*(1-$H$15)*(1-$H$16),0)</f>
        <v>226318</v>
      </c>
      <c r="L48" s="382">
        <f>ROUND(L102*Содержание!$H$8*(1+$H$14)*(1-$H$15)*(1-$H$16),0)</f>
        <v>231520</v>
      </c>
      <c r="M48" s="382">
        <f>ROUND(M102*Содержание!$H$8*(1+$H$14)*(1-$H$15)*(1-$H$16),0)</f>
        <v>239231</v>
      </c>
      <c r="N48" s="382">
        <f>ROUND(N102*Содержание!$H$8*(1+$H$14)*(1-$H$15)*(1-$H$16),0)</f>
        <v>244800</v>
      </c>
      <c r="O48" s="382">
        <f>ROUND(O102*Содержание!$H$8*(1+$H$14)*(1-$H$15)*(1-$H$16),0)</f>
        <v>252634</v>
      </c>
      <c r="P48" s="382">
        <f>ROUND(P102*Содержание!$H$8*(1+$H$14)*(1-$H$15)*(1-$H$16),0)</f>
        <v>259488</v>
      </c>
      <c r="Q48" s="382">
        <f>ROUND(Q102*Содержание!$H$8*(1+$H$14)*(1-$H$15)*(1-$H$16),0)</f>
        <v>277910</v>
      </c>
      <c r="R48" s="382">
        <f>ROUND(R102*Содержание!$H$8*(1+$H$14)*(1-$H$15)*(1-$H$16),0)</f>
        <v>279868</v>
      </c>
      <c r="S48" s="382">
        <f>ROUND(S102*Содержание!$H$8*(1+$H$14)*(1-$H$15)*(1-$H$16),0)</f>
        <v>292658</v>
      </c>
      <c r="T48" s="382">
        <f>ROUND(T102*Содержание!$H$8*(1+$H$14)*(1-$H$15)*(1-$H$16),0)</f>
        <v>299513</v>
      </c>
      <c r="U48" s="382">
        <f>ROUND(U102*Содержание!$H$8*(1+$H$14)*(1-$H$15)*(1-$H$16),0)</f>
        <v>306428</v>
      </c>
      <c r="V48" s="382">
        <f>ROUND(V102*Содержание!$H$8*(1+$H$14)*(1-$H$15)*(1-$H$16),0)</f>
        <v>307714</v>
      </c>
      <c r="W48" s="382">
        <f>ROUND(W102*Содержание!$H$8*(1+$H$14)*(1-$H$15)*(1-$H$16),0)</f>
        <v>314262</v>
      </c>
      <c r="X48" s="382">
        <f>ROUND(X102*Содержание!$H$8*(1+$H$14)*(1-$H$15)*(1-$H$16),0)</f>
        <v>322157</v>
      </c>
      <c r="Y48" s="382">
        <f>ROUND(Y102*Содержание!$H$8*(1+$H$14)*(1-$H$15)*(1-$H$16),0)</f>
        <v>328094</v>
      </c>
      <c r="Z48" s="382">
        <f>ROUND(Z102*Содержание!$H$8*(1+$H$14)*(1-$H$15)*(1-$H$16),0)</f>
        <v>360346</v>
      </c>
      <c r="AA48" s="382">
        <f>ROUND(AA102*Содержание!$H$8*(1+$H$14)*(1-$H$15)*(1-$H$16),0)</f>
        <v>364446</v>
      </c>
      <c r="AB48" s="382">
        <f>ROUND(AB102*Содержание!$H$8*(1+$H$14)*(1-$H$15)*(1-$H$16),0)</f>
        <v>367445</v>
      </c>
      <c r="AC48" s="382">
        <f>ROUND(AC102*Содержание!$H$8*(1+$H$14)*(1-$H$15)*(1-$H$16),0)</f>
        <v>374116</v>
      </c>
      <c r="AD48" s="382">
        <f>ROUND(AD102*Содержание!$H$8*(1+$H$14)*(1-$H$15)*(1-$H$16),0)</f>
        <v>385316</v>
      </c>
      <c r="AE48" s="382">
        <f>ROUND(AE102*Содержание!$H$8*(1+$H$14)*(1-$H$15)*(1-$H$16),0)</f>
        <v>389966</v>
      </c>
      <c r="AF48" s="382">
        <f>ROUND(AF102*Содержание!$H$8*(1+$H$14)*(1-$H$15)*(1-$H$16),0)</f>
        <v>398534</v>
      </c>
      <c r="AG48" s="382">
        <f>ROUND(AG102*Содержание!$H$8*(1+$H$14)*(1-$H$15)*(1-$H$16),0)</f>
        <v>404960</v>
      </c>
      <c r="AH48" s="382">
        <f>ROUND(AH102*Содержание!$H$8*(1+$H$14)*(1-$H$15)*(1-$H$16),0)</f>
        <v>415976</v>
      </c>
      <c r="AI48" s="382">
        <f>ROUND(AI102*Содержание!$H$8*(1+$H$14)*(1-$H$15)*(1-$H$16),0)</f>
        <v>419588</v>
      </c>
      <c r="AJ48" s="382">
        <f>ROUND(AJ102*Содержание!$H$8*(1+$H$14)*(1-$H$15)*(1-$H$16),0)</f>
        <v>421546</v>
      </c>
      <c r="AK48" s="382">
        <f>ROUND(AK102*Содержание!$H$8*(1+$H$14)*(1-$H$15)*(1-$H$16),0)</f>
        <v>429257</v>
      </c>
      <c r="AL48" s="382">
        <f>ROUND(AL102*Содержание!$H$8*(1+$H$14)*(1-$H$15)*(1-$H$16),0)</f>
        <v>435744</v>
      </c>
      <c r="AM48" s="382">
        <f>ROUND(AM102*Содержание!$H$8*(1+$H$14)*(1-$H$15)*(1-$H$16),0)</f>
        <v>439355</v>
      </c>
      <c r="AN48" s="382">
        <f>ROUND(AN102*Содержание!$H$8*(1+$H$14)*(1-$H$15)*(1-$H$16),0)</f>
        <v>450065</v>
      </c>
      <c r="AO48" s="382">
        <f>ROUND(AO102*Содержание!$H$8*(1+$H$14)*(1-$H$15)*(1-$H$16),0)</f>
        <v>453982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82">
        <f>ROUND(B103*Содержание!$H$8*(1+$H$14)*(1-$H$15)*(1-$H$16),0)</f>
        <v>164812</v>
      </c>
      <c r="C49" s="382">
        <f>ROUND(C103*Содержание!$H$8*(1+$H$14)*(1-$H$15)*(1-$H$16),0)</f>
        <v>171788</v>
      </c>
      <c r="D49" s="382">
        <f>ROUND(D103*Содержание!$H$8*(1+$H$14)*(1-$H$15)*(1-$H$16),0)</f>
        <v>177908</v>
      </c>
      <c r="E49" s="382">
        <f>ROUND(E103*Содержание!$H$8*(1+$H$14)*(1-$H$15)*(1-$H$16),0)</f>
        <v>185681</v>
      </c>
      <c r="F49" s="382">
        <f>ROUND(F103*Содержание!$H$8*(1+$H$14)*(1-$H$15)*(1-$H$16),0)</f>
        <v>192780</v>
      </c>
      <c r="G49" s="382">
        <f>ROUND(G103*Содержание!$H$8*(1+$H$14)*(1-$H$15)*(1-$H$16),0)</f>
        <v>200124</v>
      </c>
      <c r="H49" s="382">
        <f>ROUND(H103*Содержание!$H$8*(1+$H$14)*(1-$H$15)*(1-$H$16),0)</f>
        <v>207958</v>
      </c>
      <c r="I49" s="382">
        <f>ROUND(I103*Содержание!$H$8*(1+$H$14)*(1-$H$15)*(1-$H$16),0)</f>
        <v>216526</v>
      </c>
      <c r="J49" s="382">
        <f>ROUND(J103*Содержание!$H$8*(1+$H$14)*(1-$H$15)*(1-$H$16),0)</f>
        <v>219035</v>
      </c>
      <c r="K49" s="382">
        <f>ROUND(K103*Содержание!$H$8*(1+$H$14)*(1-$H$15)*(1-$H$16),0)</f>
        <v>230724</v>
      </c>
      <c r="L49" s="382">
        <f>ROUND(L103*Содержание!$H$8*(1+$H$14)*(1-$H$15)*(1-$H$16),0)</f>
        <v>236722</v>
      </c>
      <c r="M49" s="382">
        <f>ROUND(M103*Содержание!$H$8*(1+$H$14)*(1-$H$15)*(1-$H$16),0)</f>
        <v>248288</v>
      </c>
      <c r="N49" s="382">
        <f>ROUND(N103*Содержание!$H$8*(1+$H$14)*(1-$H$15)*(1-$H$16),0)</f>
        <v>255266</v>
      </c>
      <c r="O49" s="382">
        <f>ROUND(O103*Содержание!$H$8*(1+$H$14)*(1-$H$15)*(1-$H$16),0)</f>
        <v>262304</v>
      </c>
      <c r="P49" s="382">
        <f>ROUND(P103*Содержание!$H$8*(1+$H$14)*(1-$H$15)*(1-$H$16),0)</f>
        <v>268056</v>
      </c>
      <c r="Q49" s="382">
        <f>ROUND(Q103*Содержание!$H$8*(1+$H$14)*(1-$H$15)*(1-$H$16),0)</f>
        <v>278828</v>
      </c>
      <c r="R49" s="382">
        <f>ROUND(R103*Содержание!$H$8*(1+$H$14)*(1-$H$15)*(1-$H$16),0)</f>
        <v>280174</v>
      </c>
      <c r="S49" s="382">
        <f>ROUND(S103*Содержание!$H$8*(1+$H$14)*(1-$H$15)*(1-$H$16),0)</f>
        <v>293332</v>
      </c>
      <c r="T49" s="382">
        <f>ROUND(T103*Содержание!$H$8*(1+$H$14)*(1-$H$15)*(1-$H$16),0)</f>
        <v>300431</v>
      </c>
      <c r="U49" s="382">
        <f>ROUND(U103*Содержание!$H$8*(1+$H$14)*(1-$H$15)*(1-$H$16),0)</f>
        <v>307102</v>
      </c>
      <c r="V49" s="382">
        <f>ROUND(V103*Содержание!$H$8*(1+$H$14)*(1-$H$15)*(1-$H$16),0)</f>
        <v>308387</v>
      </c>
      <c r="W49" s="382">
        <f>ROUND(W103*Содержание!$H$8*(1+$H$14)*(1-$H$15)*(1-$H$16),0)</f>
        <v>314936</v>
      </c>
      <c r="X49" s="382">
        <f>ROUND(X103*Содержание!$H$8*(1+$H$14)*(1-$H$15)*(1-$H$16),0)</f>
        <v>324850</v>
      </c>
      <c r="Y49" s="382">
        <f>ROUND(Y103*Содержание!$H$8*(1+$H$14)*(1-$H$15)*(1-$H$16),0)</f>
        <v>329440</v>
      </c>
      <c r="Z49" s="382">
        <f>ROUND(Z103*Содержание!$H$8*(1+$H$14)*(1-$H$15)*(1-$H$16),0)</f>
        <v>364018</v>
      </c>
      <c r="AA49" s="382">
        <f>ROUND(AA103*Содержание!$H$8*(1+$H$14)*(1-$H$15)*(1-$H$16),0)</f>
        <v>367996</v>
      </c>
      <c r="AB49" s="382">
        <f>ROUND(AB103*Содержание!$H$8*(1+$H$14)*(1-$H$15)*(1-$H$16),0)</f>
        <v>371240</v>
      </c>
      <c r="AC49" s="382">
        <f>ROUND(AC103*Содержание!$H$8*(1+$H$14)*(1-$H$15)*(1-$H$16),0)</f>
        <v>377972</v>
      </c>
      <c r="AD49" s="382">
        <f>ROUND(AD103*Содержание!$H$8*(1+$H$14)*(1-$H$15)*(1-$H$16),0)</f>
        <v>389906</v>
      </c>
      <c r="AE49" s="382">
        <f>ROUND(AE103*Содержание!$H$8*(1+$H$14)*(1-$H$15)*(1-$H$16),0)</f>
        <v>394373</v>
      </c>
      <c r="AF49" s="382">
        <f>ROUND(AF103*Содержание!$H$8*(1+$H$14)*(1-$H$15)*(1-$H$16),0)</f>
        <v>401044</v>
      </c>
      <c r="AG49" s="382">
        <f>ROUND(AG103*Содержание!$H$8*(1+$H$14)*(1-$H$15)*(1-$H$16),0)</f>
        <v>410774</v>
      </c>
      <c r="AH49" s="382">
        <f>ROUND(AH103*Содержание!$H$8*(1+$H$14)*(1-$H$15)*(1-$H$16),0)</f>
        <v>418547</v>
      </c>
      <c r="AI49" s="382">
        <f>ROUND(AI103*Содержание!$H$8*(1+$H$14)*(1-$H$15)*(1-$H$16),0)</f>
        <v>423872</v>
      </c>
      <c r="AJ49" s="382">
        <f>ROUND(AJ103*Содержание!$H$8*(1+$H$14)*(1-$H$15)*(1-$H$16),0)</f>
        <v>432929</v>
      </c>
      <c r="AK49" s="382">
        <f>ROUND(AK103*Содержание!$H$8*(1+$H$14)*(1-$H$15)*(1-$H$16),0)</f>
        <v>434459</v>
      </c>
      <c r="AL49" s="382">
        <f>ROUND(AL103*Содержание!$H$8*(1+$H$14)*(1-$H$15)*(1-$H$16),0)</f>
        <v>440090</v>
      </c>
      <c r="AM49" s="382">
        <f>ROUND(AM103*Содержание!$H$8*(1+$H$14)*(1-$H$15)*(1-$H$16),0)</f>
        <v>446270</v>
      </c>
      <c r="AN49" s="382">
        <f>ROUND(AN103*Содержание!$H$8*(1+$H$14)*(1-$H$15)*(1-$H$16),0)</f>
        <v>454532</v>
      </c>
      <c r="AO49" s="382">
        <f>ROUND(AO103*Содержание!$H$8*(1+$H$14)*(1-$H$15)*(1-$H$16),0)</f>
        <v>464876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82">
        <f>ROUND(B104*Содержание!$H$8*(1+$H$14)*(1-$H$15)*(1-$H$16),0)</f>
        <v>171054</v>
      </c>
      <c r="C50" s="382">
        <f>ROUND(C104*Содержание!$H$8*(1+$H$14)*(1-$H$15)*(1-$H$16),0)</f>
        <v>177419</v>
      </c>
      <c r="D50" s="382">
        <f>ROUND(D104*Содержание!$H$8*(1+$H$14)*(1-$H$15)*(1-$H$16),0)</f>
        <v>184028</v>
      </c>
      <c r="E50" s="382">
        <f>ROUND(E104*Содержание!$H$8*(1+$H$14)*(1-$H$15)*(1-$H$16),0)</f>
        <v>190454</v>
      </c>
      <c r="F50" s="382">
        <f>ROUND(F104*Содержание!$H$8*(1+$H$14)*(1-$H$15)*(1-$H$16),0)</f>
        <v>198288</v>
      </c>
      <c r="G50" s="382">
        <f>ROUND(G104*Содержание!$H$8*(1+$H$14)*(1-$H$15)*(1-$H$16),0)</f>
        <v>205877</v>
      </c>
      <c r="H50" s="382">
        <f>ROUND(H104*Содержание!$H$8*(1+$H$14)*(1-$H$15)*(1-$H$16),0)</f>
        <v>214322</v>
      </c>
      <c r="I50" s="382">
        <f>ROUND(I104*Содержание!$H$8*(1+$H$14)*(1-$H$15)*(1-$H$16),0)</f>
        <v>224788</v>
      </c>
      <c r="J50" s="382">
        <f>ROUND(J104*Содержание!$H$8*(1+$H$14)*(1-$H$15)*(1-$H$16),0)</f>
        <v>234335</v>
      </c>
      <c r="K50" s="382">
        <f>ROUND(K104*Содержание!$H$8*(1+$H$14)*(1-$H$15)*(1-$H$16),0)</f>
        <v>238986</v>
      </c>
      <c r="L50" s="382">
        <f>ROUND(L104*Содержание!$H$8*(1+$H$14)*(1-$H$15)*(1-$H$16),0)</f>
        <v>244556</v>
      </c>
      <c r="M50" s="382">
        <f>ROUND(M104*Содержание!$H$8*(1+$H$14)*(1-$H$15)*(1-$H$16),0)</f>
        <v>259488</v>
      </c>
      <c r="N50" s="382">
        <f>ROUND(N104*Содержание!$H$8*(1+$H$14)*(1-$H$15)*(1-$H$16),0)</f>
        <v>267566</v>
      </c>
      <c r="O50" s="382">
        <f>ROUND(O104*Содержание!$H$8*(1+$H$14)*(1-$H$15)*(1-$H$16),0)</f>
        <v>271544</v>
      </c>
      <c r="P50" s="382">
        <f>ROUND(P104*Содержание!$H$8*(1+$H$14)*(1-$H$15)*(1-$H$16),0)</f>
        <v>281276</v>
      </c>
      <c r="Q50" s="382">
        <f>ROUND(Q104*Содержание!$H$8*(1+$H$14)*(1-$H$15)*(1-$H$16),0)</f>
        <v>285008</v>
      </c>
      <c r="R50" s="382">
        <f>ROUND(R104*Содержание!$H$8*(1+$H$14)*(1-$H$15)*(1-$H$16),0)</f>
        <v>289354</v>
      </c>
      <c r="S50" s="382">
        <f>ROUND(S104*Содержание!$H$8*(1+$H$14)*(1-$H$15)*(1-$H$16),0)</f>
        <v>297310</v>
      </c>
      <c r="T50" s="382">
        <f>ROUND(T104*Содержание!$H$8*(1+$H$14)*(1-$H$15)*(1-$H$16),0)</f>
        <v>305939</v>
      </c>
      <c r="U50" s="382">
        <f>ROUND(U104*Содержание!$H$8*(1+$H$14)*(1-$H$15)*(1-$H$16),0)</f>
        <v>309244</v>
      </c>
      <c r="V50" s="382">
        <f>ROUND(V104*Содержание!$H$8*(1+$H$14)*(1-$H$15)*(1-$H$16),0)</f>
        <v>313160</v>
      </c>
      <c r="W50" s="382">
        <f>ROUND(W104*Содержание!$H$8*(1+$H$14)*(1-$H$15)*(1-$H$16),0)</f>
        <v>326992</v>
      </c>
      <c r="X50" s="382">
        <f>ROUND(X104*Содержание!$H$8*(1+$H$14)*(1-$H$15)*(1-$H$16),0)</f>
        <v>328522</v>
      </c>
      <c r="Y50" s="382">
        <f>ROUND(Y104*Содержание!$H$8*(1+$H$14)*(1-$H$15)*(1-$H$16),0)</f>
        <v>332316</v>
      </c>
      <c r="Z50" s="382">
        <f>ROUND(Z104*Содержание!$H$8*(1+$H$14)*(1-$H$15)*(1-$H$16),0)</f>
        <v>373382</v>
      </c>
      <c r="AA50" s="382">
        <f>ROUND(AA104*Содержание!$H$8*(1+$H$14)*(1-$H$15)*(1-$H$16),0)</f>
        <v>375830</v>
      </c>
      <c r="AB50" s="382">
        <f>ROUND(AB104*Содержание!$H$8*(1+$H$14)*(1-$H$15)*(1-$H$16),0)</f>
        <v>386540</v>
      </c>
      <c r="AC50" s="382">
        <f>ROUND(AC104*Содержание!$H$8*(1+$H$14)*(1-$H$15)*(1-$H$16),0)</f>
        <v>398963</v>
      </c>
      <c r="AD50" s="382">
        <f>ROUND(AD104*Содержание!$H$8*(1+$H$14)*(1-$H$15)*(1-$H$16),0)</f>
        <v>407408</v>
      </c>
      <c r="AE50" s="382">
        <f>ROUND(AE104*Содержание!$H$8*(1+$H$14)*(1-$H$15)*(1-$H$16),0)</f>
        <v>411754</v>
      </c>
      <c r="AF50" s="382">
        <f>ROUND(AF104*Содержание!$H$8*(1+$H$14)*(1-$H$15)*(1-$H$16),0)</f>
        <v>421913</v>
      </c>
      <c r="AG50" s="382">
        <f>ROUND(AG104*Содержание!$H$8*(1+$H$14)*(1-$H$15)*(1-$H$16),0)</f>
        <v>430481</v>
      </c>
      <c r="AH50" s="382">
        <f>ROUND(AH104*Содержание!$H$8*(1+$H$14)*(1-$H$15)*(1-$H$16),0)</f>
        <v>433358</v>
      </c>
      <c r="AI50" s="382">
        <f>ROUND(AI104*Содержание!$H$8*(1+$H$14)*(1-$H$15)*(1-$H$16),0)</f>
        <v>437702</v>
      </c>
      <c r="AJ50" s="382">
        <f>ROUND(AJ104*Содержание!$H$8*(1+$H$14)*(1-$H$15)*(1-$H$16),0)</f>
        <v>448780</v>
      </c>
      <c r="AK50" s="382">
        <f>ROUND(AK104*Содержание!$H$8*(1+$H$14)*(1-$H$15)*(1-$H$16),0)</f>
        <v>451840</v>
      </c>
      <c r="AL50" s="382">
        <f>ROUND(AL104*Содержание!$H$8*(1+$H$14)*(1-$H$15)*(1-$H$16),0)</f>
        <v>458816</v>
      </c>
      <c r="AM50" s="382">
        <f>ROUND(AM104*Содержание!$H$8*(1+$H$14)*(1-$H$15)*(1-$H$16),0)</f>
        <v>473810</v>
      </c>
      <c r="AN50" s="382">
        <f>ROUND(AN104*Содержание!$H$8*(1+$H$14)*(1-$H$15)*(1-$H$16),0)</f>
        <v>475952</v>
      </c>
      <c r="AO50" s="382">
        <f>ROUND(AO104*Содержание!$H$8*(1+$H$14)*(1-$H$15)*(1-$H$16),0)</f>
        <v>480542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82">
        <f>ROUND(B105*Содержание!$H$8*(1+$H$14)*(1-$H$15)*(1-$H$16),0)</f>
        <v>173992</v>
      </c>
      <c r="C51" s="382">
        <f>ROUND(C105*Содержание!$H$8*(1+$H$14)*(1-$H$15)*(1-$H$16),0)</f>
        <v>179255</v>
      </c>
      <c r="D51" s="382">
        <f>ROUND(D105*Содержание!$H$8*(1+$H$14)*(1-$H$15)*(1-$H$16),0)</f>
        <v>185681</v>
      </c>
      <c r="E51" s="382">
        <f>ROUND(E105*Содержание!$H$8*(1+$H$14)*(1-$H$15)*(1-$H$16),0)</f>
        <v>192474</v>
      </c>
      <c r="F51" s="382">
        <f>ROUND(F105*Содержание!$H$8*(1+$H$14)*(1-$H$15)*(1-$H$16),0)</f>
        <v>203246</v>
      </c>
      <c r="G51" s="382">
        <f>ROUND(G105*Содержание!$H$8*(1+$H$14)*(1-$H$15)*(1-$H$16),0)</f>
        <v>209549</v>
      </c>
      <c r="H51" s="382">
        <f>ROUND(H105*Содержание!$H$8*(1+$H$14)*(1-$H$15)*(1-$H$16),0)</f>
        <v>217934</v>
      </c>
      <c r="I51" s="382">
        <f>ROUND(I105*Содержание!$H$8*(1+$H$14)*(1-$H$15)*(1-$H$16),0)</f>
        <v>226868</v>
      </c>
      <c r="J51" s="382">
        <f>ROUND(J105*Содержание!$H$8*(1+$H$14)*(1-$H$15)*(1-$H$16),0)</f>
        <v>236416</v>
      </c>
      <c r="K51" s="382">
        <f>ROUND(K105*Содержание!$H$8*(1+$H$14)*(1-$H$15)*(1-$H$16),0)</f>
        <v>241190</v>
      </c>
      <c r="L51" s="382">
        <f>ROUND(L105*Содержание!$H$8*(1+$H$14)*(1-$H$15)*(1-$H$16),0)</f>
        <v>249880</v>
      </c>
      <c r="M51" s="382">
        <f>ROUND(M105*Содержание!$H$8*(1+$H$14)*(1-$H$15)*(1-$H$16),0)</f>
        <v>262058</v>
      </c>
      <c r="N51" s="382">
        <f>ROUND(N105*Содержание!$H$8*(1+$H$14)*(1-$H$15)*(1-$H$16),0)</f>
        <v>270382</v>
      </c>
      <c r="O51" s="382">
        <f>ROUND(O105*Содержание!$H$8*(1+$H$14)*(1-$H$15)*(1-$H$16),0)</f>
        <v>277358</v>
      </c>
      <c r="P51" s="382">
        <f>ROUND(P105*Содержание!$H$8*(1+$H$14)*(1-$H$15)*(1-$H$16),0)</f>
        <v>284152</v>
      </c>
      <c r="Q51" s="382">
        <f>ROUND(Q105*Содержание!$H$8*(1+$H$14)*(1-$H$15)*(1-$H$16),0)</f>
        <v>287579</v>
      </c>
      <c r="R51" s="382">
        <f>ROUND(R105*Содержание!$H$8*(1+$H$14)*(1-$H$15)*(1-$H$16),0)</f>
        <v>294005</v>
      </c>
      <c r="S51" s="382">
        <f>ROUND(S105*Содержание!$H$8*(1+$H$14)*(1-$H$15)*(1-$H$16),0)</f>
        <v>300614</v>
      </c>
      <c r="T51" s="382">
        <f>ROUND(T105*Содержание!$H$8*(1+$H$14)*(1-$H$15)*(1-$H$16),0)</f>
        <v>308999</v>
      </c>
      <c r="U51" s="382">
        <f>ROUND(U105*Содержание!$H$8*(1+$H$14)*(1-$H$15)*(1-$H$16),0)</f>
        <v>312304</v>
      </c>
      <c r="V51" s="382">
        <f>ROUND(V105*Содержание!$H$8*(1+$H$14)*(1-$H$15)*(1-$H$16),0)</f>
        <v>316466</v>
      </c>
      <c r="W51" s="382">
        <f>ROUND(W105*Содержание!$H$8*(1+$H$14)*(1-$H$15)*(1-$H$16),0)</f>
        <v>329012</v>
      </c>
      <c r="X51" s="382">
        <f>ROUND(X105*Содержание!$H$8*(1+$H$14)*(1-$H$15)*(1-$H$16),0)</f>
        <v>332010</v>
      </c>
      <c r="Y51" s="382">
        <f>ROUND(Y105*Содержание!$H$8*(1+$H$14)*(1-$H$15)*(1-$H$16),0)</f>
        <v>336539</v>
      </c>
      <c r="Z51" s="382">
        <f>ROUND(Z105*Содержание!$H$8*(1+$H$14)*(1-$H$15)*(1-$H$16),0)</f>
        <v>377788</v>
      </c>
      <c r="AA51" s="382">
        <f>ROUND(AA105*Содержание!$H$8*(1+$H$14)*(1-$H$15)*(1-$H$16),0)</f>
        <v>388314</v>
      </c>
      <c r="AB51" s="382">
        <f>ROUND(AB105*Содержание!$H$8*(1+$H$14)*(1-$H$15)*(1-$H$16),0)</f>
        <v>392170</v>
      </c>
      <c r="AC51" s="382">
        <f>ROUND(AC105*Содержание!$H$8*(1+$H$14)*(1-$H$15)*(1-$H$16),0)</f>
        <v>406736</v>
      </c>
      <c r="AD51" s="382">
        <f>ROUND(AD105*Содержание!$H$8*(1+$H$14)*(1-$H$15)*(1-$H$16),0)</f>
        <v>420016</v>
      </c>
      <c r="AE51" s="382">
        <f>ROUND(AE105*Содержание!$H$8*(1+$H$14)*(1-$H$15)*(1-$H$16),0)</f>
        <v>424422</v>
      </c>
      <c r="AF51" s="382">
        <f>ROUND(AF105*Содержание!$H$8*(1+$H$14)*(1-$H$15)*(1-$H$16),0)</f>
        <v>436418</v>
      </c>
      <c r="AG51" s="382">
        <f>ROUND(AG105*Содержание!$H$8*(1+$H$14)*(1-$H$15)*(1-$H$16),0)</f>
        <v>438682</v>
      </c>
      <c r="AH51" s="382">
        <f>ROUND(AH105*Содержание!$H$8*(1+$H$14)*(1-$H$15)*(1-$H$16),0)</f>
        <v>442538</v>
      </c>
      <c r="AI51" s="382">
        <f>ROUND(AI105*Содержание!$H$8*(1+$H$14)*(1-$H$15)*(1-$H$16),0)</f>
        <v>445842</v>
      </c>
      <c r="AJ51" s="382">
        <f>ROUND(AJ105*Содержание!$H$8*(1+$H$14)*(1-$H$15)*(1-$H$16),0)</f>
        <v>452942</v>
      </c>
      <c r="AK51" s="382">
        <f>ROUND(AK105*Содержание!$H$8*(1+$H$14)*(1-$H$15)*(1-$H$16),0)</f>
        <v>463406</v>
      </c>
      <c r="AL51" s="382">
        <f>ROUND(AL105*Содержание!$H$8*(1+$H$14)*(1-$H$15)*(1-$H$16),0)</f>
        <v>467568</v>
      </c>
      <c r="AM51" s="382">
        <f>ROUND(AM105*Содержание!$H$8*(1+$H$14)*(1-$H$15)*(1-$H$16),0)</f>
        <v>481889</v>
      </c>
      <c r="AN51" s="382">
        <f>ROUND(AN105*Содержание!$H$8*(1+$H$14)*(1-$H$15)*(1-$H$16),0)</f>
        <v>484704</v>
      </c>
      <c r="AO51" s="382">
        <f>ROUND(AO105*Содержание!$H$8*(1+$H$14)*(1-$H$15)*(1-$H$16),0)</f>
        <v>487274</v>
      </c>
      <c r="AP51" s="84"/>
      <c r="AR51" s="13"/>
      <c r="AS51" s="111"/>
      <c r="AT51" s="111"/>
      <c r="AU51" s="111"/>
      <c r="AW51" s="111"/>
      <c r="AX51" s="111"/>
      <c r="AY51" s="111"/>
      <c r="AZ51" s="111"/>
    </row>
    <row r="52" spans="1:52" x14ac:dyDescent="0.25">
      <c r="A52" s="53">
        <v>5960</v>
      </c>
      <c r="B52" s="382">
        <f>ROUND(B106*Содержание!$H$8*(1+$H$14)*(1-$H$15)*(1-$H$16),0)</f>
        <v>177419</v>
      </c>
      <c r="C52" s="382">
        <f>ROUND(C106*Содержание!$H$8*(1+$H$14)*(1-$H$15)*(1-$H$16),0)</f>
        <v>184580</v>
      </c>
      <c r="D52" s="382">
        <f>ROUND(D106*Содержание!$H$8*(1+$H$14)*(1-$H$15)*(1-$H$16),0)</f>
        <v>189659</v>
      </c>
      <c r="E52" s="382">
        <f>ROUND(E106*Содержание!$H$8*(1+$H$14)*(1-$H$15)*(1-$H$16),0)</f>
        <v>194188</v>
      </c>
      <c r="F52" s="382">
        <f>ROUND(F106*Содержание!$H$8*(1+$H$14)*(1-$H$15)*(1-$H$16),0)</f>
        <v>207162</v>
      </c>
      <c r="G52" s="382">
        <f>ROUND(G106*Содержание!$H$8*(1+$H$14)*(1-$H$15)*(1-$H$16),0)</f>
        <v>214322</v>
      </c>
      <c r="H52" s="382">
        <f>ROUND(H106*Содержание!$H$8*(1+$H$14)*(1-$H$15)*(1-$H$16),0)</f>
        <v>221054</v>
      </c>
      <c r="I52" s="382">
        <f>ROUND(I106*Содержание!$H$8*(1+$H$14)*(1-$H$15)*(1-$H$16),0)</f>
        <v>233234</v>
      </c>
      <c r="J52" s="382">
        <f>ROUND(J106*Содержание!$H$8*(1+$H$14)*(1-$H$15)*(1-$H$16),0)</f>
        <v>238986</v>
      </c>
      <c r="K52" s="382">
        <f>ROUND(K106*Содержание!$H$8*(1+$H$14)*(1-$H$15)*(1-$H$16),0)</f>
        <v>246086</v>
      </c>
      <c r="L52" s="382">
        <f>ROUND(L106*Содержание!$H$8*(1+$H$14)*(1-$H$15)*(1-$H$16),0)</f>
        <v>252512</v>
      </c>
      <c r="M52" s="382">
        <f>ROUND(M106*Содержание!$H$8*(1+$H$14)*(1-$H$15)*(1-$H$16),0)</f>
        <v>266282</v>
      </c>
      <c r="N52" s="382">
        <f>ROUND(N106*Содержание!$H$8*(1+$H$14)*(1-$H$15)*(1-$H$16),0)</f>
        <v>273136</v>
      </c>
      <c r="O52" s="382">
        <f>ROUND(O106*Содержание!$H$8*(1+$H$14)*(1-$H$15)*(1-$H$16),0)</f>
        <v>282683</v>
      </c>
      <c r="P52" s="382">
        <f>ROUND(P106*Содержание!$H$8*(1+$H$14)*(1-$H$15)*(1-$H$16),0)</f>
        <v>286906</v>
      </c>
      <c r="Q52" s="382">
        <f>ROUND(Q106*Содержание!$H$8*(1+$H$14)*(1-$H$15)*(1-$H$16),0)</f>
        <v>290578</v>
      </c>
      <c r="R52" s="382">
        <f>ROUND(R106*Содержание!$H$8*(1+$H$14)*(1-$H$15)*(1-$H$16),0)</f>
        <v>299880</v>
      </c>
      <c r="S52" s="382">
        <f>ROUND(S106*Содержание!$H$8*(1+$H$14)*(1-$H$15)*(1-$H$16),0)</f>
        <v>308264</v>
      </c>
      <c r="T52" s="382">
        <f>ROUND(T106*Содержание!$H$8*(1+$H$14)*(1-$H$15)*(1-$H$16),0)</f>
        <v>312182</v>
      </c>
      <c r="U52" s="382">
        <f>ROUND(U106*Содержание!$H$8*(1+$H$14)*(1-$H$15)*(1-$H$16),0)</f>
        <v>315731</v>
      </c>
      <c r="V52" s="382">
        <f>ROUND(V106*Содержание!$H$8*(1+$H$14)*(1-$H$15)*(1-$H$16),0)</f>
        <v>320872</v>
      </c>
      <c r="W52" s="382">
        <f>ROUND(W106*Содержание!$H$8*(1+$H$14)*(1-$H$15)*(1-$H$16),0)</f>
        <v>330725</v>
      </c>
      <c r="X52" s="382">
        <f>ROUND(X106*Содержание!$H$8*(1+$H$14)*(1-$H$15)*(1-$H$16),0)</f>
        <v>335254</v>
      </c>
      <c r="Y52" s="382">
        <f>ROUND(Y106*Содержание!$H$8*(1+$H$14)*(1-$H$15)*(1-$H$16),0)</f>
        <v>343944</v>
      </c>
      <c r="Z52" s="382">
        <f>ROUND(Z106*Содержание!$H$8*(1+$H$14)*(1-$H$15)*(1-$H$16),0)</f>
        <v>381276</v>
      </c>
      <c r="AA52" s="382">
        <f>ROUND(AA106*Содержание!$H$8*(1+$H$14)*(1-$H$15)*(1-$H$16),0)</f>
        <v>391802</v>
      </c>
      <c r="AB52" s="382">
        <f>ROUND(AB106*Содержание!$H$8*(1+$H$14)*(1-$H$15)*(1-$H$16),0)</f>
        <v>404471</v>
      </c>
      <c r="AC52" s="382">
        <f>ROUND(AC106*Содержание!$H$8*(1+$H$14)*(1-$H$15)*(1-$H$16),0)</f>
        <v>413100</v>
      </c>
      <c r="AD52" s="382">
        <f>ROUND(AD106*Содержание!$H$8*(1+$H$14)*(1-$H$15)*(1-$H$16),0)</f>
        <v>427910</v>
      </c>
      <c r="AE52" s="382">
        <f>ROUND(AE106*Содержание!$H$8*(1+$H$14)*(1-$H$15)*(1-$H$16),0)</f>
        <v>434765</v>
      </c>
      <c r="AF52" s="382">
        <f>ROUND(AF106*Содержание!$H$8*(1+$H$14)*(1-$H$15)*(1-$H$16),0)</f>
        <v>440212</v>
      </c>
      <c r="AG52" s="382">
        <f>ROUND(AG106*Содержание!$H$8*(1+$H$14)*(1-$H$15)*(1-$H$16),0)</f>
        <v>442538</v>
      </c>
      <c r="AH52" s="382">
        <f>ROUND(AH106*Содержание!$H$8*(1+$H$14)*(1-$H$15)*(1-$H$16),0)</f>
        <v>446516</v>
      </c>
      <c r="AI52" s="382">
        <f>ROUND(AI106*Содержание!$H$8*(1+$H$14)*(1-$H$15)*(1-$H$16),0)</f>
        <v>452146</v>
      </c>
      <c r="AJ52" s="382">
        <f>ROUND(AJ106*Содержание!$H$8*(1+$H$14)*(1-$H$15)*(1-$H$16),0)</f>
        <v>463896</v>
      </c>
      <c r="AK52" s="382">
        <f>ROUND(AK106*Содержание!$H$8*(1+$H$14)*(1-$H$15)*(1-$H$16),0)</f>
        <v>474545</v>
      </c>
      <c r="AL52" s="382">
        <f>ROUND(AL106*Содержание!$H$8*(1+$H$14)*(1-$H$15)*(1-$H$16),0)</f>
        <v>480542</v>
      </c>
      <c r="AM52" s="382">
        <f>ROUND(AM106*Содержание!$H$8*(1+$H$14)*(1-$H$15)*(1-$H$16),0)</f>
        <v>486968</v>
      </c>
      <c r="AN52" s="382">
        <f>ROUND(AN106*Содержание!$H$8*(1+$H$14)*(1-$H$15)*(1-$H$16),0)</f>
        <v>491375</v>
      </c>
      <c r="AO52" s="382">
        <f>ROUND(AO106*Содержание!$H$8*(1+$H$14)*(1-$H$15)*(1-$H$16),0)</f>
        <v>497924</v>
      </c>
      <c r="AP52" s="84"/>
      <c r="AR52" s="13"/>
      <c r="AS52" s="111"/>
      <c r="AT52" s="111"/>
      <c r="AU52" s="111"/>
      <c r="AW52" s="111"/>
      <c r="AX52" s="111"/>
      <c r="AY52" s="111"/>
      <c r="AZ52" s="111"/>
    </row>
    <row r="53" spans="1:52" x14ac:dyDescent="0.25">
      <c r="A53" s="53">
        <v>6000</v>
      </c>
      <c r="B53" s="382">
        <f>ROUND(B107*Содержание!$H$8*(1+$H$14)*(1-$H$15)*(1-$H$16),0)</f>
        <v>180418</v>
      </c>
      <c r="C53" s="382">
        <f>ROUND(C107*Содержание!$H$8*(1+$H$14)*(1-$H$15)*(1-$H$16),0)</f>
        <v>187150</v>
      </c>
      <c r="D53" s="382">
        <f>ROUND(D107*Содержание!$H$8*(1+$H$14)*(1-$H$15)*(1-$H$16),0)</f>
        <v>192474</v>
      </c>
      <c r="E53" s="382">
        <f>ROUND(E107*Содержание!$H$8*(1+$H$14)*(1-$H$15)*(1-$H$16),0)</f>
        <v>197126</v>
      </c>
      <c r="F53" s="382">
        <f>ROUND(F107*Содержание!$H$8*(1+$H$14)*(1-$H$15)*(1-$H$16),0)</f>
        <v>209672</v>
      </c>
      <c r="G53" s="382">
        <f>ROUND(G107*Содержание!$H$8*(1+$H$14)*(1-$H$15)*(1-$H$16),0)</f>
        <v>217322</v>
      </c>
      <c r="H53" s="382">
        <f>ROUND(H107*Содержание!$H$8*(1+$H$14)*(1-$H$15)*(1-$H$16),0)</f>
        <v>225216</v>
      </c>
      <c r="I53" s="382">
        <f>ROUND(I107*Содержание!$H$8*(1+$H$14)*(1-$H$15)*(1-$H$16),0)</f>
        <v>236538</v>
      </c>
      <c r="J53" s="382">
        <f>ROUND(J107*Содержание!$H$8*(1+$H$14)*(1-$H$15)*(1-$H$16),0)</f>
        <v>242291</v>
      </c>
      <c r="K53" s="382">
        <f>ROUND(K107*Содержание!$H$8*(1+$H$14)*(1-$H$15)*(1-$H$16),0)</f>
        <v>249452</v>
      </c>
      <c r="L53" s="382">
        <f>ROUND(L107*Содержание!$H$8*(1+$H$14)*(1-$H$15)*(1-$H$16),0)</f>
        <v>257285</v>
      </c>
      <c r="M53" s="382">
        <f>ROUND(M107*Содержание!$H$8*(1+$H$14)*(1-$H$15)*(1-$H$16),0)</f>
        <v>269831</v>
      </c>
      <c r="N53" s="382">
        <f>ROUND(N107*Содержание!$H$8*(1+$H$14)*(1-$H$15)*(1-$H$16),0)</f>
        <v>277114</v>
      </c>
      <c r="O53" s="382">
        <f>ROUND(O107*Содержание!$H$8*(1+$H$14)*(1-$H$15)*(1-$H$16),0)</f>
        <v>286538</v>
      </c>
      <c r="P53" s="382">
        <f>ROUND(P107*Содержание!$H$8*(1+$H$14)*(1-$H$15)*(1-$H$16),0)</f>
        <v>290578</v>
      </c>
      <c r="Q53" s="382">
        <f>ROUND(Q107*Содержание!$H$8*(1+$H$14)*(1-$H$15)*(1-$H$16),0)</f>
        <v>294494</v>
      </c>
      <c r="R53" s="382">
        <f>ROUND(R107*Содержание!$H$8*(1+$H$14)*(1-$H$15)*(1-$H$16),0)</f>
        <v>303674</v>
      </c>
      <c r="S53" s="382">
        <f>ROUND(S107*Содержание!$H$8*(1+$H$14)*(1-$H$15)*(1-$H$16),0)</f>
        <v>312304</v>
      </c>
      <c r="T53" s="382">
        <f>ROUND(T107*Содержание!$H$8*(1+$H$14)*(1-$H$15)*(1-$H$16),0)</f>
        <v>316466</v>
      </c>
      <c r="U53" s="382">
        <f>ROUND(U107*Содержание!$H$8*(1+$H$14)*(1-$H$15)*(1-$H$16),0)</f>
        <v>319892</v>
      </c>
      <c r="V53" s="382">
        <f>ROUND(V107*Содержание!$H$8*(1+$H$14)*(1-$H$15)*(1-$H$16),0)</f>
        <v>325156</v>
      </c>
      <c r="W53" s="382">
        <f>ROUND(W107*Содержание!$H$8*(1+$H$14)*(1-$H$15)*(1-$H$16),0)</f>
        <v>332990</v>
      </c>
      <c r="X53" s="382">
        <f>ROUND(X107*Содержание!$H$8*(1+$H$14)*(1-$H$15)*(1-$H$16),0)</f>
        <v>339538</v>
      </c>
      <c r="Y53" s="382">
        <f>ROUND(Y107*Содержание!$H$8*(1+$H$14)*(1-$H$15)*(1-$H$16),0)</f>
        <v>348656</v>
      </c>
      <c r="Z53" s="382">
        <f>ROUND(Z107*Содержание!$H$8*(1+$H$14)*(1-$H$15)*(1-$H$16),0)</f>
        <v>385805</v>
      </c>
      <c r="AA53" s="382">
        <f>ROUND(AA107*Содержание!$H$8*(1+$H$14)*(1-$H$15)*(1-$H$16),0)</f>
        <v>396270</v>
      </c>
      <c r="AB53" s="382">
        <f>ROUND(AB107*Содержание!$H$8*(1+$H$14)*(1-$H$15)*(1-$H$16),0)</f>
        <v>408938</v>
      </c>
      <c r="AC53" s="382">
        <f>ROUND(AC107*Содержание!$H$8*(1+$H$14)*(1-$H$15)*(1-$H$16),0)</f>
        <v>417446</v>
      </c>
      <c r="AD53" s="382">
        <f>ROUND(AD107*Содержание!$H$8*(1+$H$14)*(1-$H$15)*(1-$H$16),0)</f>
        <v>432929</v>
      </c>
      <c r="AE53" s="382">
        <f>ROUND(AE107*Содержание!$H$8*(1+$H$14)*(1-$H$15)*(1-$H$16),0)</f>
        <v>439661</v>
      </c>
      <c r="AF53" s="382">
        <f>ROUND(AF107*Содержание!$H$8*(1+$H$14)*(1-$H$15)*(1-$H$16),0)</f>
        <v>442904</v>
      </c>
      <c r="AG53" s="382">
        <f>ROUND(AG107*Содержание!$H$8*(1+$H$14)*(1-$H$15)*(1-$H$16),0)</f>
        <v>444986</v>
      </c>
      <c r="AH53" s="382">
        <f>ROUND(AH107*Содержание!$H$8*(1+$H$14)*(1-$H$15)*(1-$H$16),0)</f>
        <v>451350</v>
      </c>
      <c r="AI53" s="382">
        <f>ROUND(AI107*Содержание!$H$8*(1+$H$14)*(1-$H$15)*(1-$H$16),0)</f>
        <v>457409</v>
      </c>
      <c r="AJ53" s="382">
        <f>ROUND(AJ107*Содержание!$H$8*(1+$H$14)*(1-$H$15)*(1-$H$16),0)</f>
        <v>469404</v>
      </c>
      <c r="AK53" s="382">
        <f>ROUND(AK107*Содержание!$H$8*(1+$H$14)*(1-$H$15)*(1-$H$16),0)</f>
        <v>479992</v>
      </c>
      <c r="AL53" s="382">
        <f>ROUND(AL107*Содержание!$H$8*(1+$H$14)*(1-$H$15)*(1-$H$16),0)</f>
        <v>483602</v>
      </c>
      <c r="AM53" s="382">
        <f>ROUND(AM107*Содержание!$H$8*(1+$H$14)*(1-$H$15)*(1-$H$16),0)</f>
        <v>492538</v>
      </c>
      <c r="AN53" s="382">
        <f>ROUND(AN107*Содержание!$H$8*(1+$H$14)*(1-$H$15)*(1-$H$16),0)</f>
        <v>497006</v>
      </c>
      <c r="AO53" s="382">
        <f>ROUND(AO107*Содержание!$H$8*(1+$H$14)*(1-$H$15)*(1-$H$16),0)</f>
        <v>500922</v>
      </c>
      <c r="AP53" s="84"/>
      <c r="AQ53" s="127" t="s">
        <v>329</v>
      </c>
      <c r="AR53" s="13"/>
      <c r="AS53" s="111"/>
      <c r="AT53" s="111"/>
      <c r="AU53" s="111"/>
      <c r="AV53" s="127" t="s">
        <v>329</v>
      </c>
      <c r="AW53" s="111"/>
      <c r="AX53" s="111"/>
      <c r="AY53" s="111"/>
      <c r="AZ53" s="111"/>
    </row>
    <row r="54" spans="1:52" ht="2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T54" s="1"/>
      <c r="AU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27" t="s">
        <v>327</v>
      </c>
      <c r="AR55" s="1"/>
      <c r="AS55" s="1"/>
      <c r="AT55" s="1"/>
      <c r="AU55" s="1"/>
      <c r="AV55" s="127" t="s">
        <v>330</v>
      </c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705" t="s">
        <v>343</v>
      </c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1"/>
      <c r="T62" s="1"/>
      <c r="U62" s="58"/>
      <c r="V62" s="709" t="s">
        <v>140</v>
      </c>
      <c r="W62" s="709"/>
      <c r="X62" s="709"/>
      <c r="Y62" s="709"/>
      <c r="Z62" s="709"/>
      <c r="AA62" s="709"/>
      <c r="AB62" s="709"/>
      <c r="AC62" s="709"/>
      <c r="AD62" s="709"/>
      <c r="AE62" s="709"/>
      <c r="AF62" s="709"/>
      <c r="AG62" s="709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709"/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705" t="s">
        <v>132</v>
      </c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1"/>
      <c r="T67" s="1"/>
      <c r="U67" s="58"/>
      <c r="V67" s="709" t="s">
        <v>267</v>
      </c>
      <c r="W67" s="709"/>
      <c r="X67" s="709"/>
      <c r="Y67" s="709"/>
      <c r="Z67" s="709"/>
      <c r="AA67" s="709"/>
      <c r="AB67" s="709"/>
      <c r="AC67" s="709"/>
      <c r="AD67" s="709"/>
      <c r="AE67" s="709"/>
      <c r="AF67" s="709"/>
      <c r="AG67" s="709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1"/>
      <c r="T68" s="1"/>
      <c r="U68" s="58"/>
      <c r="V68" s="709"/>
      <c r="W68" s="709"/>
      <c r="X68" s="709"/>
      <c r="Y68" s="709"/>
      <c r="Z68" s="709"/>
      <c r="AA68" s="709"/>
      <c r="AB68" s="709"/>
      <c r="AC68" s="709"/>
      <c r="AD68" s="709"/>
      <c r="AE68" s="709"/>
      <c r="AF68" s="709"/>
      <c r="AG68" s="709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/>
      <c r="AG69" s="709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84">
        <v>91147</v>
      </c>
      <c r="C75" s="384">
        <v>93187</v>
      </c>
      <c r="D75" s="384">
        <v>95227</v>
      </c>
      <c r="E75" s="384">
        <v>97267</v>
      </c>
      <c r="F75" s="384">
        <v>102571</v>
      </c>
      <c r="G75" s="384">
        <v>107794</v>
      </c>
      <c r="H75" s="384">
        <v>109752</v>
      </c>
      <c r="I75" s="384">
        <v>112037</v>
      </c>
      <c r="J75" s="384">
        <v>121747</v>
      </c>
      <c r="K75" s="384">
        <v>123706</v>
      </c>
      <c r="L75" s="384">
        <v>125909</v>
      </c>
      <c r="M75" s="384">
        <v>127949</v>
      </c>
      <c r="N75" s="384">
        <v>133661</v>
      </c>
      <c r="O75" s="384">
        <v>139373</v>
      </c>
      <c r="P75" s="384">
        <v>141658</v>
      </c>
      <c r="Q75" s="384">
        <v>144106</v>
      </c>
      <c r="R75" s="384">
        <v>153490</v>
      </c>
      <c r="S75" s="384">
        <v>156264</v>
      </c>
      <c r="T75" s="384">
        <v>158467</v>
      </c>
      <c r="U75" s="384">
        <v>161242</v>
      </c>
      <c r="V75" s="384">
        <v>168178</v>
      </c>
      <c r="W75" s="384">
        <v>175603</v>
      </c>
      <c r="X75" s="384">
        <v>177725</v>
      </c>
      <c r="Y75" s="384">
        <v>180091</v>
      </c>
      <c r="Z75" s="384">
        <v>185395</v>
      </c>
      <c r="AA75" s="384">
        <v>191842</v>
      </c>
      <c r="AB75" s="384">
        <v>195106</v>
      </c>
      <c r="AC75" s="384">
        <v>198206</v>
      </c>
      <c r="AD75" s="384">
        <v>201062</v>
      </c>
      <c r="AE75" s="384">
        <v>204082</v>
      </c>
      <c r="AF75" s="384">
        <v>210283</v>
      </c>
      <c r="AG75" s="384">
        <v>213710</v>
      </c>
      <c r="AH75" s="384">
        <v>220646</v>
      </c>
      <c r="AI75" s="384">
        <v>227174</v>
      </c>
      <c r="AJ75" s="384">
        <v>230602</v>
      </c>
      <c r="AK75" s="384">
        <v>233702</v>
      </c>
      <c r="AL75" s="384">
        <v>236803</v>
      </c>
      <c r="AM75" s="384">
        <v>243739</v>
      </c>
      <c r="AN75" s="384">
        <v>246922</v>
      </c>
      <c r="AO75" s="384">
        <v>250022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84">
        <v>93432</v>
      </c>
      <c r="C76" s="384">
        <v>95390</v>
      </c>
      <c r="D76" s="384">
        <v>97267</v>
      </c>
      <c r="E76" s="384">
        <v>99470</v>
      </c>
      <c r="F76" s="384">
        <v>104938</v>
      </c>
      <c r="G76" s="384">
        <v>110160</v>
      </c>
      <c r="H76" s="384">
        <v>112363</v>
      </c>
      <c r="I76" s="384">
        <v>114485</v>
      </c>
      <c r="J76" s="384">
        <v>124603</v>
      </c>
      <c r="K76" s="384">
        <v>126643</v>
      </c>
      <c r="L76" s="384">
        <v>128928</v>
      </c>
      <c r="M76" s="384">
        <v>131131</v>
      </c>
      <c r="N76" s="384">
        <v>136517</v>
      </c>
      <c r="O76" s="384">
        <v>142147</v>
      </c>
      <c r="P76" s="384">
        <v>144595</v>
      </c>
      <c r="Q76" s="384">
        <v>147206</v>
      </c>
      <c r="R76" s="384">
        <v>156835</v>
      </c>
      <c r="S76" s="384">
        <v>160018</v>
      </c>
      <c r="T76" s="384">
        <v>162139</v>
      </c>
      <c r="U76" s="384">
        <v>164587</v>
      </c>
      <c r="V76" s="384">
        <v>172013</v>
      </c>
      <c r="W76" s="384">
        <v>179765</v>
      </c>
      <c r="X76" s="384">
        <v>182213</v>
      </c>
      <c r="Y76" s="384">
        <v>184498</v>
      </c>
      <c r="Z76" s="384">
        <v>192413</v>
      </c>
      <c r="AA76" s="384">
        <v>199267</v>
      </c>
      <c r="AB76" s="384">
        <v>202368</v>
      </c>
      <c r="AC76" s="384">
        <v>205469</v>
      </c>
      <c r="AD76" s="384">
        <v>208325</v>
      </c>
      <c r="AE76" s="384">
        <v>211589</v>
      </c>
      <c r="AF76" s="384">
        <v>217872</v>
      </c>
      <c r="AG76" s="384">
        <v>220973</v>
      </c>
      <c r="AH76" s="384">
        <v>228562</v>
      </c>
      <c r="AI76" s="384">
        <v>234845</v>
      </c>
      <c r="AJ76" s="384">
        <v>238027</v>
      </c>
      <c r="AK76" s="384">
        <v>241128</v>
      </c>
      <c r="AL76" s="384">
        <v>244637</v>
      </c>
      <c r="AM76" s="384">
        <v>251083</v>
      </c>
      <c r="AN76" s="384">
        <v>254347</v>
      </c>
      <c r="AO76" s="384">
        <v>257122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84">
        <v>105672</v>
      </c>
      <c r="C77" s="384">
        <v>108038</v>
      </c>
      <c r="D77" s="384">
        <v>110568</v>
      </c>
      <c r="E77" s="384">
        <v>113016</v>
      </c>
      <c r="F77" s="384">
        <v>119789</v>
      </c>
      <c r="G77" s="384">
        <v>126562</v>
      </c>
      <c r="H77" s="384">
        <v>129336</v>
      </c>
      <c r="I77" s="384">
        <v>131866</v>
      </c>
      <c r="J77" s="384">
        <v>134069</v>
      </c>
      <c r="K77" s="384">
        <v>136190</v>
      </c>
      <c r="L77" s="384">
        <v>138965</v>
      </c>
      <c r="M77" s="384">
        <v>141494</v>
      </c>
      <c r="N77" s="384">
        <v>148349</v>
      </c>
      <c r="O77" s="384">
        <v>155366</v>
      </c>
      <c r="P77" s="384">
        <v>157406</v>
      </c>
      <c r="Q77" s="384">
        <v>159773</v>
      </c>
      <c r="R77" s="384">
        <v>163118</v>
      </c>
      <c r="S77" s="384">
        <v>166464</v>
      </c>
      <c r="T77" s="384">
        <v>168912</v>
      </c>
      <c r="U77" s="384">
        <v>171442</v>
      </c>
      <c r="V77" s="384">
        <v>179846</v>
      </c>
      <c r="W77" s="384">
        <v>188170</v>
      </c>
      <c r="X77" s="384">
        <v>190373</v>
      </c>
      <c r="Y77" s="384">
        <v>192902</v>
      </c>
      <c r="Z77" s="384">
        <v>200002</v>
      </c>
      <c r="AA77" s="384">
        <v>206856</v>
      </c>
      <c r="AB77" s="384">
        <v>209957</v>
      </c>
      <c r="AC77" s="384">
        <v>213384</v>
      </c>
      <c r="AD77" s="384">
        <v>216403</v>
      </c>
      <c r="AE77" s="384">
        <v>220157</v>
      </c>
      <c r="AF77" s="384">
        <v>226277</v>
      </c>
      <c r="AG77" s="384">
        <v>230194</v>
      </c>
      <c r="AH77" s="384">
        <v>238027</v>
      </c>
      <c r="AI77" s="384">
        <v>244637</v>
      </c>
      <c r="AJ77" s="384">
        <v>247901</v>
      </c>
      <c r="AK77" s="384">
        <v>251410</v>
      </c>
      <c r="AL77" s="384">
        <v>255000</v>
      </c>
      <c r="AM77" s="384">
        <v>261773</v>
      </c>
      <c r="AN77" s="384">
        <v>265445</v>
      </c>
      <c r="AO77" s="384">
        <v>268790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84">
        <v>108038</v>
      </c>
      <c r="C78" s="384">
        <v>110242</v>
      </c>
      <c r="D78" s="384">
        <v>112526</v>
      </c>
      <c r="E78" s="384">
        <v>114893</v>
      </c>
      <c r="F78" s="384">
        <v>122074</v>
      </c>
      <c r="G78" s="384">
        <v>129581</v>
      </c>
      <c r="H78" s="384">
        <v>131702</v>
      </c>
      <c r="I78" s="384">
        <v>133987</v>
      </c>
      <c r="J78" s="384">
        <v>136435</v>
      </c>
      <c r="K78" s="384">
        <v>139128</v>
      </c>
      <c r="L78" s="384">
        <v>141739</v>
      </c>
      <c r="M78" s="384">
        <v>144269</v>
      </c>
      <c r="N78" s="384">
        <v>151694</v>
      </c>
      <c r="O78" s="384">
        <v>158630</v>
      </c>
      <c r="P78" s="384">
        <v>160997</v>
      </c>
      <c r="Q78" s="384">
        <v>163282</v>
      </c>
      <c r="R78" s="384">
        <v>186374</v>
      </c>
      <c r="S78" s="384">
        <v>189965</v>
      </c>
      <c r="T78" s="384">
        <v>192984</v>
      </c>
      <c r="U78" s="384">
        <v>196085</v>
      </c>
      <c r="V78" s="384">
        <v>205306</v>
      </c>
      <c r="W78" s="384">
        <v>214363</v>
      </c>
      <c r="X78" s="384">
        <v>217301</v>
      </c>
      <c r="Y78" s="384">
        <v>220075</v>
      </c>
      <c r="Z78" s="384">
        <v>221381</v>
      </c>
      <c r="AA78" s="384">
        <v>222768</v>
      </c>
      <c r="AB78" s="384">
        <v>226195</v>
      </c>
      <c r="AC78" s="384">
        <v>230194</v>
      </c>
      <c r="AD78" s="384">
        <v>233947</v>
      </c>
      <c r="AE78" s="384">
        <v>237211</v>
      </c>
      <c r="AF78" s="384">
        <v>245126</v>
      </c>
      <c r="AG78" s="384">
        <v>248880</v>
      </c>
      <c r="AH78" s="384">
        <v>257693</v>
      </c>
      <c r="AI78" s="384">
        <v>264955</v>
      </c>
      <c r="AJ78" s="384">
        <v>268790</v>
      </c>
      <c r="AK78" s="384">
        <v>272381</v>
      </c>
      <c r="AL78" s="384">
        <v>276216</v>
      </c>
      <c r="AM78" s="384">
        <v>283478</v>
      </c>
      <c r="AN78" s="384">
        <v>287640</v>
      </c>
      <c r="AO78" s="384">
        <v>291557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84">
        <v>110160</v>
      </c>
      <c r="C79" s="384">
        <v>112363</v>
      </c>
      <c r="D79" s="384">
        <v>114648</v>
      </c>
      <c r="E79" s="384">
        <v>117096</v>
      </c>
      <c r="F79" s="384">
        <v>124522</v>
      </c>
      <c r="G79" s="384">
        <v>132110</v>
      </c>
      <c r="H79" s="384">
        <v>134150</v>
      </c>
      <c r="I79" s="384">
        <v>136435</v>
      </c>
      <c r="J79" s="384">
        <v>139454</v>
      </c>
      <c r="K79" s="384">
        <v>141902</v>
      </c>
      <c r="L79" s="384">
        <v>144269</v>
      </c>
      <c r="M79" s="384">
        <v>146962</v>
      </c>
      <c r="N79" s="384">
        <v>154306</v>
      </c>
      <c r="O79" s="384">
        <v>161894</v>
      </c>
      <c r="P79" s="384">
        <v>164016</v>
      </c>
      <c r="Q79" s="384">
        <v>166709</v>
      </c>
      <c r="R79" s="384">
        <v>189965</v>
      </c>
      <c r="S79" s="384">
        <v>193147</v>
      </c>
      <c r="T79" s="384">
        <v>196330</v>
      </c>
      <c r="U79" s="384">
        <v>199512</v>
      </c>
      <c r="V79" s="384">
        <v>209304</v>
      </c>
      <c r="W79" s="384">
        <v>219014</v>
      </c>
      <c r="X79" s="384">
        <v>221626</v>
      </c>
      <c r="Y79" s="384">
        <v>224808</v>
      </c>
      <c r="Z79" s="384">
        <v>227419</v>
      </c>
      <c r="AA79" s="384">
        <v>230683</v>
      </c>
      <c r="AB79" s="384">
        <v>234682</v>
      </c>
      <c r="AC79" s="384">
        <v>238517</v>
      </c>
      <c r="AD79" s="384">
        <v>242515</v>
      </c>
      <c r="AE79" s="384">
        <v>246514</v>
      </c>
      <c r="AF79" s="384">
        <v>253939</v>
      </c>
      <c r="AG79" s="384">
        <v>257693</v>
      </c>
      <c r="AH79" s="384">
        <v>266587</v>
      </c>
      <c r="AI79" s="384">
        <v>275155</v>
      </c>
      <c r="AJ79" s="384">
        <v>279072</v>
      </c>
      <c r="AK79" s="384">
        <v>283234</v>
      </c>
      <c r="AL79" s="384">
        <v>286661</v>
      </c>
      <c r="AM79" s="384">
        <v>294739</v>
      </c>
      <c r="AN79" s="384">
        <v>298982</v>
      </c>
      <c r="AO79" s="384">
        <v>303389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84">
        <v>110894</v>
      </c>
      <c r="C80" s="384">
        <v>113750</v>
      </c>
      <c r="D80" s="384">
        <v>116770</v>
      </c>
      <c r="E80" s="384">
        <v>119218</v>
      </c>
      <c r="F80" s="384">
        <v>126888</v>
      </c>
      <c r="G80" s="384">
        <v>134314</v>
      </c>
      <c r="H80" s="384">
        <v>136925</v>
      </c>
      <c r="I80" s="384">
        <v>139210</v>
      </c>
      <c r="J80" s="384">
        <v>156182</v>
      </c>
      <c r="K80" s="384">
        <v>159365</v>
      </c>
      <c r="L80" s="384">
        <v>161976</v>
      </c>
      <c r="M80" s="384">
        <v>164587</v>
      </c>
      <c r="N80" s="384">
        <v>172910</v>
      </c>
      <c r="O80" s="384">
        <v>181070</v>
      </c>
      <c r="P80" s="384">
        <v>183845</v>
      </c>
      <c r="Q80" s="384">
        <v>187109</v>
      </c>
      <c r="R80" s="384">
        <v>193718</v>
      </c>
      <c r="S80" s="384">
        <v>196982</v>
      </c>
      <c r="T80" s="384">
        <v>200246</v>
      </c>
      <c r="U80" s="384">
        <v>203510</v>
      </c>
      <c r="V80" s="384">
        <v>213384</v>
      </c>
      <c r="W80" s="384">
        <v>223013</v>
      </c>
      <c r="X80" s="384">
        <v>225787</v>
      </c>
      <c r="Y80" s="384">
        <v>228643</v>
      </c>
      <c r="Z80" s="384">
        <v>229786</v>
      </c>
      <c r="AA80" s="384">
        <v>237701</v>
      </c>
      <c r="AB80" s="384">
        <v>241536</v>
      </c>
      <c r="AC80" s="384">
        <v>245616</v>
      </c>
      <c r="AD80" s="384">
        <v>249696</v>
      </c>
      <c r="AE80" s="384">
        <v>253286</v>
      </c>
      <c r="AF80" s="384">
        <v>261202</v>
      </c>
      <c r="AG80" s="384">
        <v>264955</v>
      </c>
      <c r="AH80" s="384">
        <v>283478</v>
      </c>
      <c r="AI80" s="384">
        <v>300206</v>
      </c>
      <c r="AJ80" s="384">
        <v>302573</v>
      </c>
      <c r="AK80" s="384">
        <v>302899</v>
      </c>
      <c r="AL80" s="384">
        <v>303389</v>
      </c>
      <c r="AM80" s="384">
        <v>310243</v>
      </c>
      <c r="AN80" s="384">
        <v>312202</v>
      </c>
      <c r="AO80" s="384">
        <v>312854</v>
      </c>
    </row>
    <row r="81" spans="1:41" hidden="1" outlineLevel="1" x14ac:dyDescent="0.25">
      <c r="A81" s="53">
        <v>2835</v>
      </c>
      <c r="B81" s="384">
        <v>115790</v>
      </c>
      <c r="C81" s="384">
        <v>118075</v>
      </c>
      <c r="D81" s="384">
        <v>120360</v>
      </c>
      <c r="E81" s="384">
        <v>122890</v>
      </c>
      <c r="F81" s="384">
        <v>130397</v>
      </c>
      <c r="G81" s="384">
        <v>137822</v>
      </c>
      <c r="H81" s="384">
        <v>140923</v>
      </c>
      <c r="I81" s="384">
        <v>143534</v>
      </c>
      <c r="J81" s="384">
        <v>161160</v>
      </c>
      <c r="K81" s="384">
        <v>164016</v>
      </c>
      <c r="L81" s="384">
        <v>167035</v>
      </c>
      <c r="M81" s="384">
        <v>169810</v>
      </c>
      <c r="N81" s="384">
        <v>178786</v>
      </c>
      <c r="O81" s="384">
        <v>187435</v>
      </c>
      <c r="P81" s="384">
        <v>190210</v>
      </c>
      <c r="Q81" s="384">
        <v>192739</v>
      </c>
      <c r="R81" s="384">
        <v>200246</v>
      </c>
      <c r="S81" s="384">
        <v>204082</v>
      </c>
      <c r="T81" s="384">
        <v>207509</v>
      </c>
      <c r="U81" s="384">
        <v>211426</v>
      </c>
      <c r="V81" s="384">
        <v>220810</v>
      </c>
      <c r="W81" s="384">
        <v>230275</v>
      </c>
      <c r="X81" s="384">
        <v>233294</v>
      </c>
      <c r="Y81" s="384">
        <v>236477</v>
      </c>
      <c r="Z81" s="384">
        <v>236966</v>
      </c>
      <c r="AA81" s="384">
        <v>245616</v>
      </c>
      <c r="AB81" s="384">
        <v>249778</v>
      </c>
      <c r="AC81" s="384">
        <v>253939</v>
      </c>
      <c r="AD81" s="384">
        <v>257693</v>
      </c>
      <c r="AE81" s="384">
        <v>261936</v>
      </c>
      <c r="AF81" s="384">
        <v>270259</v>
      </c>
      <c r="AG81" s="384">
        <v>274258</v>
      </c>
      <c r="AH81" s="384">
        <v>300288</v>
      </c>
      <c r="AI81" s="384">
        <v>301430</v>
      </c>
      <c r="AJ81" s="384">
        <v>302736</v>
      </c>
      <c r="AK81" s="384">
        <v>303797</v>
      </c>
      <c r="AL81" s="384">
        <v>308448</v>
      </c>
      <c r="AM81" s="384">
        <v>313181</v>
      </c>
      <c r="AN81" s="384">
        <v>317179</v>
      </c>
      <c r="AO81" s="384">
        <v>321341</v>
      </c>
    </row>
    <row r="82" spans="1:41" hidden="1" outlineLevel="1" x14ac:dyDescent="0.25">
      <c r="A82" s="53">
        <v>2960</v>
      </c>
      <c r="B82" s="384">
        <v>117259</v>
      </c>
      <c r="C82" s="384">
        <v>120034</v>
      </c>
      <c r="D82" s="384">
        <v>122645</v>
      </c>
      <c r="E82" s="384">
        <v>125093</v>
      </c>
      <c r="F82" s="384">
        <v>132926</v>
      </c>
      <c r="G82" s="384">
        <v>140352</v>
      </c>
      <c r="H82" s="384">
        <v>143453</v>
      </c>
      <c r="I82" s="384">
        <v>146309</v>
      </c>
      <c r="J82" s="384">
        <v>164098</v>
      </c>
      <c r="K82" s="384">
        <v>167525</v>
      </c>
      <c r="L82" s="384">
        <v>170462</v>
      </c>
      <c r="M82" s="384">
        <v>173074</v>
      </c>
      <c r="N82" s="384">
        <v>182050</v>
      </c>
      <c r="O82" s="384">
        <v>190944</v>
      </c>
      <c r="P82" s="384">
        <v>193555</v>
      </c>
      <c r="Q82" s="384">
        <v>196411</v>
      </c>
      <c r="R82" s="384">
        <v>204000</v>
      </c>
      <c r="S82" s="384">
        <v>207917</v>
      </c>
      <c r="T82" s="384">
        <v>210936</v>
      </c>
      <c r="U82" s="384">
        <v>213874</v>
      </c>
      <c r="V82" s="384">
        <v>224237</v>
      </c>
      <c r="W82" s="384">
        <v>234682</v>
      </c>
      <c r="X82" s="384">
        <v>237701</v>
      </c>
      <c r="Y82" s="384">
        <v>240394</v>
      </c>
      <c r="Z82" s="384">
        <v>251981</v>
      </c>
      <c r="AA82" s="384">
        <v>260712</v>
      </c>
      <c r="AB82" s="384">
        <v>264792</v>
      </c>
      <c r="AC82" s="384">
        <v>269525</v>
      </c>
      <c r="AD82" s="384">
        <v>273850</v>
      </c>
      <c r="AE82" s="384">
        <v>278011</v>
      </c>
      <c r="AF82" s="384">
        <v>286334</v>
      </c>
      <c r="AG82" s="384">
        <v>290496</v>
      </c>
      <c r="AH82" s="384">
        <v>306898</v>
      </c>
      <c r="AI82" s="384">
        <v>309509</v>
      </c>
      <c r="AJ82" s="384">
        <v>313915</v>
      </c>
      <c r="AK82" s="384">
        <v>318322</v>
      </c>
      <c r="AL82" s="384">
        <v>322973</v>
      </c>
      <c r="AM82" s="384">
        <v>332112</v>
      </c>
      <c r="AN82" s="384">
        <v>335784</v>
      </c>
      <c r="AO82" s="384">
        <v>345005</v>
      </c>
    </row>
    <row r="83" spans="1:41" hidden="1" outlineLevel="1" x14ac:dyDescent="0.25">
      <c r="A83" s="53">
        <v>3085</v>
      </c>
      <c r="B83" s="384">
        <v>129091</v>
      </c>
      <c r="C83" s="384">
        <v>132355</v>
      </c>
      <c r="D83" s="384">
        <v>135701</v>
      </c>
      <c r="E83" s="384">
        <v>138883</v>
      </c>
      <c r="F83" s="384">
        <v>148022</v>
      </c>
      <c r="G83" s="384">
        <v>157406</v>
      </c>
      <c r="H83" s="384">
        <v>160344</v>
      </c>
      <c r="I83" s="384">
        <v>163690</v>
      </c>
      <c r="J83" s="384">
        <v>166709</v>
      </c>
      <c r="K83" s="384">
        <v>169810</v>
      </c>
      <c r="L83" s="384">
        <v>173482</v>
      </c>
      <c r="M83" s="384">
        <v>177072</v>
      </c>
      <c r="N83" s="384">
        <v>185966</v>
      </c>
      <c r="O83" s="384">
        <v>194861</v>
      </c>
      <c r="P83" s="384">
        <v>198206</v>
      </c>
      <c r="Q83" s="384">
        <v>201715</v>
      </c>
      <c r="R83" s="384">
        <v>230275</v>
      </c>
      <c r="S83" s="384">
        <v>234926</v>
      </c>
      <c r="T83" s="384">
        <v>238843</v>
      </c>
      <c r="U83" s="384">
        <v>242352</v>
      </c>
      <c r="V83" s="384">
        <v>253613</v>
      </c>
      <c r="W83" s="384">
        <v>264955</v>
      </c>
      <c r="X83" s="384">
        <v>268627</v>
      </c>
      <c r="Y83" s="384">
        <v>272544</v>
      </c>
      <c r="Z83" s="384">
        <v>272952</v>
      </c>
      <c r="AA83" s="384">
        <v>273850</v>
      </c>
      <c r="AB83" s="384">
        <v>276053</v>
      </c>
      <c r="AC83" s="384">
        <v>277766</v>
      </c>
      <c r="AD83" s="384">
        <v>281520</v>
      </c>
      <c r="AE83" s="384">
        <v>286334</v>
      </c>
      <c r="AF83" s="384">
        <v>295474</v>
      </c>
      <c r="AG83" s="384">
        <v>300043</v>
      </c>
      <c r="AH83" s="384">
        <v>312854</v>
      </c>
      <c r="AI83" s="384">
        <v>321341</v>
      </c>
      <c r="AJ83" s="384">
        <v>324034</v>
      </c>
      <c r="AK83" s="384">
        <v>328603</v>
      </c>
      <c r="AL83" s="384">
        <v>333091</v>
      </c>
      <c r="AM83" s="384">
        <v>346392</v>
      </c>
      <c r="AN83" s="384">
        <v>346637</v>
      </c>
      <c r="AO83" s="384">
        <v>351533</v>
      </c>
    </row>
    <row r="84" spans="1:41" hidden="1" outlineLevel="1" x14ac:dyDescent="0.25">
      <c r="A84" s="53">
        <v>3210</v>
      </c>
      <c r="B84" s="384">
        <v>131050</v>
      </c>
      <c r="C84" s="384">
        <v>134558</v>
      </c>
      <c r="D84" s="384">
        <v>138067</v>
      </c>
      <c r="E84" s="384">
        <v>141413</v>
      </c>
      <c r="F84" s="384">
        <v>150552</v>
      </c>
      <c r="G84" s="384">
        <v>160018</v>
      </c>
      <c r="H84" s="384">
        <v>163363</v>
      </c>
      <c r="I84" s="384">
        <v>166709</v>
      </c>
      <c r="J84" s="384">
        <v>186782</v>
      </c>
      <c r="K84" s="384">
        <v>189883</v>
      </c>
      <c r="L84" s="384">
        <v>193147</v>
      </c>
      <c r="M84" s="384">
        <v>196656</v>
      </c>
      <c r="N84" s="384">
        <v>207264</v>
      </c>
      <c r="O84" s="384">
        <v>217872</v>
      </c>
      <c r="P84" s="384">
        <v>221789</v>
      </c>
      <c r="Q84" s="384">
        <v>225624</v>
      </c>
      <c r="R84" s="384">
        <v>234110</v>
      </c>
      <c r="S84" s="384">
        <v>238843</v>
      </c>
      <c r="T84" s="384">
        <v>242515</v>
      </c>
      <c r="U84" s="384">
        <v>246269</v>
      </c>
      <c r="V84" s="384">
        <v>257856</v>
      </c>
      <c r="W84" s="384">
        <v>269362</v>
      </c>
      <c r="X84" s="384">
        <v>272707</v>
      </c>
      <c r="Y84" s="384">
        <v>276053</v>
      </c>
      <c r="Z84" s="384">
        <v>276950</v>
      </c>
      <c r="AA84" s="384">
        <v>278256</v>
      </c>
      <c r="AB84" s="384">
        <v>280133</v>
      </c>
      <c r="AC84" s="384">
        <v>284539</v>
      </c>
      <c r="AD84" s="384">
        <v>289190</v>
      </c>
      <c r="AE84" s="384">
        <v>293760</v>
      </c>
      <c r="AF84" s="384">
        <v>302736</v>
      </c>
      <c r="AG84" s="384">
        <v>310978</v>
      </c>
      <c r="AH84" s="384">
        <v>317669</v>
      </c>
      <c r="AI84" s="384">
        <v>326971</v>
      </c>
      <c r="AJ84" s="384">
        <v>335294</v>
      </c>
      <c r="AK84" s="384">
        <v>342883</v>
      </c>
      <c r="AL84" s="384">
        <v>345658</v>
      </c>
      <c r="AM84" s="384">
        <v>349656</v>
      </c>
      <c r="AN84" s="384">
        <v>354552</v>
      </c>
      <c r="AO84" s="384">
        <v>358632</v>
      </c>
    </row>
    <row r="85" spans="1:41" hidden="1" outlineLevel="1" x14ac:dyDescent="0.25">
      <c r="A85" s="53">
        <v>3335</v>
      </c>
      <c r="B85" s="384">
        <v>133008</v>
      </c>
      <c r="C85" s="384">
        <v>136435</v>
      </c>
      <c r="D85" s="384">
        <v>140026</v>
      </c>
      <c r="E85" s="384">
        <v>143453</v>
      </c>
      <c r="F85" s="384">
        <v>152837</v>
      </c>
      <c r="G85" s="384">
        <v>162466</v>
      </c>
      <c r="H85" s="384">
        <v>165974</v>
      </c>
      <c r="I85" s="384">
        <v>169320</v>
      </c>
      <c r="J85" s="384">
        <v>189720</v>
      </c>
      <c r="K85" s="384">
        <v>192821</v>
      </c>
      <c r="L85" s="384">
        <v>196411</v>
      </c>
      <c r="M85" s="384">
        <v>199838</v>
      </c>
      <c r="N85" s="384">
        <v>210446</v>
      </c>
      <c r="O85" s="384">
        <v>221626</v>
      </c>
      <c r="P85" s="384">
        <v>225216</v>
      </c>
      <c r="Q85" s="384">
        <v>229051</v>
      </c>
      <c r="R85" s="384">
        <v>237211</v>
      </c>
      <c r="S85" s="384">
        <v>241291</v>
      </c>
      <c r="T85" s="384">
        <v>245616</v>
      </c>
      <c r="U85" s="384">
        <v>249696</v>
      </c>
      <c r="V85" s="384">
        <v>261365</v>
      </c>
      <c r="W85" s="384">
        <v>273197</v>
      </c>
      <c r="X85" s="384">
        <v>277032</v>
      </c>
      <c r="Y85" s="384">
        <v>280622</v>
      </c>
      <c r="Z85" s="384">
        <v>282581</v>
      </c>
      <c r="AA85" s="384">
        <v>283478</v>
      </c>
      <c r="AB85" s="384">
        <v>288211</v>
      </c>
      <c r="AC85" s="384">
        <v>293107</v>
      </c>
      <c r="AD85" s="384">
        <v>297269</v>
      </c>
      <c r="AE85" s="384">
        <v>302246</v>
      </c>
      <c r="AF85" s="384">
        <v>311549</v>
      </c>
      <c r="AG85" s="384">
        <v>316118</v>
      </c>
      <c r="AH85" s="384">
        <v>334642</v>
      </c>
      <c r="AI85" s="384">
        <v>338232</v>
      </c>
      <c r="AJ85" s="384">
        <v>344352</v>
      </c>
      <c r="AK85" s="384">
        <v>352675</v>
      </c>
      <c r="AL85" s="384">
        <v>357898</v>
      </c>
      <c r="AM85" s="384">
        <v>414610</v>
      </c>
      <c r="AN85" s="384">
        <v>415181</v>
      </c>
      <c r="AO85" s="384">
        <v>415507</v>
      </c>
    </row>
    <row r="86" spans="1:41" hidden="1" outlineLevel="1" x14ac:dyDescent="0.25">
      <c r="A86" s="53">
        <v>3460</v>
      </c>
      <c r="B86" s="384">
        <v>141413</v>
      </c>
      <c r="C86" s="384">
        <v>144514</v>
      </c>
      <c r="D86" s="384">
        <v>147778</v>
      </c>
      <c r="E86" s="384">
        <v>151694</v>
      </c>
      <c r="F86" s="384">
        <v>161405</v>
      </c>
      <c r="G86" s="384">
        <v>171360</v>
      </c>
      <c r="H86" s="384">
        <v>175358</v>
      </c>
      <c r="I86" s="384">
        <v>178949</v>
      </c>
      <c r="J86" s="384">
        <v>192576</v>
      </c>
      <c r="K86" s="384">
        <v>195922</v>
      </c>
      <c r="L86" s="384">
        <v>199186</v>
      </c>
      <c r="M86" s="384">
        <v>203021</v>
      </c>
      <c r="N86" s="384">
        <v>214200</v>
      </c>
      <c r="O86" s="384">
        <v>225216</v>
      </c>
      <c r="P86" s="384">
        <v>228398</v>
      </c>
      <c r="Q86" s="384">
        <v>231826</v>
      </c>
      <c r="R86" s="384">
        <v>240394</v>
      </c>
      <c r="S86" s="384">
        <v>245371</v>
      </c>
      <c r="T86" s="384">
        <v>249451</v>
      </c>
      <c r="U86" s="384">
        <v>253531</v>
      </c>
      <c r="V86" s="384">
        <v>265608</v>
      </c>
      <c r="W86" s="384">
        <v>277440</v>
      </c>
      <c r="X86" s="384">
        <v>281438</v>
      </c>
      <c r="Y86" s="384">
        <v>284947</v>
      </c>
      <c r="Z86" s="384">
        <v>288946</v>
      </c>
      <c r="AA86" s="384">
        <v>298166</v>
      </c>
      <c r="AB86" s="384">
        <v>303389</v>
      </c>
      <c r="AC86" s="384">
        <v>308693</v>
      </c>
      <c r="AD86" s="384">
        <v>313018</v>
      </c>
      <c r="AE86" s="384">
        <v>318322</v>
      </c>
      <c r="AF86" s="384">
        <v>334234</v>
      </c>
      <c r="AG86" s="384">
        <v>336192</v>
      </c>
      <c r="AH86" s="384">
        <v>344515</v>
      </c>
      <c r="AI86" s="384">
        <v>354389</v>
      </c>
      <c r="AJ86" s="384">
        <v>365323</v>
      </c>
      <c r="AK86" s="384">
        <v>369811</v>
      </c>
      <c r="AL86" s="384">
        <v>406776</v>
      </c>
      <c r="AM86" s="384">
        <v>414691</v>
      </c>
      <c r="AN86" s="384">
        <v>416568</v>
      </c>
      <c r="AO86" s="384">
        <v>426523</v>
      </c>
    </row>
    <row r="87" spans="1:41" hidden="1" outlineLevel="1" x14ac:dyDescent="0.25">
      <c r="A87" s="53">
        <v>3585</v>
      </c>
      <c r="B87" s="384">
        <v>147125</v>
      </c>
      <c r="C87" s="384">
        <v>150470</v>
      </c>
      <c r="D87" s="384">
        <v>153979</v>
      </c>
      <c r="E87" s="384">
        <v>157651</v>
      </c>
      <c r="F87" s="384">
        <v>168341</v>
      </c>
      <c r="G87" s="384">
        <v>179030</v>
      </c>
      <c r="H87" s="384">
        <v>182213</v>
      </c>
      <c r="I87" s="384">
        <v>185314</v>
      </c>
      <c r="J87" s="384">
        <v>200002</v>
      </c>
      <c r="K87" s="384">
        <v>203918</v>
      </c>
      <c r="L87" s="384">
        <v>207998</v>
      </c>
      <c r="M87" s="384">
        <v>211752</v>
      </c>
      <c r="N87" s="384">
        <v>224237</v>
      </c>
      <c r="O87" s="384">
        <v>236477</v>
      </c>
      <c r="P87" s="384">
        <v>240312</v>
      </c>
      <c r="Q87" s="384">
        <v>244229</v>
      </c>
      <c r="R87" s="384">
        <v>253205</v>
      </c>
      <c r="S87" s="384">
        <v>257530</v>
      </c>
      <c r="T87" s="384">
        <v>261365</v>
      </c>
      <c r="U87" s="384">
        <v>265608</v>
      </c>
      <c r="V87" s="384">
        <v>276869</v>
      </c>
      <c r="W87" s="384">
        <v>287803</v>
      </c>
      <c r="X87" s="384">
        <v>291638</v>
      </c>
      <c r="Y87" s="384">
        <v>295474</v>
      </c>
      <c r="Z87" s="384">
        <v>296371</v>
      </c>
      <c r="AA87" s="384">
        <v>306490</v>
      </c>
      <c r="AB87" s="384">
        <v>311549</v>
      </c>
      <c r="AC87" s="384">
        <v>316771</v>
      </c>
      <c r="AD87" s="384">
        <v>329256</v>
      </c>
      <c r="AE87" s="384">
        <v>331133</v>
      </c>
      <c r="AF87" s="384">
        <v>338477</v>
      </c>
      <c r="AG87" s="384">
        <v>341904</v>
      </c>
      <c r="AH87" s="384">
        <v>353818</v>
      </c>
      <c r="AI87" s="384">
        <v>366710</v>
      </c>
      <c r="AJ87" s="384">
        <v>374952</v>
      </c>
      <c r="AK87" s="384">
        <v>408082</v>
      </c>
      <c r="AL87" s="384">
        <v>415181</v>
      </c>
      <c r="AM87" s="384">
        <v>427992</v>
      </c>
      <c r="AN87" s="384">
        <v>428726</v>
      </c>
      <c r="AO87" s="384">
        <v>433133</v>
      </c>
    </row>
    <row r="88" spans="1:41" hidden="1" outlineLevel="1" x14ac:dyDescent="0.25">
      <c r="A88" s="53">
        <v>3710</v>
      </c>
      <c r="B88" s="384">
        <v>149736</v>
      </c>
      <c r="C88" s="384">
        <v>152755</v>
      </c>
      <c r="D88" s="384">
        <v>155856</v>
      </c>
      <c r="E88" s="384">
        <v>159202</v>
      </c>
      <c r="F88" s="384">
        <v>169810</v>
      </c>
      <c r="G88" s="384">
        <v>180744</v>
      </c>
      <c r="H88" s="384">
        <v>184171</v>
      </c>
      <c r="I88" s="384">
        <v>188006</v>
      </c>
      <c r="J88" s="384">
        <v>203021</v>
      </c>
      <c r="K88" s="384">
        <v>207019</v>
      </c>
      <c r="L88" s="384">
        <v>211099</v>
      </c>
      <c r="M88" s="384">
        <v>215179</v>
      </c>
      <c r="N88" s="384">
        <v>227338</v>
      </c>
      <c r="O88" s="384">
        <v>239578</v>
      </c>
      <c r="P88" s="384">
        <v>243984</v>
      </c>
      <c r="Q88" s="384">
        <v>247819</v>
      </c>
      <c r="R88" s="384">
        <v>256958</v>
      </c>
      <c r="S88" s="384">
        <v>261038</v>
      </c>
      <c r="T88" s="384">
        <v>265118</v>
      </c>
      <c r="U88" s="384">
        <v>268709</v>
      </c>
      <c r="V88" s="384">
        <v>280296</v>
      </c>
      <c r="W88" s="384">
        <v>292210</v>
      </c>
      <c r="X88" s="384">
        <v>295882</v>
      </c>
      <c r="Y88" s="384">
        <v>299635</v>
      </c>
      <c r="Z88" s="384">
        <v>304286</v>
      </c>
      <c r="AA88" s="384">
        <v>315058</v>
      </c>
      <c r="AB88" s="384">
        <v>320606</v>
      </c>
      <c r="AC88" s="384">
        <v>332846</v>
      </c>
      <c r="AD88" s="384">
        <v>333254</v>
      </c>
      <c r="AE88" s="384">
        <v>344352</v>
      </c>
      <c r="AF88" s="384">
        <v>348106</v>
      </c>
      <c r="AG88" s="384">
        <v>353328</v>
      </c>
      <c r="AH88" s="384">
        <v>368342</v>
      </c>
      <c r="AI88" s="384">
        <v>415181</v>
      </c>
      <c r="AJ88" s="384">
        <v>421872</v>
      </c>
      <c r="AK88" s="384">
        <v>422362</v>
      </c>
      <c r="AL88" s="384">
        <v>422688</v>
      </c>
      <c r="AM88" s="384">
        <v>428400</v>
      </c>
      <c r="AN88" s="384">
        <v>451738</v>
      </c>
      <c r="AO88" s="384">
        <v>455818</v>
      </c>
    </row>
    <row r="89" spans="1:41" hidden="1" outlineLevel="1" x14ac:dyDescent="0.25">
      <c r="A89" s="53">
        <v>3835</v>
      </c>
      <c r="B89" s="384">
        <v>160997</v>
      </c>
      <c r="C89" s="384">
        <v>165240</v>
      </c>
      <c r="D89" s="384">
        <v>169646</v>
      </c>
      <c r="E89" s="384">
        <v>174379</v>
      </c>
      <c r="F89" s="384">
        <v>186293</v>
      </c>
      <c r="G89" s="384">
        <v>198043</v>
      </c>
      <c r="H89" s="384">
        <v>202123</v>
      </c>
      <c r="I89" s="384">
        <v>206366</v>
      </c>
      <c r="J89" s="384">
        <v>222686</v>
      </c>
      <c r="K89" s="384">
        <v>227256</v>
      </c>
      <c r="L89" s="384">
        <v>232478</v>
      </c>
      <c r="M89" s="384">
        <v>237946</v>
      </c>
      <c r="N89" s="384">
        <v>250920</v>
      </c>
      <c r="O89" s="384">
        <v>263894</v>
      </c>
      <c r="P89" s="384">
        <v>268301</v>
      </c>
      <c r="Q89" s="384">
        <v>272299</v>
      </c>
      <c r="R89" s="384">
        <v>282581</v>
      </c>
      <c r="S89" s="384">
        <v>287640</v>
      </c>
      <c r="T89" s="384">
        <v>292210</v>
      </c>
      <c r="U89" s="384">
        <v>296453</v>
      </c>
      <c r="V89" s="384">
        <v>309346</v>
      </c>
      <c r="W89" s="384">
        <v>322075</v>
      </c>
      <c r="X89" s="384">
        <v>326645</v>
      </c>
      <c r="Y89" s="384">
        <v>331051</v>
      </c>
      <c r="Z89" s="384">
        <v>331622</v>
      </c>
      <c r="AA89" s="384">
        <v>332520</v>
      </c>
      <c r="AB89" s="384">
        <v>334886</v>
      </c>
      <c r="AC89" s="384">
        <v>335294</v>
      </c>
      <c r="AD89" s="384">
        <v>338722</v>
      </c>
      <c r="AE89" s="384">
        <v>344515</v>
      </c>
      <c r="AF89" s="384">
        <v>355939</v>
      </c>
      <c r="AG89" s="384">
        <v>361896</v>
      </c>
      <c r="AH89" s="384">
        <v>416323</v>
      </c>
      <c r="AI89" s="384">
        <v>417384</v>
      </c>
      <c r="AJ89" s="384">
        <v>424483</v>
      </c>
      <c r="AK89" s="384">
        <v>425054</v>
      </c>
      <c r="AL89" s="384">
        <v>425544</v>
      </c>
      <c r="AM89" s="384">
        <v>453206</v>
      </c>
      <c r="AN89" s="384">
        <v>453859</v>
      </c>
      <c r="AO89" s="384">
        <v>455818</v>
      </c>
    </row>
    <row r="90" spans="1:41" hidden="1" outlineLevel="1" x14ac:dyDescent="0.25">
      <c r="A90" s="53">
        <v>3960</v>
      </c>
      <c r="B90" s="384">
        <v>163526</v>
      </c>
      <c r="C90" s="384">
        <v>167525</v>
      </c>
      <c r="D90" s="384">
        <v>171605</v>
      </c>
      <c r="E90" s="384">
        <v>176011</v>
      </c>
      <c r="F90" s="384">
        <v>188414</v>
      </c>
      <c r="G90" s="384">
        <v>201307</v>
      </c>
      <c r="H90" s="384">
        <v>204898</v>
      </c>
      <c r="I90" s="384">
        <v>208325</v>
      </c>
      <c r="J90" s="384">
        <v>225461</v>
      </c>
      <c r="K90" s="384">
        <v>230194</v>
      </c>
      <c r="L90" s="384">
        <v>235661</v>
      </c>
      <c r="M90" s="384">
        <v>241128</v>
      </c>
      <c r="N90" s="384">
        <v>254266</v>
      </c>
      <c r="O90" s="384">
        <v>267730</v>
      </c>
      <c r="P90" s="384">
        <v>272054</v>
      </c>
      <c r="Q90" s="384">
        <v>276379</v>
      </c>
      <c r="R90" s="384">
        <v>286008</v>
      </c>
      <c r="S90" s="384">
        <v>290822</v>
      </c>
      <c r="T90" s="384">
        <v>295474</v>
      </c>
      <c r="U90" s="384">
        <v>299962</v>
      </c>
      <c r="V90" s="384">
        <v>313099</v>
      </c>
      <c r="W90" s="384">
        <v>326645</v>
      </c>
      <c r="X90" s="384">
        <v>330970</v>
      </c>
      <c r="Y90" s="384">
        <v>335294</v>
      </c>
      <c r="Z90" s="384">
        <v>336845</v>
      </c>
      <c r="AA90" s="384">
        <v>339456</v>
      </c>
      <c r="AB90" s="384">
        <v>342883</v>
      </c>
      <c r="AC90" s="384">
        <v>348514</v>
      </c>
      <c r="AD90" s="384">
        <v>354226</v>
      </c>
      <c r="AE90" s="384">
        <v>360101</v>
      </c>
      <c r="AF90" s="384">
        <v>400248</v>
      </c>
      <c r="AG90" s="384">
        <v>404328</v>
      </c>
      <c r="AH90" s="384">
        <v>432398</v>
      </c>
      <c r="AI90" s="384">
        <v>432970</v>
      </c>
      <c r="AJ90" s="384">
        <v>452309</v>
      </c>
      <c r="AK90" s="384">
        <v>452554</v>
      </c>
      <c r="AL90" s="384">
        <v>469037</v>
      </c>
      <c r="AM90" s="384">
        <v>479971</v>
      </c>
      <c r="AN90" s="384">
        <v>480706</v>
      </c>
      <c r="AO90" s="384">
        <v>481277</v>
      </c>
    </row>
    <row r="91" spans="1:41" hidden="1" outlineLevel="1" x14ac:dyDescent="0.25">
      <c r="A91" s="53">
        <v>4085</v>
      </c>
      <c r="B91" s="384">
        <v>169238</v>
      </c>
      <c r="C91" s="384">
        <v>173400</v>
      </c>
      <c r="D91" s="384">
        <v>177643</v>
      </c>
      <c r="E91" s="384">
        <v>182131</v>
      </c>
      <c r="F91" s="384">
        <v>192902</v>
      </c>
      <c r="G91" s="384">
        <v>203837</v>
      </c>
      <c r="H91" s="384">
        <v>207590</v>
      </c>
      <c r="I91" s="384">
        <v>211344</v>
      </c>
      <c r="J91" s="384">
        <v>228072</v>
      </c>
      <c r="K91" s="384">
        <v>232478</v>
      </c>
      <c r="L91" s="384">
        <v>237211</v>
      </c>
      <c r="M91" s="384">
        <v>241618</v>
      </c>
      <c r="N91" s="384">
        <v>256387</v>
      </c>
      <c r="O91" s="384">
        <v>271075</v>
      </c>
      <c r="P91" s="384">
        <v>275808</v>
      </c>
      <c r="Q91" s="384">
        <v>280296</v>
      </c>
      <c r="R91" s="384">
        <v>290088</v>
      </c>
      <c r="S91" s="384">
        <v>294984</v>
      </c>
      <c r="T91" s="384">
        <v>299227</v>
      </c>
      <c r="U91" s="384">
        <v>303797</v>
      </c>
      <c r="V91" s="384">
        <v>317342</v>
      </c>
      <c r="W91" s="384">
        <v>330888</v>
      </c>
      <c r="X91" s="384">
        <v>335294</v>
      </c>
      <c r="Y91" s="384">
        <v>339946</v>
      </c>
      <c r="Z91" s="384">
        <v>340762</v>
      </c>
      <c r="AA91" s="384">
        <v>345576</v>
      </c>
      <c r="AB91" s="384">
        <v>350635</v>
      </c>
      <c r="AC91" s="384">
        <v>351206</v>
      </c>
      <c r="AD91" s="384">
        <v>354634</v>
      </c>
      <c r="AE91" s="384">
        <v>392170</v>
      </c>
      <c r="AF91" s="384">
        <v>403186</v>
      </c>
      <c r="AG91" s="384">
        <v>407102</v>
      </c>
      <c r="AH91" s="384">
        <v>432398</v>
      </c>
      <c r="AI91" s="384">
        <v>442027</v>
      </c>
      <c r="AJ91" s="384">
        <v>452309</v>
      </c>
      <c r="AK91" s="384">
        <v>459571</v>
      </c>
      <c r="AL91" s="384">
        <v>469118</v>
      </c>
      <c r="AM91" s="384">
        <v>480134</v>
      </c>
      <c r="AN91" s="384">
        <v>480787</v>
      </c>
      <c r="AO91" s="384">
        <v>481848</v>
      </c>
    </row>
    <row r="92" spans="1:41" hidden="1" outlineLevel="1" x14ac:dyDescent="0.25">
      <c r="A92" s="53">
        <v>4210</v>
      </c>
      <c r="B92" s="384">
        <v>171686</v>
      </c>
      <c r="C92" s="384">
        <v>175766</v>
      </c>
      <c r="D92" s="384">
        <v>179846</v>
      </c>
      <c r="E92" s="384">
        <v>184171</v>
      </c>
      <c r="F92" s="384">
        <v>198043</v>
      </c>
      <c r="G92" s="384">
        <v>211670</v>
      </c>
      <c r="H92" s="384">
        <v>216322</v>
      </c>
      <c r="I92" s="384">
        <v>220891</v>
      </c>
      <c r="J92" s="384">
        <v>237456</v>
      </c>
      <c r="K92" s="384">
        <v>241291</v>
      </c>
      <c r="L92" s="384">
        <v>246106</v>
      </c>
      <c r="M92" s="384">
        <v>250920</v>
      </c>
      <c r="N92" s="384">
        <v>265118</v>
      </c>
      <c r="O92" s="384">
        <v>279317</v>
      </c>
      <c r="P92" s="384">
        <v>285355</v>
      </c>
      <c r="Q92" s="384">
        <v>290904</v>
      </c>
      <c r="R92" s="384">
        <v>301594</v>
      </c>
      <c r="S92" s="384">
        <v>307224</v>
      </c>
      <c r="T92" s="384">
        <v>311141</v>
      </c>
      <c r="U92" s="384">
        <v>314894</v>
      </c>
      <c r="V92" s="384">
        <v>328766</v>
      </c>
      <c r="W92" s="384">
        <v>342638</v>
      </c>
      <c r="X92" s="384">
        <v>347371</v>
      </c>
      <c r="Y92" s="384">
        <v>352104</v>
      </c>
      <c r="Z92" s="384">
        <v>353002</v>
      </c>
      <c r="AA92" s="384">
        <v>353899</v>
      </c>
      <c r="AB92" s="384">
        <v>354307</v>
      </c>
      <c r="AC92" s="384">
        <v>356102</v>
      </c>
      <c r="AD92" s="384">
        <v>384744</v>
      </c>
      <c r="AE92" s="384">
        <v>404083</v>
      </c>
      <c r="AF92" s="384">
        <v>407918</v>
      </c>
      <c r="AG92" s="384">
        <v>411998</v>
      </c>
      <c r="AH92" s="384">
        <v>443088</v>
      </c>
      <c r="AI92" s="384">
        <v>443986</v>
      </c>
      <c r="AJ92" s="384">
        <v>452554</v>
      </c>
      <c r="AK92" s="384">
        <v>465283</v>
      </c>
      <c r="AL92" s="384">
        <v>469853</v>
      </c>
      <c r="AM92" s="384">
        <v>480379</v>
      </c>
      <c r="AN92" s="384">
        <v>481032</v>
      </c>
      <c r="AO92" s="384">
        <v>503798</v>
      </c>
    </row>
    <row r="93" spans="1:41" hidden="1" outlineLevel="1" x14ac:dyDescent="0.25">
      <c r="A93" s="53">
        <v>4335</v>
      </c>
      <c r="B93" s="384">
        <v>173890</v>
      </c>
      <c r="C93" s="384">
        <v>178051</v>
      </c>
      <c r="D93" s="384">
        <v>182213</v>
      </c>
      <c r="E93" s="384">
        <v>186538</v>
      </c>
      <c r="F93" s="384">
        <v>200491</v>
      </c>
      <c r="G93" s="384">
        <v>214282</v>
      </c>
      <c r="H93" s="384">
        <v>218933</v>
      </c>
      <c r="I93" s="384">
        <v>223502</v>
      </c>
      <c r="J93" s="384">
        <v>240312</v>
      </c>
      <c r="K93" s="384">
        <v>244229</v>
      </c>
      <c r="L93" s="384">
        <v>249125</v>
      </c>
      <c r="M93" s="384">
        <v>254102</v>
      </c>
      <c r="N93" s="384">
        <v>268301</v>
      </c>
      <c r="O93" s="384">
        <v>282581</v>
      </c>
      <c r="P93" s="384">
        <v>287966</v>
      </c>
      <c r="Q93" s="384">
        <v>293434</v>
      </c>
      <c r="R93" s="384">
        <v>304613</v>
      </c>
      <c r="S93" s="384">
        <v>309835</v>
      </c>
      <c r="T93" s="384">
        <v>314650</v>
      </c>
      <c r="U93" s="384">
        <v>319301</v>
      </c>
      <c r="V93" s="384">
        <v>332928</v>
      </c>
      <c r="W93" s="384">
        <v>346637</v>
      </c>
      <c r="X93" s="384">
        <v>351451</v>
      </c>
      <c r="Y93" s="384">
        <v>356184</v>
      </c>
      <c r="Z93" s="384">
        <v>357408</v>
      </c>
      <c r="AA93" s="384">
        <v>358224</v>
      </c>
      <c r="AB93" s="384">
        <v>358714</v>
      </c>
      <c r="AC93" s="384">
        <v>385886</v>
      </c>
      <c r="AD93" s="384">
        <v>404328</v>
      </c>
      <c r="AE93" s="384">
        <v>409877</v>
      </c>
      <c r="AF93" s="384">
        <v>430358</v>
      </c>
      <c r="AG93" s="384">
        <v>434683</v>
      </c>
      <c r="AH93" s="384">
        <v>443822</v>
      </c>
      <c r="AI93" s="384">
        <v>453288</v>
      </c>
      <c r="AJ93" s="384">
        <v>458184</v>
      </c>
      <c r="AK93" s="384">
        <v>470750</v>
      </c>
      <c r="AL93" s="384">
        <v>476789</v>
      </c>
      <c r="AM93" s="384">
        <v>480787</v>
      </c>
      <c r="AN93" s="384">
        <v>505512</v>
      </c>
      <c r="AO93" s="384">
        <v>505920</v>
      </c>
    </row>
    <row r="94" spans="1:41" hidden="1" outlineLevel="1" x14ac:dyDescent="0.25">
      <c r="A94" s="53">
        <v>4460</v>
      </c>
      <c r="B94" s="384">
        <v>176093</v>
      </c>
      <c r="C94" s="384">
        <v>180010</v>
      </c>
      <c r="D94" s="384">
        <v>183926</v>
      </c>
      <c r="E94" s="384">
        <v>187517</v>
      </c>
      <c r="F94" s="384">
        <v>201715</v>
      </c>
      <c r="G94" s="384">
        <v>215750</v>
      </c>
      <c r="H94" s="384">
        <v>220973</v>
      </c>
      <c r="I94" s="384">
        <v>226032</v>
      </c>
      <c r="J94" s="384">
        <v>243250</v>
      </c>
      <c r="K94" s="384">
        <v>247330</v>
      </c>
      <c r="L94" s="384">
        <v>252226</v>
      </c>
      <c r="M94" s="384">
        <v>257203</v>
      </c>
      <c r="N94" s="384">
        <v>271810</v>
      </c>
      <c r="O94" s="384">
        <v>286253</v>
      </c>
      <c r="P94" s="384">
        <v>291720</v>
      </c>
      <c r="Q94" s="384">
        <v>297187</v>
      </c>
      <c r="R94" s="384">
        <v>308040</v>
      </c>
      <c r="S94" s="384">
        <v>313834</v>
      </c>
      <c r="T94" s="384">
        <v>318648</v>
      </c>
      <c r="U94" s="384">
        <v>323299</v>
      </c>
      <c r="V94" s="384">
        <v>337171</v>
      </c>
      <c r="W94" s="384">
        <v>350880</v>
      </c>
      <c r="X94" s="384">
        <v>355858</v>
      </c>
      <c r="Y94" s="384">
        <v>360590</v>
      </c>
      <c r="Z94" s="384">
        <v>363120</v>
      </c>
      <c r="AA94" s="384">
        <v>376094</v>
      </c>
      <c r="AB94" s="384">
        <v>386213</v>
      </c>
      <c r="AC94" s="384">
        <v>406286</v>
      </c>
      <c r="AD94" s="384">
        <v>410611</v>
      </c>
      <c r="AE94" s="384">
        <v>433133</v>
      </c>
      <c r="AF94" s="384">
        <v>435499</v>
      </c>
      <c r="AG94" s="384">
        <v>435662</v>
      </c>
      <c r="AH94" s="384">
        <v>469118</v>
      </c>
      <c r="AI94" s="384">
        <v>469934</v>
      </c>
      <c r="AJ94" s="384">
        <v>470750</v>
      </c>
      <c r="AK94" s="384">
        <v>476462</v>
      </c>
      <c r="AL94" s="384">
        <v>482174</v>
      </c>
      <c r="AM94" s="384">
        <v>501840</v>
      </c>
      <c r="AN94" s="384">
        <v>505757</v>
      </c>
      <c r="AO94" s="384">
        <v>506410</v>
      </c>
    </row>
    <row r="95" spans="1:41" hidden="1" outlineLevel="1" x14ac:dyDescent="0.25">
      <c r="A95" s="53">
        <v>4585</v>
      </c>
      <c r="B95" s="384">
        <v>188170</v>
      </c>
      <c r="C95" s="384">
        <v>192821</v>
      </c>
      <c r="D95" s="384">
        <v>197717</v>
      </c>
      <c r="E95" s="384">
        <v>202531</v>
      </c>
      <c r="F95" s="384">
        <v>218362</v>
      </c>
      <c r="G95" s="384">
        <v>234029</v>
      </c>
      <c r="H95" s="384">
        <v>238762</v>
      </c>
      <c r="I95" s="384">
        <v>243494</v>
      </c>
      <c r="J95" s="384">
        <v>262752</v>
      </c>
      <c r="K95" s="384">
        <v>267811</v>
      </c>
      <c r="L95" s="384">
        <v>273686</v>
      </c>
      <c r="M95" s="384">
        <v>279235</v>
      </c>
      <c r="N95" s="384">
        <v>295474</v>
      </c>
      <c r="O95" s="384">
        <v>312038</v>
      </c>
      <c r="P95" s="384">
        <v>317342</v>
      </c>
      <c r="Q95" s="384">
        <v>322646</v>
      </c>
      <c r="R95" s="384">
        <v>334152</v>
      </c>
      <c r="S95" s="384">
        <v>339946</v>
      </c>
      <c r="T95" s="384">
        <v>345086</v>
      </c>
      <c r="U95" s="384">
        <v>350554</v>
      </c>
      <c r="V95" s="384">
        <v>366139</v>
      </c>
      <c r="W95" s="384">
        <v>381888</v>
      </c>
      <c r="X95" s="384">
        <v>386947</v>
      </c>
      <c r="Y95" s="384">
        <v>392006</v>
      </c>
      <c r="Z95" s="384">
        <v>399840</v>
      </c>
      <c r="AA95" s="384">
        <v>412978</v>
      </c>
      <c r="AB95" s="384">
        <v>433949</v>
      </c>
      <c r="AC95" s="384">
        <v>438274</v>
      </c>
      <c r="AD95" s="384">
        <v>444638</v>
      </c>
      <c r="AE95" s="384">
        <v>449942</v>
      </c>
      <c r="AF95" s="384">
        <v>452798</v>
      </c>
      <c r="AG95" s="384">
        <v>466752</v>
      </c>
      <c r="AH95" s="384">
        <v>476626</v>
      </c>
      <c r="AI95" s="384">
        <v>477686</v>
      </c>
      <c r="AJ95" s="384">
        <v>507144</v>
      </c>
      <c r="AK95" s="384">
        <v>507878</v>
      </c>
      <c r="AL95" s="384">
        <v>508205</v>
      </c>
      <c r="AM95" s="384">
        <v>509021</v>
      </c>
      <c r="AN95" s="384">
        <v>522893</v>
      </c>
      <c r="AO95" s="384">
        <v>538642</v>
      </c>
    </row>
    <row r="96" spans="1:41" hidden="1" outlineLevel="1" x14ac:dyDescent="0.25">
      <c r="A96" s="53">
        <v>4710</v>
      </c>
      <c r="B96" s="384">
        <v>190373</v>
      </c>
      <c r="C96" s="384">
        <v>194942</v>
      </c>
      <c r="D96" s="384">
        <v>199757</v>
      </c>
      <c r="E96" s="384">
        <v>204979</v>
      </c>
      <c r="F96" s="384">
        <v>220810</v>
      </c>
      <c r="G96" s="384">
        <v>236477</v>
      </c>
      <c r="H96" s="384">
        <v>241454</v>
      </c>
      <c r="I96" s="384">
        <v>246677</v>
      </c>
      <c r="J96" s="384">
        <v>265608</v>
      </c>
      <c r="K96" s="384">
        <v>269933</v>
      </c>
      <c r="L96" s="384">
        <v>276053</v>
      </c>
      <c r="M96" s="384">
        <v>282254</v>
      </c>
      <c r="N96" s="384">
        <v>299064</v>
      </c>
      <c r="O96" s="384">
        <v>315466</v>
      </c>
      <c r="P96" s="384">
        <v>320851</v>
      </c>
      <c r="Q96" s="384">
        <v>326237</v>
      </c>
      <c r="R96" s="384">
        <v>337824</v>
      </c>
      <c r="S96" s="384">
        <v>343536</v>
      </c>
      <c r="T96" s="384">
        <v>348514</v>
      </c>
      <c r="U96" s="384">
        <v>353491</v>
      </c>
      <c r="V96" s="384">
        <v>369566</v>
      </c>
      <c r="W96" s="384">
        <v>385560</v>
      </c>
      <c r="X96" s="384">
        <v>391190</v>
      </c>
      <c r="Y96" s="384">
        <v>396413</v>
      </c>
      <c r="Z96" s="384">
        <v>419016</v>
      </c>
      <c r="AA96" s="384">
        <v>425626</v>
      </c>
      <c r="AB96" s="384">
        <v>438763</v>
      </c>
      <c r="AC96" s="384">
        <v>444720</v>
      </c>
      <c r="AD96" s="384">
        <v>450595</v>
      </c>
      <c r="AE96" s="384">
        <v>453451</v>
      </c>
      <c r="AF96" s="384">
        <v>467242</v>
      </c>
      <c r="AG96" s="384">
        <v>472138</v>
      </c>
      <c r="AH96" s="384">
        <v>482011</v>
      </c>
      <c r="AI96" s="384">
        <v>482419</v>
      </c>
      <c r="AJ96" s="384">
        <v>510898</v>
      </c>
      <c r="AK96" s="384">
        <v>511061</v>
      </c>
      <c r="AL96" s="384">
        <v>511877</v>
      </c>
      <c r="AM96" s="384">
        <v>520445</v>
      </c>
      <c r="AN96" s="384">
        <v>540029</v>
      </c>
      <c r="AO96" s="384">
        <v>544517</v>
      </c>
    </row>
    <row r="97" spans="1:41" hidden="1" outlineLevel="1" x14ac:dyDescent="0.25">
      <c r="A97" s="53">
        <v>4835</v>
      </c>
      <c r="B97" s="384">
        <v>192494</v>
      </c>
      <c r="C97" s="384">
        <v>197146</v>
      </c>
      <c r="D97" s="384">
        <v>202042</v>
      </c>
      <c r="E97" s="384">
        <v>207264</v>
      </c>
      <c r="F97" s="384">
        <v>223258</v>
      </c>
      <c r="G97" s="384">
        <v>239251</v>
      </c>
      <c r="H97" s="384">
        <v>244392</v>
      </c>
      <c r="I97" s="384">
        <v>249370</v>
      </c>
      <c r="J97" s="384">
        <v>268301</v>
      </c>
      <c r="K97" s="384">
        <v>272707</v>
      </c>
      <c r="L97" s="384">
        <v>278011</v>
      </c>
      <c r="M97" s="384">
        <v>283723</v>
      </c>
      <c r="N97" s="384">
        <v>301594</v>
      </c>
      <c r="O97" s="384">
        <v>318974</v>
      </c>
      <c r="P97" s="384">
        <v>324360</v>
      </c>
      <c r="Q97" s="384">
        <v>329990</v>
      </c>
      <c r="R97" s="384">
        <v>341986</v>
      </c>
      <c r="S97" s="384">
        <v>348187</v>
      </c>
      <c r="T97" s="384">
        <v>352757</v>
      </c>
      <c r="U97" s="384">
        <v>357571</v>
      </c>
      <c r="V97" s="384">
        <v>373565</v>
      </c>
      <c r="W97" s="384">
        <v>389395</v>
      </c>
      <c r="X97" s="384">
        <v>394862</v>
      </c>
      <c r="Y97" s="384">
        <v>400656</v>
      </c>
      <c r="Z97" s="384">
        <v>423667</v>
      </c>
      <c r="AA97" s="384">
        <v>427992</v>
      </c>
      <c r="AB97" s="384">
        <v>444720</v>
      </c>
      <c r="AC97" s="384">
        <v>450595</v>
      </c>
      <c r="AD97" s="384">
        <v>451248</v>
      </c>
      <c r="AE97" s="384">
        <v>458266</v>
      </c>
      <c r="AF97" s="384">
        <v>472872</v>
      </c>
      <c r="AG97" s="384">
        <v>477034</v>
      </c>
      <c r="AH97" s="384">
        <v>497270</v>
      </c>
      <c r="AI97" s="384">
        <v>511714</v>
      </c>
      <c r="AJ97" s="384">
        <v>516202</v>
      </c>
      <c r="AK97" s="384">
        <v>520690</v>
      </c>
      <c r="AL97" s="384">
        <v>521587</v>
      </c>
      <c r="AM97" s="384">
        <v>541416</v>
      </c>
      <c r="AN97" s="384">
        <v>546149</v>
      </c>
      <c r="AO97" s="384">
        <v>550718</v>
      </c>
    </row>
    <row r="98" spans="1:41" hidden="1" outlineLevel="1" x14ac:dyDescent="0.25">
      <c r="A98" s="53">
        <v>4960</v>
      </c>
      <c r="B98" s="384">
        <v>194045</v>
      </c>
      <c r="C98" s="384">
        <v>199104</v>
      </c>
      <c r="D98" s="384">
        <v>204245</v>
      </c>
      <c r="E98" s="384">
        <v>209630</v>
      </c>
      <c r="F98" s="384">
        <v>225624</v>
      </c>
      <c r="G98" s="384">
        <v>241699</v>
      </c>
      <c r="H98" s="384">
        <v>246922</v>
      </c>
      <c r="I98" s="384">
        <v>252226</v>
      </c>
      <c r="J98" s="384">
        <v>271320</v>
      </c>
      <c r="K98" s="384">
        <v>275971</v>
      </c>
      <c r="L98" s="384">
        <v>281438</v>
      </c>
      <c r="M98" s="384">
        <v>286987</v>
      </c>
      <c r="N98" s="384">
        <v>303552</v>
      </c>
      <c r="O98" s="384">
        <v>320198</v>
      </c>
      <c r="P98" s="384">
        <v>326808</v>
      </c>
      <c r="Q98" s="384">
        <v>333499</v>
      </c>
      <c r="R98" s="384">
        <v>345739</v>
      </c>
      <c r="S98" s="384">
        <v>352104</v>
      </c>
      <c r="T98" s="384">
        <v>356755</v>
      </c>
      <c r="U98" s="384">
        <v>361488</v>
      </c>
      <c r="V98" s="384">
        <v>377563</v>
      </c>
      <c r="W98" s="384">
        <v>393638</v>
      </c>
      <c r="X98" s="384">
        <v>399269</v>
      </c>
      <c r="Y98" s="384">
        <v>404736</v>
      </c>
      <c r="Z98" s="384">
        <v>427992</v>
      </c>
      <c r="AA98" s="384">
        <v>445944</v>
      </c>
      <c r="AB98" s="384">
        <v>449942</v>
      </c>
      <c r="AC98" s="384">
        <v>454594</v>
      </c>
      <c r="AD98" s="384">
        <v>458837</v>
      </c>
      <c r="AE98" s="384">
        <v>463325</v>
      </c>
      <c r="AF98" s="384">
        <v>478176</v>
      </c>
      <c r="AG98" s="384">
        <v>478584</v>
      </c>
      <c r="AH98" s="384">
        <v>503717</v>
      </c>
      <c r="AI98" s="384">
        <v>517099</v>
      </c>
      <c r="AJ98" s="384">
        <v>517997</v>
      </c>
      <c r="AK98" s="384">
        <v>526238</v>
      </c>
      <c r="AL98" s="384">
        <v>543701</v>
      </c>
      <c r="AM98" s="384">
        <v>547618</v>
      </c>
      <c r="AN98" s="384">
        <v>552432</v>
      </c>
      <c r="AO98" s="384">
        <v>552840</v>
      </c>
    </row>
    <row r="99" spans="1:41" hidden="1" outlineLevel="1" x14ac:dyDescent="0.25">
      <c r="A99" s="53">
        <v>5085</v>
      </c>
      <c r="B99" s="384">
        <v>194616</v>
      </c>
      <c r="C99" s="384">
        <v>201307</v>
      </c>
      <c r="D99" s="384">
        <v>221789</v>
      </c>
      <c r="E99" s="384">
        <v>242515</v>
      </c>
      <c r="F99" s="384">
        <v>251573</v>
      </c>
      <c r="G99" s="384">
        <v>260630</v>
      </c>
      <c r="H99" s="384">
        <v>269851</v>
      </c>
      <c r="I99" s="384">
        <v>278664</v>
      </c>
      <c r="J99" s="384">
        <v>287722</v>
      </c>
      <c r="K99" s="384">
        <v>296942</v>
      </c>
      <c r="L99" s="384">
        <v>305755</v>
      </c>
      <c r="M99" s="384">
        <v>314813</v>
      </c>
      <c r="N99" s="384">
        <v>324034</v>
      </c>
      <c r="O99" s="384">
        <v>332928</v>
      </c>
      <c r="P99" s="384">
        <v>341986</v>
      </c>
      <c r="Q99" s="384">
        <v>351206</v>
      </c>
      <c r="R99" s="384">
        <v>360182</v>
      </c>
      <c r="S99" s="384">
        <v>369240</v>
      </c>
      <c r="T99" s="384">
        <v>378053</v>
      </c>
      <c r="U99" s="384">
        <v>387355</v>
      </c>
      <c r="V99" s="384">
        <v>396413</v>
      </c>
      <c r="W99" s="384">
        <v>405307</v>
      </c>
      <c r="X99" s="384">
        <v>414610</v>
      </c>
      <c r="Y99" s="384">
        <v>423422</v>
      </c>
      <c r="Z99" s="384">
        <v>436478</v>
      </c>
      <c r="AA99" s="384">
        <v>450595</v>
      </c>
      <c r="AB99" s="384">
        <v>454594</v>
      </c>
      <c r="AC99" s="384">
        <v>459000</v>
      </c>
      <c r="AD99" s="384">
        <v>464222</v>
      </c>
      <c r="AE99" s="384">
        <v>468547</v>
      </c>
      <c r="AF99" s="384">
        <v>478502</v>
      </c>
      <c r="AG99" s="384">
        <v>492211</v>
      </c>
      <c r="AH99" s="384">
        <v>509021</v>
      </c>
      <c r="AI99" s="384">
        <v>517344</v>
      </c>
      <c r="AJ99" s="384">
        <v>527707</v>
      </c>
      <c r="AK99" s="384">
        <v>528931</v>
      </c>
      <c r="AL99" s="384">
        <v>548842</v>
      </c>
      <c r="AM99" s="384">
        <v>553819</v>
      </c>
      <c r="AN99" s="384">
        <v>554554</v>
      </c>
      <c r="AO99" s="384">
        <v>561653</v>
      </c>
    </row>
    <row r="100" spans="1:41" hidden="1" outlineLevel="1" x14ac:dyDescent="0.25">
      <c r="A100" s="53">
        <v>5210</v>
      </c>
      <c r="B100" s="384">
        <v>201715</v>
      </c>
      <c r="C100" s="384">
        <v>210773</v>
      </c>
      <c r="D100" s="384">
        <v>222115</v>
      </c>
      <c r="E100" s="384">
        <v>243658</v>
      </c>
      <c r="F100" s="384">
        <v>252470</v>
      </c>
      <c r="G100" s="384">
        <v>261610</v>
      </c>
      <c r="H100" s="384">
        <v>271157</v>
      </c>
      <c r="I100" s="384">
        <v>279562</v>
      </c>
      <c r="J100" s="384">
        <v>288701</v>
      </c>
      <c r="K100" s="384">
        <v>297432</v>
      </c>
      <c r="L100" s="384">
        <v>306245</v>
      </c>
      <c r="M100" s="384">
        <v>314976</v>
      </c>
      <c r="N100" s="384">
        <v>325013</v>
      </c>
      <c r="O100" s="384">
        <v>333826</v>
      </c>
      <c r="P100" s="384">
        <v>342965</v>
      </c>
      <c r="Q100" s="384">
        <v>360264</v>
      </c>
      <c r="R100" s="384">
        <v>369648</v>
      </c>
      <c r="S100" s="384">
        <v>378869</v>
      </c>
      <c r="T100" s="384">
        <v>388253</v>
      </c>
      <c r="U100" s="384">
        <v>397474</v>
      </c>
      <c r="V100" s="384">
        <v>406858</v>
      </c>
      <c r="W100" s="384">
        <v>416078</v>
      </c>
      <c r="X100" s="384">
        <v>425626</v>
      </c>
      <c r="Y100" s="384">
        <v>434683</v>
      </c>
      <c r="Z100" s="384">
        <v>467242</v>
      </c>
      <c r="AA100" s="384">
        <v>474422</v>
      </c>
      <c r="AB100" s="384">
        <v>478992</v>
      </c>
      <c r="AC100" s="384">
        <v>483643</v>
      </c>
      <c r="AD100" s="384">
        <v>503962</v>
      </c>
      <c r="AE100" s="384">
        <v>508939</v>
      </c>
      <c r="AF100" s="384">
        <v>513998</v>
      </c>
      <c r="AG100" s="384">
        <v>514488</v>
      </c>
      <c r="AH100" s="384">
        <v>528360</v>
      </c>
      <c r="AI100" s="384">
        <v>537499</v>
      </c>
      <c r="AJ100" s="384">
        <v>545986</v>
      </c>
      <c r="AK100" s="384">
        <v>553493</v>
      </c>
      <c r="AL100" s="384">
        <v>565162</v>
      </c>
      <c r="AM100" s="384">
        <v>575117</v>
      </c>
      <c r="AN100" s="384">
        <v>578870</v>
      </c>
      <c r="AO100" s="384">
        <v>580992</v>
      </c>
    </row>
    <row r="101" spans="1:41" hidden="1" outlineLevel="1" x14ac:dyDescent="0.25">
      <c r="A101" s="53">
        <v>5335</v>
      </c>
      <c r="B101" s="384">
        <v>205550</v>
      </c>
      <c r="C101" s="384">
        <v>213547</v>
      </c>
      <c r="D101" s="384">
        <v>227338</v>
      </c>
      <c r="E101" s="384">
        <v>244147</v>
      </c>
      <c r="F101" s="384">
        <v>253450</v>
      </c>
      <c r="G101" s="384">
        <v>262507</v>
      </c>
      <c r="H101" s="384">
        <v>272462</v>
      </c>
      <c r="I101" s="384">
        <v>279643</v>
      </c>
      <c r="J101" s="384">
        <v>289598</v>
      </c>
      <c r="K101" s="384">
        <v>298330</v>
      </c>
      <c r="L101" s="384">
        <v>307550</v>
      </c>
      <c r="M101" s="384">
        <v>316771</v>
      </c>
      <c r="N101" s="384">
        <v>325910</v>
      </c>
      <c r="O101" s="384">
        <v>335050</v>
      </c>
      <c r="P101" s="384">
        <v>344270</v>
      </c>
      <c r="Q101" s="384">
        <v>369648</v>
      </c>
      <c r="R101" s="384">
        <v>370546</v>
      </c>
      <c r="S101" s="384">
        <v>388824</v>
      </c>
      <c r="T101" s="384">
        <v>398534</v>
      </c>
      <c r="U101" s="384">
        <v>407918</v>
      </c>
      <c r="V101" s="384">
        <v>409469</v>
      </c>
      <c r="W101" s="384">
        <v>417384</v>
      </c>
      <c r="X101" s="384">
        <v>427829</v>
      </c>
      <c r="Y101" s="384">
        <v>435662</v>
      </c>
      <c r="Z101" s="384">
        <v>472301</v>
      </c>
      <c r="AA101" s="384">
        <v>478992</v>
      </c>
      <c r="AB101" s="384">
        <v>483643</v>
      </c>
      <c r="AC101" s="384">
        <v>495720</v>
      </c>
      <c r="AD101" s="384">
        <v>510408</v>
      </c>
      <c r="AE101" s="384">
        <v>514406</v>
      </c>
      <c r="AF101" s="384">
        <v>526320</v>
      </c>
      <c r="AG101" s="384">
        <v>526402</v>
      </c>
      <c r="AH101" s="384">
        <v>534398</v>
      </c>
      <c r="AI101" s="384">
        <v>545088</v>
      </c>
      <c r="AJ101" s="384">
        <v>556104</v>
      </c>
      <c r="AK101" s="384">
        <v>560755</v>
      </c>
      <c r="AL101" s="384">
        <v>569405</v>
      </c>
      <c r="AM101" s="384">
        <v>579686</v>
      </c>
      <c r="AN101" s="384">
        <v>585317</v>
      </c>
      <c r="AO101" s="384">
        <v>599270</v>
      </c>
    </row>
    <row r="102" spans="1:41" hidden="1" outlineLevel="1" x14ac:dyDescent="0.25">
      <c r="A102" s="53">
        <v>5460</v>
      </c>
      <c r="B102" s="384">
        <v>215750</v>
      </c>
      <c r="C102" s="384">
        <v>215914</v>
      </c>
      <c r="D102" s="384">
        <v>229949</v>
      </c>
      <c r="E102" s="384">
        <v>244963</v>
      </c>
      <c r="F102" s="384">
        <v>253613</v>
      </c>
      <c r="G102" s="384">
        <v>264221</v>
      </c>
      <c r="H102" s="384">
        <v>273850</v>
      </c>
      <c r="I102" s="384">
        <v>283397</v>
      </c>
      <c r="J102" s="384">
        <v>290496</v>
      </c>
      <c r="K102" s="384">
        <v>301757</v>
      </c>
      <c r="L102" s="384">
        <v>308693</v>
      </c>
      <c r="M102" s="384">
        <v>318974</v>
      </c>
      <c r="N102" s="384">
        <v>326400</v>
      </c>
      <c r="O102" s="384">
        <v>336845</v>
      </c>
      <c r="P102" s="384">
        <v>345984</v>
      </c>
      <c r="Q102" s="384">
        <v>370546</v>
      </c>
      <c r="R102" s="384">
        <v>373157</v>
      </c>
      <c r="S102" s="384">
        <v>390211</v>
      </c>
      <c r="T102" s="384">
        <v>399350</v>
      </c>
      <c r="U102" s="384">
        <v>408571</v>
      </c>
      <c r="V102" s="384">
        <v>410285</v>
      </c>
      <c r="W102" s="384">
        <v>419016</v>
      </c>
      <c r="X102" s="384">
        <v>429542</v>
      </c>
      <c r="Y102" s="384">
        <v>437458</v>
      </c>
      <c r="Z102" s="384">
        <v>480461</v>
      </c>
      <c r="AA102" s="384">
        <v>485928</v>
      </c>
      <c r="AB102" s="384">
        <v>489926</v>
      </c>
      <c r="AC102" s="384">
        <v>498821</v>
      </c>
      <c r="AD102" s="384">
        <v>513754</v>
      </c>
      <c r="AE102" s="384">
        <v>519955</v>
      </c>
      <c r="AF102" s="384">
        <v>531379</v>
      </c>
      <c r="AG102" s="384">
        <v>539947</v>
      </c>
      <c r="AH102" s="384">
        <v>554635</v>
      </c>
      <c r="AI102" s="384">
        <v>559450</v>
      </c>
      <c r="AJ102" s="384">
        <v>562061</v>
      </c>
      <c r="AK102" s="384">
        <v>572342</v>
      </c>
      <c r="AL102" s="384">
        <v>580992</v>
      </c>
      <c r="AM102" s="384">
        <v>585806</v>
      </c>
      <c r="AN102" s="384">
        <v>600086</v>
      </c>
      <c r="AO102" s="384">
        <v>605309</v>
      </c>
    </row>
    <row r="103" spans="1:41" hidden="1" outlineLevel="1" x14ac:dyDescent="0.25">
      <c r="A103" s="53">
        <v>5585</v>
      </c>
      <c r="B103" s="384">
        <v>219749</v>
      </c>
      <c r="C103" s="384">
        <v>229051</v>
      </c>
      <c r="D103" s="384">
        <v>237211</v>
      </c>
      <c r="E103" s="384">
        <v>247574</v>
      </c>
      <c r="F103" s="384">
        <v>257040</v>
      </c>
      <c r="G103" s="384">
        <v>266832</v>
      </c>
      <c r="H103" s="384">
        <v>277277</v>
      </c>
      <c r="I103" s="384">
        <v>288701</v>
      </c>
      <c r="J103" s="384">
        <v>292046</v>
      </c>
      <c r="K103" s="384">
        <v>307632</v>
      </c>
      <c r="L103" s="384">
        <v>315629</v>
      </c>
      <c r="M103" s="384">
        <v>331051</v>
      </c>
      <c r="N103" s="384">
        <v>340354</v>
      </c>
      <c r="O103" s="384">
        <v>349738</v>
      </c>
      <c r="P103" s="384">
        <v>357408</v>
      </c>
      <c r="Q103" s="384">
        <v>371770</v>
      </c>
      <c r="R103" s="384">
        <v>373565</v>
      </c>
      <c r="S103" s="384">
        <v>391109</v>
      </c>
      <c r="T103" s="384">
        <v>400574</v>
      </c>
      <c r="U103" s="384">
        <v>409469</v>
      </c>
      <c r="V103" s="384">
        <v>411182</v>
      </c>
      <c r="W103" s="384">
        <v>419914</v>
      </c>
      <c r="X103" s="384">
        <v>433133</v>
      </c>
      <c r="Y103" s="384">
        <v>439253</v>
      </c>
      <c r="Z103" s="384">
        <v>485357</v>
      </c>
      <c r="AA103" s="384">
        <v>490661</v>
      </c>
      <c r="AB103" s="384">
        <v>494986</v>
      </c>
      <c r="AC103" s="384">
        <v>503962</v>
      </c>
      <c r="AD103" s="384">
        <v>519874</v>
      </c>
      <c r="AE103" s="384">
        <v>525830</v>
      </c>
      <c r="AF103" s="384">
        <v>534725</v>
      </c>
      <c r="AG103" s="384">
        <v>547699</v>
      </c>
      <c r="AH103" s="384">
        <v>558062</v>
      </c>
      <c r="AI103" s="384">
        <v>565162</v>
      </c>
      <c r="AJ103" s="384">
        <v>577238</v>
      </c>
      <c r="AK103" s="384">
        <v>579278</v>
      </c>
      <c r="AL103" s="384">
        <v>586786</v>
      </c>
      <c r="AM103" s="384">
        <v>595027</v>
      </c>
      <c r="AN103" s="384">
        <v>606043</v>
      </c>
      <c r="AO103" s="384">
        <v>619834</v>
      </c>
    </row>
    <row r="104" spans="1:41" hidden="1" outlineLevel="1" x14ac:dyDescent="0.25">
      <c r="A104" s="53">
        <v>5710</v>
      </c>
      <c r="B104" s="384">
        <v>228072</v>
      </c>
      <c r="C104" s="384">
        <v>236558</v>
      </c>
      <c r="D104" s="384">
        <v>245371</v>
      </c>
      <c r="E104" s="384">
        <v>253939</v>
      </c>
      <c r="F104" s="384">
        <v>264384</v>
      </c>
      <c r="G104" s="384">
        <v>274502</v>
      </c>
      <c r="H104" s="384">
        <v>285763</v>
      </c>
      <c r="I104" s="384">
        <v>299717</v>
      </c>
      <c r="J104" s="384">
        <v>312446</v>
      </c>
      <c r="K104" s="384">
        <v>318648</v>
      </c>
      <c r="L104" s="384">
        <v>326074</v>
      </c>
      <c r="M104" s="384">
        <v>345984</v>
      </c>
      <c r="N104" s="384">
        <v>356755</v>
      </c>
      <c r="O104" s="384">
        <v>362059</v>
      </c>
      <c r="P104" s="384">
        <v>375034</v>
      </c>
      <c r="Q104" s="384">
        <v>380011</v>
      </c>
      <c r="R104" s="384">
        <v>385805</v>
      </c>
      <c r="S104" s="384">
        <v>396413</v>
      </c>
      <c r="T104" s="384">
        <v>407918</v>
      </c>
      <c r="U104" s="384">
        <v>412325</v>
      </c>
      <c r="V104" s="384">
        <v>417547</v>
      </c>
      <c r="W104" s="384">
        <v>435989</v>
      </c>
      <c r="X104" s="384">
        <v>438029</v>
      </c>
      <c r="Y104" s="384">
        <v>443088</v>
      </c>
      <c r="Z104" s="384">
        <v>497842</v>
      </c>
      <c r="AA104" s="384">
        <v>501106</v>
      </c>
      <c r="AB104" s="384">
        <v>515386</v>
      </c>
      <c r="AC104" s="384">
        <v>531950</v>
      </c>
      <c r="AD104" s="384">
        <v>543211</v>
      </c>
      <c r="AE104" s="384">
        <v>549005</v>
      </c>
      <c r="AF104" s="384">
        <v>562550</v>
      </c>
      <c r="AG104" s="384">
        <v>573974</v>
      </c>
      <c r="AH104" s="384">
        <v>577810</v>
      </c>
      <c r="AI104" s="384">
        <v>583603</v>
      </c>
      <c r="AJ104" s="384">
        <v>598373</v>
      </c>
      <c r="AK104" s="384">
        <v>602453</v>
      </c>
      <c r="AL104" s="384">
        <v>611755</v>
      </c>
      <c r="AM104" s="384">
        <v>631747</v>
      </c>
      <c r="AN104" s="384">
        <v>634603</v>
      </c>
      <c r="AO104" s="384">
        <v>640723</v>
      </c>
    </row>
    <row r="105" spans="1:41" hidden="1" outlineLevel="1" x14ac:dyDescent="0.25">
      <c r="A105" s="53">
        <v>5835</v>
      </c>
      <c r="B105" s="384">
        <v>231989</v>
      </c>
      <c r="C105" s="384">
        <v>239006</v>
      </c>
      <c r="D105" s="384">
        <v>247574</v>
      </c>
      <c r="E105" s="384">
        <v>256632</v>
      </c>
      <c r="F105" s="384">
        <v>270994</v>
      </c>
      <c r="G105" s="384">
        <v>279398</v>
      </c>
      <c r="H105" s="384">
        <v>290578</v>
      </c>
      <c r="I105" s="384">
        <v>302491</v>
      </c>
      <c r="J105" s="384">
        <v>315221</v>
      </c>
      <c r="K105" s="384">
        <v>321586</v>
      </c>
      <c r="L105" s="384">
        <v>333173</v>
      </c>
      <c r="M105" s="384">
        <v>349411</v>
      </c>
      <c r="N105" s="384">
        <v>360509</v>
      </c>
      <c r="O105" s="384">
        <v>369811</v>
      </c>
      <c r="P105" s="384">
        <v>378869</v>
      </c>
      <c r="Q105" s="384">
        <v>383438</v>
      </c>
      <c r="R105" s="384">
        <v>392006</v>
      </c>
      <c r="S105" s="384">
        <v>400819</v>
      </c>
      <c r="T105" s="384">
        <v>411998</v>
      </c>
      <c r="U105" s="384">
        <v>416405</v>
      </c>
      <c r="V105" s="384">
        <v>421954</v>
      </c>
      <c r="W105" s="384">
        <v>438682</v>
      </c>
      <c r="X105" s="384">
        <v>442680</v>
      </c>
      <c r="Y105" s="384">
        <v>448718</v>
      </c>
      <c r="Z105" s="384">
        <v>503717</v>
      </c>
      <c r="AA105" s="384">
        <v>517752</v>
      </c>
      <c r="AB105" s="384">
        <v>522893</v>
      </c>
      <c r="AC105" s="384">
        <v>542314</v>
      </c>
      <c r="AD105" s="384">
        <v>560021</v>
      </c>
      <c r="AE105" s="384">
        <v>565896</v>
      </c>
      <c r="AF105" s="384">
        <v>581890</v>
      </c>
      <c r="AG105" s="384">
        <v>584909</v>
      </c>
      <c r="AH105" s="384">
        <v>590050</v>
      </c>
      <c r="AI105" s="384">
        <v>594456</v>
      </c>
      <c r="AJ105" s="384">
        <v>603922</v>
      </c>
      <c r="AK105" s="384">
        <v>617875</v>
      </c>
      <c r="AL105" s="384">
        <v>623424</v>
      </c>
      <c r="AM105" s="384">
        <v>642518</v>
      </c>
      <c r="AN105" s="384">
        <v>646272</v>
      </c>
      <c r="AO105" s="384">
        <v>649699</v>
      </c>
    </row>
    <row r="106" spans="1:41" hidden="1" outlineLevel="1" x14ac:dyDescent="0.25">
      <c r="A106" s="53">
        <v>5960</v>
      </c>
      <c r="B106" s="384">
        <v>236558</v>
      </c>
      <c r="C106" s="384">
        <v>246106</v>
      </c>
      <c r="D106" s="384">
        <v>252878</v>
      </c>
      <c r="E106" s="384">
        <v>258917</v>
      </c>
      <c r="F106" s="384">
        <v>276216</v>
      </c>
      <c r="G106" s="384">
        <v>285763</v>
      </c>
      <c r="H106" s="384">
        <v>294739</v>
      </c>
      <c r="I106" s="384">
        <v>310978</v>
      </c>
      <c r="J106" s="384">
        <v>318648</v>
      </c>
      <c r="K106" s="384">
        <v>328114</v>
      </c>
      <c r="L106" s="384">
        <v>336682</v>
      </c>
      <c r="M106" s="384">
        <v>355042</v>
      </c>
      <c r="N106" s="384">
        <v>364181</v>
      </c>
      <c r="O106" s="384">
        <v>376910</v>
      </c>
      <c r="P106" s="384">
        <v>382541</v>
      </c>
      <c r="Q106" s="384">
        <v>387437</v>
      </c>
      <c r="R106" s="384">
        <v>399840</v>
      </c>
      <c r="S106" s="384">
        <v>411019</v>
      </c>
      <c r="T106" s="384">
        <v>416242</v>
      </c>
      <c r="U106" s="384">
        <v>420974</v>
      </c>
      <c r="V106" s="384">
        <v>427829</v>
      </c>
      <c r="W106" s="384">
        <v>440966</v>
      </c>
      <c r="X106" s="384">
        <v>447005</v>
      </c>
      <c r="Y106" s="384">
        <v>458592</v>
      </c>
      <c r="Z106" s="384">
        <v>508368</v>
      </c>
      <c r="AA106" s="384">
        <v>522403</v>
      </c>
      <c r="AB106" s="384">
        <v>539294</v>
      </c>
      <c r="AC106" s="384">
        <v>550800</v>
      </c>
      <c r="AD106" s="384">
        <v>570547</v>
      </c>
      <c r="AE106" s="384">
        <v>579686</v>
      </c>
      <c r="AF106" s="384">
        <v>586949</v>
      </c>
      <c r="AG106" s="384">
        <v>590050</v>
      </c>
      <c r="AH106" s="384">
        <v>595354</v>
      </c>
      <c r="AI106" s="384">
        <v>602861</v>
      </c>
      <c r="AJ106" s="384">
        <v>618528</v>
      </c>
      <c r="AK106" s="384">
        <v>632726</v>
      </c>
      <c r="AL106" s="384">
        <v>640723</v>
      </c>
      <c r="AM106" s="384">
        <v>649291</v>
      </c>
      <c r="AN106" s="384">
        <v>655166</v>
      </c>
      <c r="AO106" s="384">
        <v>663898</v>
      </c>
    </row>
    <row r="107" spans="1:41" hidden="1" outlineLevel="1" x14ac:dyDescent="0.25">
      <c r="A107" s="53">
        <v>6000</v>
      </c>
      <c r="B107" s="384">
        <v>240557</v>
      </c>
      <c r="C107" s="384">
        <v>249533</v>
      </c>
      <c r="D107" s="384">
        <v>256632</v>
      </c>
      <c r="E107" s="384">
        <v>262834</v>
      </c>
      <c r="F107" s="384">
        <v>279562</v>
      </c>
      <c r="G107" s="384">
        <v>289762</v>
      </c>
      <c r="H107" s="384">
        <v>300288</v>
      </c>
      <c r="I107" s="384">
        <v>315384</v>
      </c>
      <c r="J107" s="384">
        <v>323054</v>
      </c>
      <c r="K107" s="384">
        <v>332602</v>
      </c>
      <c r="L107" s="384">
        <v>343046</v>
      </c>
      <c r="M107" s="384">
        <v>359774</v>
      </c>
      <c r="N107" s="384">
        <v>369485</v>
      </c>
      <c r="O107" s="384">
        <v>382051</v>
      </c>
      <c r="P107" s="384">
        <v>387437</v>
      </c>
      <c r="Q107" s="384">
        <v>392659</v>
      </c>
      <c r="R107" s="384">
        <v>404899</v>
      </c>
      <c r="S107" s="384">
        <v>416405</v>
      </c>
      <c r="T107" s="384">
        <v>421954</v>
      </c>
      <c r="U107" s="384">
        <v>426523</v>
      </c>
      <c r="V107" s="384">
        <v>433541</v>
      </c>
      <c r="W107" s="384">
        <v>443986</v>
      </c>
      <c r="X107" s="384">
        <v>452717</v>
      </c>
      <c r="Y107" s="384">
        <v>464875</v>
      </c>
      <c r="Z107" s="384">
        <v>514406</v>
      </c>
      <c r="AA107" s="384">
        <v>528360</v>
      </c>
      <c r="AB107" s="384">
        <v>545251</v>
      </c>
      <c r="AC107" s="384">
        <v>556594</v>
      </c>
      <c r="AD107" s="384">
        <v>577238</v>
      </c>
      <c r="AE107" s="384">
        <v>586214</v>
      </c>
      <c r="AF107" s="384">
        <v>590539</v>
      </c>
      <c r="AG107" s="384">
        <v>593314</v>
      </c>
      <c r="AH107" s="384">
        <v>601800</v>
      </c>
      <c r="AI107" s="384">
        <v>609878</v>
      </c>
      <c r="AJ107" s="384">
        <v>625872</v>
      </c>
      <c r="AK107" s="384">
        <v>639989</v>
      </c>
      <c r="AL107" s="384">
        <v>644803</v>
      </c>
      <c r="AM107" s="384">
        <v>656717</v>
      </c>
      <c r="AN107" s="384">
        <v>662674</v>
      </c>
      <c r="AO107" s="384">
        <v>667896</v>
      </c>
    </row>
    <row r="108" spans="1:41" hidden="1" outlineLevel="1" x14ac:dyDescent="0.25"/>
    <row r="109" spans="1:41" collapsed="1" x14ac:dyDescent="0.25"/>
  </sheetData>
  <mergeCells count="12">
    <mergeCell ref="AQ6:AY18"/>
    <mergeCell ref="F12:H12"/>
    <mergeCell ref="AQ20:AY20"/>
    <mergeCell ref="D62:R62"/>
    <mergeCell ref="V62:AG64"/>
    <mergeCell ref="J13:AB13"/>
    <mergeCell ref="J16:AJ17"/>
    <mergeCell ref="A1:D1"/>
    <mergeCell ref="D67:R68"/>
    <mergeCell ref="V67:AG69"/>
    <mergeCell ref="J3:AO3"/>
    <mergeCell ref="A12:E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  <pageSetUpPr fitToPage="1"/>
  </sheetPr>
  <dimension ref="A1:T54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8" width="6.5703125" customWidth="1"/>
    <col min="9" max="9" width="5.7109375" customWidth="1"/>
    <col min="10" max="10" width="6.28515625" customWidth="1"/>
    <col min="11" max="18" width="5.7109375" customWidth="1"/>
    <col min="19" max="19" width="7.140625" customWidth="1"/>
    <col min="20" max="20" width="5.42578125" customWidth="1"/>
  </cols>
  <sheetData>
    <row r="1" spans="1:20" ht="21" x14ac:dyDescent="0.35">
      <c r="A1" s="606" t="s">
        <v>74</v>
      </c>
      <c r="B1" s="606"/>
      <c r="C1" s="606"/>
      <c r="D1" s="606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613" t="s">
        <v>1</v>
      </c>
      <c r="B2" s="613"/>
      <c r="C2" s="613"/>
      <c r="D2" s="613"/>
      <c r="E2" s="613"/>
      <c r="F2" s="613"/>
      <c r="G2" s="613"/>
      <c r="H2" s="613"/>
      <c r="I2" s="613"/>
      <c r="J2" s="613"/>
      <c r="K2" s="613" t="s">
        <v>2</v>
      </c>
      <c r="L2" s="613"/>
      <c r="M2" s="613"/>
      <c r="N2" s="613"/>
      <c r="O2" s="613"/>
      <c r="P2" s="613"/>
      <c r="Q2" s="613"/>
      <c r="R2" s="613"/>
      <c r="S2" s="613"/>
      <c r="T2" s="613"/>
    </row>
    <row r="3" spans="1:20" ht="224.25" customHeight="1" x14ac:dyDescent="0.25">
      <c r="A3" s="614" t="s">
        <v>688</v>
      </c>
      <c r="B3" s="614"/>
      <c r="C3" s="614"/>
      <c r="D3" s="614"/>
      <c r="E3" s="614"/>
      <c r="F3" s="614"/>
      <c r="G3" s="614"/>
      <c r="H3" s="614"/>
      <c r="I3" s="614"/>
      <c r="J3" s="614"/>
      <c r="K3" s="614" t="s">
        <v>689</v>
      </c>
      <c r="L3" s="614"/>
      <c r="M3" s="614"/>
      <c r="N3" s="614"/>
      <c r="O3" s="614"/>
      <c r="P3" s="614"/>
      <c r="Q3" s="614"/>
      <c r="R3" s="614"/>
      <c r="S3" s="614"/>
      <c r="T3" s="614"/>
    </row>
    <row r="4" spans="1:20" ht="16.5" customHeight="1" x14ac:dyDescent="0.25">
      <c r="A4" s="615" t="s">
        <v>11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2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thickBot="1" x14ac:dyDescent="0.3">
      <c r="A11" s="647" t="s">
        <v>3</v>
      </c>
      <c r="B11" s="647"/>
      <c r="C11" s="647"/>
      <c r="D11" s="647"/>
      <c r="E11" s="647" t="s">
        <v>4</v>
      </c>
      <c r="F11" s="647"/>
      <c r="G11" s="647"/>
      <c r="H11" s="647"/>
      <c r="I11" s="647" t="s">
        <v>5</v>
      </c>
      <c r="J11" s="647"/>
      <c r="K11" s="647"/>
      <c r="L11" s="647"/>
      <c r="M11" s="647" t="s">
        <v>6</v>
      </c>
      <c r="N11" s="647"/>
      <c r="O11" s="647"/>
      <c r="P11" s="647"/>
      <c r="Q11" s="647" t="s">
        <v>7</v>
      </c>
      <c r="R11" s="647"/>
      <c r="S11" s="647"/>
      <c r="T11" s="647"/>
    </row>
    <row r="12" spans="1:20" ht="15.75" thickBot="1" x14ac:dyDescent="0.3">
      <c r="A12" s="617" t="s">
        <v>14</v>
      </c>
      <c r="B12" s="617"/>
      <c r="C12" s="617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617"/>
      <c r="O12" s="617"/>
      <c r="P12" s="617"/>
      <c r="Q12" s="617"/>
      <c r="R12" s="617"/>
      <c r="S12" s="617"/>
      <c r="T12" s="617"/>
    </row>
    <row r="13" spans="1:20" ht="15.75" thickBot="1" x14ac:dyDescent="0.3">
      <c r="A13" s="616" t="s">
        <v>10</v>
      </c>
      <c r="B13" s="616"/>
      <c r="C13" s="616"/>
      <c r="D13" s="616"/>
      <c r="E13" s="616" t="s">
        <v>10</v>
      </c>
      <c r="F13" s="616"/>
      <c r="G13" s="616"/>
      <c r="H13" s="616"/>
      <c r="I13" s="616" t="s">
        <v>12</v>
      </c>
      <c r="J13" s="616"/>
      <c r="K13" s="616"/>
      <c r="L13" s="616"/>
      <c r="M13" s="616" t="s">
        <v>12</v>
      </c>
      <c r="N13" s="616"/>
      <c r="O13" s="616"/>
      <c r="P13" s="616"/>
      <c r="Q13" s="616" t="s">
        <v>13</v>
      </c>
      <c r="R13" s="616"/>
      <c r="S13" s="616"/>
      <c r="T13" s="616"/>
    </row>
    <row r="14" spans="1:20" ht="15.75" thickBot="1" x14ac:dyDescent="0.3">
      <c r="A14" s="618" t="s">
        <v>8</v>
      </c>
      <c r="B14" s="619"/>
      <c r="C14" s="619"/>
      <c r="D14" s="619"/>
      <c r="E14" s="619"/>
      <c r="F14" s="619"/>
      <c r="G14" s="619"/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619"/>
      <c r="S14" s="619"/>
      <c r="T14" s="620"/>
    </row>
    <row r="15" spans="1:20" x14ac:dyDescent="0.25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x14ac:dyDescent="0.25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 x14ac:dyDescent="0.3">
      <c r="A20" s="12"/>
      <c r="B20" s="13"/>
      <c r="C20" s="13"/>
      <c r="D20" s="3"/>
      <c r="E20" s="13"/>
      <c r="F20" s="13"/>
      <c r="G20" s="13"/>
      <c r="H20" s="3"/>
      <c r="I20" s="644" t="s">
        <v>9</v>
      </c>
      <c r="J20" s="645"/>
      <c r="K20" s="645"/>
      <c r="L20" s="645"/>
      <c r="M20" s="645"/>
      <c r="N20" s="645"/>
      <c r="O20" s="645"/>
      <c r="P20" s="645"/>
      <c r="Q20" s="645" t="s">
        <v>774</v>
      </c>
      <c r="R20" s="645"/>
      <c r="S20" s="645"/>
      <c r="T20" s="646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x14ac:dyDescent="0.25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 ht="22.5" customHeight="1" thickBot="1" x14ac:dyDescent="0.3">
      <c r="A29" s="14"/>
      <c r="B29" s="15"/>
      <c r="C29" s="15"/>
      <c r="D29" s="4"/>
      <c r="E29" s="15"/>
      <c r="F29" s="15"/>
      <c r="G29" s="15"/>
      <c r="H29" s="4"/>
      <c r="I29" s="15"/>
      <c r="J29" s="15"/>
      <c r="K29" s="15"/>
      <c r="L29" s="4"/>
      <c r="M29" s="15"/>
      <c r="N29" s="15"/>
      <c r="O29" s="15"/>
      <c r="P29" s="4"/>
      <c r="Q29" s="15"/>
      <c r="R29" s="15"/>
      <c r="S29" s="15"/>
      <c r="T29" s="4"/>
    </row>
    <row r="30" spans="1:20" ht="15.75" thickBot="1" x14ac:dyDescent="0.3">
      <c r="A30" s="8"/>
      <c r="B30" s="6"/>
      <c r="C30" s="6"/>
      <c r="D30" s="7"/>
      <c r="E30" s="5" t="s"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7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1" t="s">
        <v>26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1"/>
      <c r="B33" s="1"/>
      <c r="C33" s="1"/>
      <c r="D33" s="1"/>
      <c r="E33" s="1"/>
      <c r="F33" s="1"/>
      <c r="G33" s="1"/>
      <c r="H33" s="1"/>
      <c r="I33" s="1" t="s">
        <v>16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.75" customHeight="1" thickBot="1" x14ac:dyDescent="0.35">
      <c r="A36" s="613" t="s">
        <v>17</v>
      </c>
      <c r="B36" s="613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613"/>
      <c r="N36" s="613"/>
      <c r="O36" s="613"/>
      <c r="P36" s="613"/>
      <c r="Q36" s="613"/>
      <c r="R36" s="613"/>
      <c r="S36" s="613"/>
      <c r="T36" s="613"/>
    </row>
    <row r="37" spans="1:20" x14ac:dyDescent="0.25">
      <c r="A37" s="1"/>
      <c r="B37" s="623" t="s">
        <v>18</v>
      </c>
      <c r="C37" s="624"/>
      <c r="D37" s="624"/>
      <c r="E37" s="624"/>
      <c r="F37" s="624"/>
      <c r="G37" s="624"/>
      <c r="H37" s="624"/>
      <c r="I37" s="624"/>
      <c r="J37" s="627" t="s">
        <v>2</v>
      </c>
      <c r="K37" s="628"/>
      <c r="L37" s="628"/>
      <c r="M37" s="629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625"/>
      <c r="C38" s="626"/>
      <c r="D38" s="626"/>
      <c r="E38" s="626"/>
      <c r="F38" s="626"/>
      <c r="G38" s="626"/>
      <c r="H38" s="626"/>
      <c r="I38" s="626"/>
      <c r="J38" s="630" t="s">
        <v>19</v>
      </c>
      <c r="K38" s="631"/>
      <c r="L38" s="630" t="s">
        <v>20</v>
      </c>
      <c r="M38" s="632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609" t="s">
        <v>21</v>
      </c>
      <c r="C39" s="610"/>
      <c r="D39" s="610"/>
      <c r="E39" s="610"/>
      <c r="F39" s="610"/>
      <c r="G39" s="610"/>
      <c r="H39" s="610"/>
      <c r="I39" s="610"/>
      <c r="J39" s="633" t="s">
        <v>777</v>
      </c>
      <c r="K39" s="634"/>
      <c r="L39" s="635" t="s">
        <v>778</v>
      </c>
      <c r="M39" s="636"/>
      <c r="N39" s="1"/>
      <c r="O39" s="1"/>
      <c r="P39" s="1"/>
      <c r="Q39" s="1"/>
      <c r="R39" s="1"/>
      <c r="S39" s="1"/>
      <c r="T39" s="1"/>
    </row>
    <row r="40" spans="1:20" s="228" customFormat="1" x14ac:dyDescent="0.25">
      <c r="A40" s="1"/>
      <c r="B40" s="609" t="s">
        <v>170</v>
      </c>
      <c r="C40" s="610"/>
      <c r="D40" s="610"/>
      <c r="E40" s="610"/>
      <c r="F40" s="610"/>
      <c r="G40" s="610"/>
      <c r="H40" s="610"/>
      <c r="I40" s="610"/>
      <c r="J40" s="637" t="s">
        <v>179</v>
      </c>
      <c r="K40" s="638"/>
      <c r="L40" s="638"/>
      <c r="M40" s="639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609" t="s">
        <v>171</v>
      </c>
      <c r="C41" s="610"/>
      <c r="D41" s="610"/>
      <c r="E41" s="610"/>
      <c r="F41" s="610"/>
      <c r="G41" s="610"/>
      <c r="H41" s="610"/>
      <c r="I41" s="610"/>
      <c r="J41" s="637" t="s">
        <v>714</v>
      </c>
      <c r="K41" s="638"/>
      <c r="L41" s="638"/>
      <c r="M41" s="639"/>
      <c r="N41" s="1"/>
      <c r="O41" s="1"/>
      <c r="P41" s="1"/>
      <c r="Q41" s="1"/>
      <c r="R41" s="1"/>
      <c r="S41" s="1"/>
      <c r="T41" s="1"/>
    </row>
    <row r="42" spans="1:20" ht="16.5" customHeight="1" x14ac:dyDescent="0.25">
      <c r="A42" s="1"/>
      <c r="B42" s="611" t="s">
        <v>22</v>
      </c>
      <c r="C42" s="612"/>
      <c r="D42" s="612"/>
      <c r="E42" s="612"/>
      <c r="F42" s="612"/>
      <c r="G42" s="612"/>
      <c r="H42" s="612"/>
      <c r="I42" s="612"/>
      <c r="J42" s="637">
        <v>14.7</v>
      </c>
      <c r="K42" s="638"/>
      <c r="L42" s="638"/>
      <c r="M42" s="639"/>
      <c r="N42" s="1"/>
      <c r="O42" s="1"/>
      <c r="P42" s="1"/>
      <c r="Q42" s="1"/>
      <c r="R42" s="1"/>
      <c r="S42" s="1"/>
      <c r="T42" s="1"/>
    </row>
    <row r="43" spans="1:20" ht="15" customHeight="1" thickBot="1" x14ac:dyDescent="0.3">
      <c r="A43" s="1"/>
      <c r="B43" s="607" t="s">
        <v>23</v>
      </c>
      <c r="C43" s="608"/>
      <c r="D43" s="608"/>
      <c r="E43" s="608"/>
      <c r="F43" s="608"/>
      <c r="G43" s="608"/>
      <c r="H43" s="608"/>
      <c r="I43" s="608"/>
      <c r="J43" s="640" t="s">
        <v>68</v>
      </c>
      <c r="K43" s="641"/>
      <c r="L43" s="642">
        <v>16.5</v>
      </c>
      <c r="M43" s="643"/>
      <c r="N43" s="1"/>
      <c r="O43" s="1"/>
      <c r="P43" s="1"/>
      <c r="Q43" s="1"/>
      <c r="R43" s="1"/>
      <c r="S43" s="1"/>
      <c r="T43" s="1"/>
    </row>
    <row r="44" spans="1:20" ht="14.25" customHeight="1" x14ac:dyDescent="0.25">
      <c r="A44" s="1" t="s">
        <v>69</v>
      </c>
      <c r="B44" s="11"/>
      <c r="C44" s="11"/>
      <c r="D44" s="11"/>
      <c r="E44" s="11"/>
      <c r="F44" s="11"/>
      <c r="G44" s="11"/>
      <c r="H44" s="11"/>
      <c r="I44" s="11"/>
      <c r="J44" s="9"/>
      <c r="K44" s="9"/>
      <c r="L44" s="9"/>
      <c r="M44" s="9"/>
      <c r="N44" s="10"/>
      <c r="O44" s="10"/>
      <c r="P44" s="10"/>
      <c r="Q44" s="10"/>
      <c r="R44" s="1"/>
      <c r="S44" s="1"/>
      <c r="T44" s="1"/>
    </row>
    <row r="45" spans="1:20" ht="14.25" customHeight="1" x14ac:dyDescent="0.25">
      <c r="A45" s="30" t="s">
        <v>180</v>
      </c>
      <c r="B45" s="11"/>
      <c r="C45" s="11"/>
      <c r="D45" s="11"/>
      <c r="E45" s="11"/>
      <c r="F45" s="11"/>
      <c r="G45" s="11"/>
      <c r="H45" s="11"/>
      <c r="I45" s="11"/>
      <c r="J45" s="9"/>
      <c r="K45" s="9"/>
      <c r="L45" s="9"/>
      <c r="M45" s="9"/>
      <c r="N45" s="10"/>
      <c r="O45" s="10"/>
      <c r="P45" s="10"/>
      <c r="Q45" s="10"/>
      <c r="R45" s="1"/>
      <c r="S45" s="1"/>
      <c r="T45" s="1"/>
    </row>
    <row r="46" spans="1:20" ht="14.25" customHeight="1" x14ac:dyDescent="0.25">
      <c r="A46" s="30" t="s">
        <v>181</v>
      </c>
      <c r="B46" s="11"/>
      <c r="C46" s="11"/>
      <c r="D46" s="11"/>
      <c r="E46" s="11"/>
      <c r="F46" s="11"/>
      <c r="G46" s="11"/>
      <c r="H46" s="11"/>
      <c r="I46" s="11"/>
      <c r="J46" s="9"/>
      <c r="K46" s="9"/>
      <c r="L46" s="9"/>
      <c r="M46" s="9"/>
      <c r="N46" s="10"/>
      <c r="O46" s="10"/>
      <c r="P46" s="10"/>
      <c r="Q46" s="10"/>
      <c r="R46" s="1"/>
      <c r="S46" s="1"/>
      <c r="T46" s="1"/>
    </row>
    <row r="47" spans="1:20" s="228" customFormat="1" ht="14.25" customHeight="1" x14ac:dyDescent="0.25">
      <c r="A47" s="30" t="s">
        <v>690</v>
      </c>
      <c r="B47" s="11"/>
      <c r="C47" s="11"/>
      <c r="D47" s="11"/>
      <c r="E47" s="11"/>
      <c r="F47" s="11"/>
      <c r="G47" s="11"/>
      <c r="H47" s="11"/>
      <c r="I47" s="11"/>
      <c r="J47" s="9"/>
      <c r="K47" s="9"/>
      <c r="L47" s="9"/>
      <c r="M47" s="9"/>
      <c r="N47" s="10"/>
      <c r="O47" s="10"/>
      <c r="P47" s="10"/>
      <c r="Q47" s="10"/>
      <c r="R47" s="1"/>
      <c r="S47" s="1"/>
      <c r="T47" s="1"/>
    </row>
    <row r="48" spans="1:20" ht="15" customHeight="1" x14ac:dyDescent="0.25">
      <c r="A48" s="622" t="s">
        <v>24</v>
      </c>
      <c r="B48" s="622"/>
      <c r="C48" s="622"/>
      <c r="D48" s="622"/>
      <c r="E48" s="622"/>
      <c r="F48" s="622"/>
      <c r="G48" s="622"/>
      <c r="H48" s="622"/>
      <c r="I48" s="622"/>
      <c r="J48" s="622"/>
      <c r="K48" s="622"/>
      <c r="L48" s="622"/>
      <c r="M48" s="622"/>
      <c r="N48" s="622"/>
      <c r="O48" s="622"/>
      <c r="P48" s="622"/>
      <c r="Q48" s="622"/>
      <c r="R48" s="622"/>
      <c r="S48" s="622"/>
      <c r="T48" s="622"/>
    </row>
    <row r="49" spans="1:2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0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.75" customHeight="1" x14ac:dyDescent="0.25">
      <c r="A52" s="621" t="s">
        <v>25</v>
      </c>
      <c r="B52" s="621"/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</row>
    <row r="53" spans="1:20" ht="15" customHeight="1" x14ac:dyDescent="0.25">
      <c r="A53" s="621"/>
      <c r="B53" s="621"/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</row>
    <row r="54" spans="1:20" x14ac:dyDescent="0.25">
      <c r="A54" s="621"/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</row>
  </sheetData>
  <mergeCells count="39">
    <mergeCell ref="M13:P13"/>
    <mergeCell ref="Q13:T13"/>
    <mergeCell ref="I20:P20"/>
    <mergeCell ref="Q20:T20"/>
    <mergeCell ref="A11:D11"/>
    <mergeCell ref="E11:H11"/>
    <mergeCell ref="I11:L11"/>
    <mergeCell ref="M11:P11"/>
    <mergeCell ref="Q11:T11"/>
    <mergeCell ref="A52:T54"/>
    <mergeCell ref="A48:T48"/>
    <mergeCell ref="B37:I38"/>
    <mergeCell ref="J37:M37"/>
    <mergeCell ref="J38:K38"/>
    <mergeCell ref="L38:M38"/>
    <mergeCell ref="J39:K39"/>
    <mergeCell ref="L39:M39"/>
    <mergeCell ref="J40:M40"/>
    <mergeCell ref="J41:M41"/>
    <mergeCell ref="J42:M42"/>
    <mergeCell ref="B39:I39"/>
    <mergeCell ref="J43:K43"/>
    <mergeCell ref="L43:M43"/>
    <mergeCell ref="A1:D1"/>
    <mergeCell ref="B43:I43"/>
    <mergeCell ref="B41:I41"/>
    <mergeCell ref="B40:I40"/>
    <mergeCell ref="B42:I42"/>
    <mergeCell ref="A36:T36"/>
    <mergeCell ref="A2:J2"/>
    <mergeCell ref="K2:T2"/>
    <mergeCell ref="A3:J3"/>
    <mergeCell ref="K3:T3"/>
    <mergeCell ref="A4:T4"/>
    <mergeCell ref="A13:D13"/>
    <mergeCell ref="E13:H13"/>
    <mergeCell ref="I13:L13"/>
    <mergeCell ref="A12:T12"/>
    <mergeCell ref="A14:T1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70C0"/>
  </sheetPr>
  <dimension ref="A1:AZ109"/>
  <sheetViews>
    <sheetView view="pageBreakPreview" zoomScale="85" zoomScaleNormal="100" zoomScaleSheetLayoutView="85" workbookViewId="0">
      <pane ySplit="1" topLeftCell="A20" activePane="bottomLeft" state="frozen"/>
      <selection activeCell="I1" sqref="I1"/>
      <selection pane="bottomLeft" activeCell="J13" sqref="J13:AB13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334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989" t="s">
        <v>335</v>
      </c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18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986" t="s">
        <v>332</v>
      </c>
      <c r="B12" s="986"/>
      <c r="C12" s="986"/>
      <c r="D12" s="986"/>
      <c r="E12" s="986"/>
      <c r="F12" s="987" t="s">
        <v>325</v>
      </c>
      <c r="G12" s="988"/>
      <c r="H12" s="988"/>
      <c r="I12" s="1"/>
      <c r="J12" s="118" t="s">
        <v>318</v>
      </c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50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38.25" customHeight="1" thickBot="1" x14ac:dyDescent="0.3">
      <c r="A13" s="1"/>
      <c r="B13" s="33"/>
      <c r="C13" s="1"/>
      <c r="D13" s="1"/>
      <c r="E13" s="1"/>
      <c r="F13" s="33"/>
      <c r="G13" s="1"/>
      <c r="H13" s="1"/>
      <c r="I13" s="1"/>
      <c r="J13" s="701" t="s">
        <v>342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ht="13.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119"/>
    </row>
    <row r="16" spans="1:52" ht="15" customHeight="1" thickBot="1" x14ac:dyDescent="0.3">
      <c r="A16" s="397" t="s">
        <v>871</v>
      </c>
      <c r="B16" s="33"/>
      <c r="C16" s="319"/>
      <c r="D16" s="319"/>
      <c r="E16" s="319"/>
      <c r="F16" s="33"/>
      <c r="G16" s="319"/>
      <c r="H16" s="244">
        <v>0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857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947"/>
      <c r="AR18" s="947"/>
      <c r="AS18" s="947"/>
      <c r="AT18" s="947"/>
      <c r="AU18" s="947"/>
      <c r="AV18" s="947"/>
      <c r="AW18" s="947"/>
      <c r="AX18" s="947"/>
      <c r="AY18" s="947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x14ac:dyDescent="0.25">
      <c r="A21" s="53">
        <v>2085</v>
      </c>
      <c r="B21" s="89">
        <f>ROUND(B75*Содержание!$H$8*(1+$H$14)*(1-$H$15)*(1-$H$16),0)</f>
        <v>91372</v>
      </c>
      <c r="C21" s="388">
        <f>ROUND(C75*Содержание!$H$8*(1+$H$14)*(1-$H$15)*(1-$H$16),0)</f>
        <v>97798</v>
      </c>
      <c r="D21" s="388">
        <f>ROUND(D75*Содержание!$H$8*(1+$H$14)*(1-$H$15)*(1-$H$16),0)</f>
        <v>100368</v>
      </c>
      <c r="E21" s="388">
        <f>ROUND(E75*Содержание!$H$8*(1+$H$14)*(1-$H$15)*(1-$H$16),0)</f>
        <v>102266</v>
      </c>
      <c r="F21" s="388">
        <f>ROUND(F75*Содержание!$H$8*(1+$H$14)*(1-$H$15)*(1-$H$16),0)</f>
        <v>107774</v>
      </c>
      <c r="G21" s="388">
        <f>ROUND(G75*Содержание!$H$8*(1+$H$14)*(1-$H$15)*(1-$H$16),0)</f>
        <v>113526</v>
      </c>
      <c r="H21" s="388">
        <f>ROUND(H75*Содержание!$H$8*(1+$H$14)*(1-$H$15)*(1-$H$16),0)</f>
        <v>115974</v>
      </c>
      <c r="I21" s="388">
        <f>ROUND(I75*Содержание!$H$8*(1+$H$14)*(1-$H$15)*(1-$H$16),0)</f>
        <v>118238</v>
      </c>
      <c r="J21" s="388">
        <f>ROUND(J75*Содержание!$H$8*(1+$H$14)*(1-$H$15)*(1-$H$16),0)</f>
        <v>128153</v>
      </c>
      <c r="K21" s="388">
        <f>ROUND(K75*Содержание!$H$8*(1+$H$14)*(1-$H$15)*(1-$H$16),0)</f>
        <v>130295</v>
      </c>
      <c r="L21" s="388">
        <f>ROUND(L75*Содержание!$H$8*(1+$H$14)*(1-$H$15)*(1-$H$16),0)</f>
        <v>132926</v>
      </c>
      <c r="M21" s="388">
        <f>ROUND(M75*Содержание!$H$8*(1+$H$14)*(1-$H$15)*(1-$H$16),0)</f>
        <v>135008</v>
      </c>
      <c r="N21" s="388">
        <f>ROUND(N75*Содержание!$H$8*(1+$H$14)*(1-$H$15)*(1-$H$16),0)</f>
        <v>141311</v>
      </c>
      <c r="O21" s="388">
        <f>ROUND(O75*Содержание!$H$8*(1+$H$14)*(1-$H$15)*(1-$H$16),0)</f>
        <v>147064</v>
      </c>
      <c r="P21" s="388">
        <f>ROUND(P75*Содержание!$H$8*(1+$H$14)*(1-$H$15)*(1-$H$16),0)</f>
        <v>149818</v>
      </c>
      <c r="Q21" s="388">
        <f>ROUND(Q75*Содержание!$H$8*(1+$H$14)*(1-$H$15)*(1-$H$16),0)</f>
        <v>152450</v>
      </c>
      <c r="R21" s="388">
        <f>ROUND(R75*Содержание!$H$8*(1+$H$14)*(1-$H$15)*(1-$H$16),0)</f>
        <v>160712</v>
      </c>
      <c r="S21" s="388">
        <f>ROUND(S75*Содержание!$H$8*(1+$H$14)*(1-$H$15)*(1-$H$16),0)</f>
        <v>163466</v>
      </c>
      <c r="T21" s="388">
        <f>ROUND(T75*Содержание!$H$8*(1+$H$14)*(1-$H$15)*(1-$H$16),0)</f>
        <v>166036</v>
      </c>
      <c r="U21" s="388">
        <f>ROUND(U75*Содержание!$H$8*(1+$H$14)*(1-$H$15)*(1-$H$16),0)</f>
        <v>168545</v>
      </c>
      <c r="V21" s="388">
        <f>ROUND(V75*Содержание!$H$8*(1+$H$14)*(1-$H$15)*(1-$H$16),0)</f>
        <v>176378</v>
      </c>
      <c r="W21" s="388">
        <f>ROUND(W75*Содержание!$H$8*(1+$H$14)*(1-$H$15)*(1-$H$16),0)</f>
        <v>183968</v>
      </c>
      <c r="X21" s="388">
        <f>ROUND(X75*Содержание!$H$8*(1+$H$14)*(1-$H$15)*(1-$H$16),0)</f>
        <v>186232</v>
      </c>
      <c r="Y21" s="388">
        <f>ROUND(Y75*Содержание!$H$8*(1+$H$14)*(1-$H$15)*(1-$H$16),0)</f>
        <v>188864</v>
      </c>
      <c r="Z21" s="388">
        <f>ROUND(Z75*Содержание!$H$8*(1+$H$14)*(1-$H$15)*(1-$H$16),0)</f>
        <v>191556</v>
      </c>
      <c r="AA21" s="388">
        <f>ROUND(AA75*Содержание!$H$8*(1+$H$14)*(1-$H$15)*(1-$H$16),0)</f>
        <v>198288</v>
      </c>
      <c r="AB21" s="388">
        <f>ROUND(AB75*Содержание!$H$8*(1+$H$14)*(1-$H$15)*(1-$H$16),0)</f>
        <v>201716</v>
      </c>
      <c r="AC21" s="388">
        <f>ROUND(AC75*Содержание!$H$8*(1+$H$14)*(1-$H$15)*(1-$H$16),0)</f>
        <v>204836</v>
      </c>
      <c r="AD21" s="388">
        <f>ROUND(AD75*Содержание!$H$8*(1+$H$14)*(1-$H$15)*(1-$H$16),0)</f>
        <v>207896</v>
      </c>
      <c r="AE21" s="388">
        <f>ROUND(AE75*Содержание!$H$8*(1+$H$14)*(1-$H$15)*(1-$H$16),0)</f>
        <v>210956</v>
      </c>
      <c r="AF21" s="388">
        <f>ROUND(AF75*Содержание!$H$8*(1+$H$14)*(1-$H$15)*(1-$H$16),0)</f>
        <v>217322</v>
      </c>
      <c r="AG21" s="388">
        <f>ROUND(AG75*Содержание!$H$8*(1+$H$14)*(1-$H$15)*(1-$H$16),0)</f>
        <v>220748</v>
      </c>
      <c r="AH21" s="388">
        <f>ROUND(AH75*Содержание!$H$8*(1+$H$14)*(1-$H$15)*(1-$H$16),0)</f>
        <v>228092</v>
      </c>
      <c r="AI21" s="388">
        <f>ROUND(AI75*Содержание!$H$8*(1+$H$14)*(1-$H$15)*(1-$H$16),0)</f>
        <v>234824</v>
      </c>
      <c r="AJ21" s="388">
        <f>ROUND(AJ75*Содержание!$H$8*(1+$H$14)*(1-$H$15)*(1-$H$16),0)</f>
        <v>238313</v>
      </c>
      <c r="AK21" s="388">
        <f>ROUND(AK75*Содержание!$H$8*(1+$H$14)*(1-$H$15)*(1-$H$16),0)</f>
        <v>241618</v>
      </c>
      <c r="AL21" s="388">
        <f>ROUND(AL75*Содержание!$H$8*(1+$H$14)*(1-$H$15)*(1-$H$16),0)</f>
        <v>244800</v>
      </c>
      <c r="AM21" s="388">
        <f>ROUND(AM75*Содержание!$H$8*(1+$H$14)*(1-$H$15)*(1-$H$16),0)</f>
        <v>251838</v>
      </c>
      <c r="AN21" s="388">
        <f>ROUND(AN75*Содержание!$H$8*(1+$H$14)*(1-$H$15)*(1-$H$16),0)</f>
        <v>255204</v>
      </c>
      <c r="AO21" s="388">
        <f>ROUND(AO75*Содержание!$H$8*(1+$H$14)*(1-$H$15)*(1-$H$16),0)</f>
        <v>258326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388">
        <f>ROUND(B76*Содержание!$H$8*(1+$H$14)*(1-$H$15)*(1-$H$16),0)</f>
        <v>94370</v>
      </c>
      <c r="C22" s="388">
        <f>ROUND(C76*Содержание!$H$8*(1+$H$14)*(1-$H$15)*(1-$H$16),0)</f>
        <v>100368</v>
      </c>
      <c r="D22" s="388">
        <f>ROUND(D76*Содержание!$H$8*(1+$H$14)*(1-$H$15)*(1-$H$16),0)</f>
        <v>102266</v>
      </c>
      <c r="E22" s="388">
        <f>ROUND(E76*Содержание!$H$8*(1+$H$14)*(1-$H$15)*(1-$H$16),0)</f>
        <v>104530</v>
      </c>
      <c r="F22" s="388">
        <f>ROUND(F76*Содержание!$H$8*(1+$H$14)*(1-$H$15)*(1-$H$16),0)</f>
        <v>110038</v>
      </c>
      <c r="G22" s="388">
        <f>ROUND(G76*Содержание!$H$8*(1+$H$14)*(1-$H$15)*(1-$H$16),0)</f>
        <v>115852</v>
      </c>
      <c r="H22" s="388">
        <f>ROUND(H76*Содержание!$H$8*(1+$H$14)*(1-$H$15)*(1-$H$16),0)</f>
        <v>118361</v>
      </c>
      <c r="I22" s="388">
        <f>ROUND(I76*Содержание!$H$8*(1+$H$14)*(1-$H$15)*(1-$H$16),0)</f>
        <v>120686</v>
      </c>
      <c r="J22" s="388">
        <f>ROUND(J76*Содержание!$H$8*(1+$H$14)*(1-$H$15)*(1-$H$16),0)</f>
        <v>130846</v>
      </c>
      <c r="K22" s="388">
        <f>ROUND(K76*Содержание!$H$8*(1+$H$14)*(1-$H$15)*(1-$H$16),0)</f>
        <v>133232</v>
      </c>
      <c r="L22" s="388">
        <f>ROUND(L76*Содержание!$H$8*(1+$H$14)*(1-$H$15)*(1-$H$16),0)</f>
        <v>135864</v>
      </c>
      <c r="M22" s="388">
        <f>ROUND(M76*Содержание!$H$8*(1+$H$14)*(1-$H$15)*(1-$H$16),0)</f>
        <v>138434</v>
      </c>
      <c r="N22" s="388">
        <f>ROUND(N76*Содержание!$H$8*(1+$H$14)*(1-$H$15)*(1-$H$16),0)</f>
        <v>144126</v>
      </c>
      <c r="O22" s="388">
        <f>ROUND(O76*Содержание!$H$8*(1+$H$14)*(1-$H$15)*(1-$H$16),0)</f>
        <v>149818</v>
      </c>
      <c r="P22" s="388">
        <f>ROUND(P76*Содержание!$H$8*(1+$H$14)*(1-$H$15)*(1-$H$16),0)</f>
        <v>152450</v>
      </c>
      <c r="Q22" s="388">
        <f>ROUND(Q76*Содержание!$H$8*(1+$H$14)*(1-$H$15)*(1-$H$16),0)</f>
        <v>155204</v>
      </c>
      <c r="R22" s="388">
        <f>ROUND(R76*Содержание!$H$8*(1+$H$14)*(1-$H$15)*(1-$H$16),0)</f>
        <v>163832</v>
      </c>
      <c r="S22" s="388">
        <f>ROUND(S76*Содержание!$H$8*(1+$H$14)*(1-$H$15)*(1-$H$16),0)</f>
        <v>167382</v>
      </c>
      <c r="T22" s="388">
        <f>ROUND(T76*Содержание!$H$8*(1+$H$14)*(1-$H$15)*(1-$H$16),0)</f>
        <v>169280</v>
      </c>
      <c r="U22" s="388">
        <f>ROUND(U76*Содержание!$H$8*(1+$H$14)*(1-$H$15)*(1-$H$16),0)</f>
        <v>171605</v>
      </c>
      <c r="V22" s="388">
        <f>ROUND(V76*Содержание!$H$8*(1+$H$14)*(1-$H$15)*(1-$H$16),0)</f>
        <v>179867</v>
      </c>
      <c r="W22" s="388">
        <f>ROUND(W76*Содержание!$H$8*(1+$H$14)*(1-$H$15)*(1-$H$16),0)</f>
        <v>188068</v>
      </c>
      <c r="X22" s="388">
        <f>ROUND(X76*Содержание!$H$8*(1+$H$14)*(1-$H$15)*(1-$H$16),0)</f>
        <v>190577</v>
      </c>
      <c r="Y22" s="388">
        <f>ROUND(Y76*Содержание!$H$8*(1+$H$14)*(1-$H$15)*(1-$H$16),0)</f>
        <v>193392</v>
      </c>
      <c r="Z22" s="388">
        <f>ROUND(Z76*Содержание!$H$8*(1+$H$14)*(1-$H$15)*(1-$H$16),0)</f>
        <v>198839</v>
      </c>
      <c r="AA22" s="388">
        <f>ROUND(AA76*Содержание!$H$8*(1+$H$14)*(1-$H$15)*(1-$H$16),0)</f>
        <v>205877</v>
      </c>
      <c r="AB22" s="388">
        <f>ROUND(AB76*Содержание!$H$8*(1+$H$14)*(1-$H$15)*(1-$H$16),0)</f>
        <v>209060</v>
      </c>
      <c r="AC22" s="388">
        <f>ROUND(AC76*Содержание!$H$8*(1+$H$14)*(1-$H$15)*(1-$H$16),0)</f>
        <v>212242</v>
      </c>
      <c r="AD22" s="388">
        <f>ROUND(AD76*Содержание!$H$8*(1+$H$14)*(1-$H$15)*(1-$H$16),0)</f>
        <v>215302</v>
      </c>
      <c r="AE22" s="388">
        <f>ROUND(AE76*Содержание!$H$8*(1+$H$14)*(1-$H$15)*(1-$H$16),0)</f>
        <v>218546</v>
      </c>
      <c r="AF22" s="388">
        <f>ROUND(AF76*Содержание!$H$8*(1+$H$14)*(1-$H$15)*(1-$H$16),0)</f>
        <v>225155</v>
      </c>
      <c r="AG22" s="388">
        <f>ROUND(AG76*Содержание!$H$8*(1+$H$14)*(1-$H$15)*(1-$H$16),0)</f>
        <v>228338</v>
      </c>
      <c r="AH22" s="388">
        <f>ROUND(AH76*Содержание!$H$8*(1+$H$14)*(1-$H$15)*(1-$H$16),0)</f>
        <v>236232</v>
      </c>
      <c r="AI22" s="388">
        <f>ROUND(AI76*Содержание!$H$8*(1+$H$14)*(1-$H$15)*(1-$H$16),0)</f>
        <v>242597</v>
      </c>
      <c r="AJ22" s="388">
        <f>ROUND(AJ76*Содержание!$H$8*(1+$H$14)*(1-$H$15)*(1-$H$16),0)</f>
        <v>245963</v>
      </c>
      <c r="AK22" s="388">
        <f>ROUND(AK76*Содержание!$H$8*(1+$H$14)*(1-$H$15)*(1-$H$16),0)</f>
        <v>249329</v>
      </c>
      <c r="AL22" s="388">
        <f>ROUND(AL76*Содержание!$H$8*(1+$H$14)*(1-$H$15)*(1-$H$16),0)</f>
        <v>252695</v>
      </c>
      <c r="AM22" s="388">
        <f>ROUND(AM76*Содержание!$H$8*(1+$H$14)*(1-$H$15)*(1-$H$16),0)</f>
        <v>259488</v>
      </c>
      <c r="AN22" s="388">
        <f>ROUND(AN76*Содержание!$H$8*(1+$H$14)*(1-$H$15)*(1-$H$16),0)</f>
        <v>262793</v>
      </c>
      <c r="AO22" s="388">
        <f>ROUND(AO76*Содержание!$H$8*(1+$H$14)*(1-$H$15)*(1-$H$16),0)</f>
        <v>265670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388">
        <f>ROUND(B77*Содержание!$H$8*(1+$H$14)*(1-$H$15)*(1-$H$16),0)</f>
        <v>97920</v>
      </c>
      <c r="C23" s="388">
        <f>ROUND(C77*Содержание!$H$8*(1+$H$14)*(1-$H$15)*(1-$H$16),0)</f>
        <v>104714</v>
      </c>
      <c r="D23" s="388">
        <f>ROUND(D77*Содержание!$H$8*(1+$H$14)*(1-$H$15)*(1-$H$16),0)</f>
        <v>107284</v>
      </c>
      <c r="E23" s="388">
        <f>ROUND(E77*Содержание!$H$8*(1+$H$14)*(1-$H$15)*(1-$H$16),0)</f>
        <v>109793</v>
      </c>
      <c r="F23" s="388">
        <f>ROUND(F77*Содержание!$H$8*(1+$H$14)*(1-$H$15)*(1-$H$16),0)</f>
        <v>116402</v>
      </c>
      <c r="G23" s="388">
        <f>ROUND(G77*Содержание!$H$8*(1+$H$14)*(1-$H$15)*(1-$H$16),0)</f>
        <v>123686</v>
      </c>
      <c r="H23" s="388">
        <f>ROUND(H77*Содержание!$H$8*(1+$H$14)*(1-$H$15)*(1-$H$16),0)</f>
        <v>126072</v>
      </c>
      <c r="I23" s="388">
        <f>ROUND(I77*Содержание!$H$8*(1+$H$14)*(1-$H$15)*(1-$H$16),0)</f>
        <v>128704</v>
      </c>
      <c r="J23" s="388">
        <f>ROUND(J77*Содержание!$H$8*(1+$H$14)*(1-$H$15)*(1-$H$16),0)</f>
        <v>141434</v>
      </c>
      <c r="K23" s="388">
        <f>ROUND(K77*Содержание!$H$8*(1+$H$14)*(1-$H$15)*(1-$H$16),0)</f>
        <v>144065</v>
      </c>
      <c r="L23" s="388">
        <f>ROUND(L77*Содержание!$H$8*(1+$H$14)*(1-$H$15)*(1-$H$16),0)</f>
        <v>146758</v>
      </c>
      <c r="M23" s="388">
        <f>ROUND(M77*Содержание!$H$8*(1+$H$14)*(1-$H$15)*(1-$H$16),0)</f>
        <v>149206</v>
      </c>
      <c r="N23" s="388">
        <f>ROUND(N77*Содержание!$H$8*(1+$H$14)*(1-$H$15)*(1-$H$16),0)</f>
        <v>157100</v>
      </c>
      <c r="O23" s="388">
        <f>ROUND(O77*Содержание!$H$8*(1+$H$14)*(1-$H$15)*(1-$H$16),0)</f>
        <v>164016</v>
      </c>
      <c r="P23" s="388">
        <f>ROUND(P77*Содержание!$H$8*(1+$H$14)*(1-$H$15)*(1-$H$16),0)</f>
        <v>166770</v>
      </c>
      <c r="Q23" s="388">
        <f>ROUND(Q77*Содержание!$H$8*(1+$H$14)*(1-$H$15)*(1-$H$16),0)</f>
        <v>169280</v>
      </c>
      <c r="R23" s="388">
        <f>ROUND(R77*Содержание!$H$8*(1+$H$14)*(1-$H$15)*(1-$H$16),0)</f>
        <v>177542</v>
      </c>
      <c r="S23" s="388">
        <f>ROUND(S77*Содержание!$H$8*(1+$H$14)*(1-$H$15)*(1-$H$16),0)</f>
        <v>180968</v>
      </c>
      <c r="T23" s="388">
        <f>ROUND(T77*Содержание!$H$8*(1+$H$14)*(1-$H$15)*(1-$H$16),0)</f>
        <v>183845</v>
      </c>
      <c r="U23" s="388">
        <f>ROUND(U77*Содержание!$H$8*(1+$H$14)*(1-$H$15)*(1-$H$16),0)</f>
        <v>187088</v>
      </c>
      <c r="V23" s="388">
        <f>ROUND(V77*Содержание!$H$8*(1+$H$14)*(1-$H$15)*(1-$H$16),0)</f>
        <v>196024</v>
      </c>
      <c r="W23" s="388">
        <f>ROUND(W77*Содержание!$H$8*(1+$H$14)*(1-$H$15)*(1-$H$16),0)</f>
        <v>205082</v>
      </c>
      <c r="X23" s="388">
        <f>ROUND(X77*Содержание!$H$8*(1+$H$14)*(1-$H$15)*(1-$H$16),0)</f>
        <v>207896</v>
      </c>
      <c r="Y23" s="388">
        <f>ROUND(Y77*Содержание!$H$8*(1+$H$14)*(1-$H$15)*(1-$H$16),0)</f>
        <v>210406</v>
      </c>
      <c r="Z23" s="388">
        <f>ROUND(Z77*Содержание!$H$8*(1+$H$14)*(1-$H$15)*(1-$H$16),0)</f>
        <v>211568</v>
      </c>
      <c r="AA23" s="388">
        <f>ROUND(AA77*Содержание!$H$8*(1+$H$14)*(1-$H$15)*(1-$H$16),0)</f>
        <v>213710</v>
      </c>
      <c r="AB23" s="388">
        <f>ROUND(AB77*Содержание!$H$8*(1+$H$14)*(1-$H$15)*(1-$H$16),0)</f>
        <v>216893</v>
      </c>
      <c r="AC23" s="388">
        <f>ROUND(AC77*Содержание!$H$8*(1+$H$14)*(1-$H$15)*(1-$H$16),0)</f>
        <v>220442</v>
      </c>
      <c r="AD23" s="388">
        <f>ROUND(AD77*Содержание!$H$8*(1+$H$14)*(1-$H$15)*(1-$H$16),0)</f>
        <v>223686</v>
      </c>
      <c r="AE23" s="388">
        <f>ROUND(AE77*Содержание!$H$8*(1+$H$14)*(1-$H$15)*(1-$H$16),0)</f>
        <v>227542</v>
      </c>
      <c r="AF23" s="388">
        <f>ROUND(AF77*Содержание!$H$8*(1+$H$14)*(1-$H$15)*(1-$H$16),0)</f>
        <v>233906</v>
      </c>
      <c r="AG23" s="388">
        <f>ROUND(AG77*Содержание!$H$8*(1+$H$14)*(1-$H$15)*(1-$H$16),0)</f>
        <v>237824</v>
      </c>
      <c r="AH23" s="388">
        <f>ROUND(AH77*Содержание!$H$8*(1+$H$14)*(1-$H$15)*(1-$H$16),0)</f>
        <v>245963</v>
      </c>
      <c r="AI23" s="388">
        <f>ROUND(AI77*Содержание!$H$8*(1+$H$14)*(1-$H$15)*(1-$H$16),0)</f>
        <v>252695</v>
      </c>
      <c r="AJ23" s="388">
        <f>ROUND(AJ77*Содержание!$H$8*(1+$H$14)*(1-$H$15)*(1-$H$16),0)</f>
        <v>256244</v>
      </c>
      <c r="AK23" s="388">
        <f>ROUND(AK77*Содержание!$H$8*(1+$H$14)*(1-$H$15)*(1-$H$16),0)</f>
        <v>259794</v>
      </c>
      <c r="AL23" s="388">
        <f>ROUND(AL77*Содержание!$H$8*(1+$H$14)*(1-$H$15)*(1-$H$16),0)</f>
        <v>263466</v>
      </c>
      <c r="AM23" s="388">
        <f>ROUND(AM77*Содержание!$H$8*(1+$H$14)*(1-$H$15)*(1-$H$16),0)</f>
        <v>270443</v>
      </c>
      <c r="AN23" s="388">
        <f>ROUND(AN77*Содержание!$H$8*(1+$H$14)*(1-$H$15)*(1-$H$16),0)</f>
        <v>274238</v>
      </c>
      <c r="AO23" s="388">
        <f>ROUND(AO77*Содержание!$H$8*(1+$H$14)*(1-$H$15)*(1-$H$16),0)</f>
        <v>277664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388">
        <f>ROUND(B78*Содержание!$H$8*(1+$H$14)*(1-$H$15)*(1-$H$16),0)</f>
        <v>101776</v>
      </c>
      <c r="C24" s="388">
        <f>ROUND(C78*Содержание!$H$8*(1+$H$14)*(1-$H$15)*(1-$H$16),0)</f>
        <v>106856</v>
      </c>
      <c r="D24" s="388">
        <f>ROUND(D78*Содержание!$H$8*(1+$H$14)*(1-$H$15)*(1-$H$16),0)</f>
        <v>109058</v>
      </c>
      <c r="E24" s="388">
        <f>ROUND(E78*Содержание!$H$8*(1+$H$14)*(1-$H$15)*(1-$H$16),0)</f>
        <v>111384</v>
      </c>
      <c r="F24" s="388">
        <f>ROUND(F78*Содержание!$H$8*(1+$H$14)*(1-$H$15)*(1-$H$16),0)</f>
        <v>118544</v>
      </c>
      <c r="G24" s="388">
        <f>ROUND(G78*Содержание!$H$8*(1+$H$14)*(1-$H$15)*(1-$H$16),0)</f>
        <v>125950</v>
      </c>
      <c r="H24" s="388">
        <f>ROUND(H78*Содержание!$H$8*(1+$H$14)*(1-$H$15)*(1-$H$16),0)</f>
        <v>128153</v>
      </c>
      <c r="I24" s="388">
        <f>ROUND(I78*Содержание!$H$8*(1+$H$14)*(1-$H$15)*(1-$H$16),0)</f>
        <v>130601</v>
      </c>
      <c r="J24" s="388">
        <f>ROUND(J78*Содержание!$H$8*(1+$H$14)*(1-$H$15)*(1-$H$16),0)</f>
        <v>144065</v>
      </c>
      <c r="K24" s="388">
        <f>ROUND(K78*Содержание!$H$8*(1+$H$14)*(1-$H$15)*(1-$H$16),0)</f>
        <v>146758</v>
      </c>
      <c r="L24" s="388">
        <f>ROUND(L78*Содержание!$H$8*(1+$H$14)*(1-$H$15)*(1-$H$16),0)</f>
        <v>149206</v>
      </c>
      <c r="M24" s="388">
        <f>ROUND(M78*Содержание!$H$8*(1+$H$14)*(1-$H$15)*(1-$H$16),0)</f>
        <v>152572</v>
      </c>
      <c r="N24" s="388">
        <f>ROUND(N78*Содержание!$H$8*(1+$H$14)*(1-$H$15)*(1-$H$16),0)</f>
        <v>160038</v>
      </c>
      <c r="O24" s="388">
        <f>ROUND(O78*Содержание!$H$8*(1+$H$14)*(1-$H$15)*(1-$H$16),0)</f>
        <v>167444</v>
      </c>
      <c r="P24" s="388">
        <f>ROUND(P78*Содержание!$H$8*(1+$H$14)*(1-$H$15)*(1-$H$16),0)</f>
        <v>169892</v>
      </c>
      <c r="Q24" s="388">
        <f>ROUND(Q78*Содержание!$H$8*(1+$H$14)*(1-$H$15)*(1-$H$16),0)</f>
        <v>172523</v>
      </c>
      <c r="R24" s="388">
        <f>ROUND(R78*Содержание!$H$8*(1+$H$14)*(1-$H$15)*(1-$H$16),0)</f>
        <v>180785</v>
      </c>
      <c r="S24" s="388">
        <f>ROUND(S78*Содержание!$H$8*(1+$H$14)*(1-$H$15)*(1-$H$16),0)</f>
        <v>184334</v>
      </c>
      <c r="T24" s="388">
        <f>ROUND(T78*Содержание!$H$8*(1+$H$14)*(1-$H$15)*(1-$H$16),0)</f>
        <v>187578</v>
      </c>
      <c r="U24" s="388">
        <f>ROUND(U78*Содержание!$H$8*(1+$H$14)*(1-$H$15)*(1-$H$16),0)</f>
        <v>190577</v>
      </c>
      <c r="V24" s="388">
        <f>ROUND(V78*Содержание!$H$8*(1+$H$14)*(1-$H$15)*(1-$H$16),0)</f>
        <v>199451</v>
      </c>
      <c r="W24" s="388">
        <f>ROUND(W78*Содержание!$H$8*(1+$H$14)*(1-$H$15)*(1-$H$16),0)</f>
        <v>208264</v>
      </c>
      <c r="X24" s="388">
        <f>ROUND(X78*Содержание!$H$8*(1+$H$14)*(1-$H$15)*(1-$H$16),0)</f>
        <v>211262</v>
      </c>
      <c r="Y24" s="388">
        <f>ROUND(Y78*Содержание!$H$8*(1+$H$14)*(1-$H$15)*(1-$H$16),0)</f>
        <v>214016</v>
      </c>
      <c r="Z24" s="388">
        <f>ROUND(Z78*Содержание!$H$8*(1+$H$14)*(1-$H$15)*(1-$H$16),0)</f>
        <v>222768</v>
      </c>
      <c r="AA24" s="388">
        <f>ROUND(AA78*Содержание!$H$8*(1+$H$14)*(1-$H$15)*(1-$H$16),0)</f>
        <v>230174</v>
      </c>
      <c r="AB24" s="388">
        <f>ROUND(AB78*Содержание!$H$8*(1+$H$14)*(1-$H$15)*(1-$H$16),0)</f>
        <v>233784</v>
      </c>
      <c r="AC24" s="388">
        <f>ROUND(AC78*Содержание!$H$8*(1+$H$14)*(1-$H$15)*(1-$H$16),0)</f>
        <v>237824</v>
      </c>
      <c r="AD24" s="388">
        <f>ROUND(AD78*Содержание!$H$8*(1+$H$14)*(1-$H$15)*(1-$H$16),0)</f>
        <v>241740</v>
      </c>
      <c r="AE24" s="388">
        <f>ROUND(AE78*Содержание!$H$8*(1+$H$14)*(1-$H$15)*(1-$H$16),0)</f>
        <v>245045</v>
      </c>
      <c r="AF24" s="388">
        <f>ROUND(AF78*Содержание!$H$8*(1+$H$14)*(1-$H$15)*(1-$H$16),0)</f>
        <v>253368</v>
      </c>
      <c r="AG24" s="388">
        <f>ROUND(AG78*Содержание!$H$8*(1+$H$14)*(1-$H$15)*(1-$H$16),0)</f>
        <v>257102</v>
      </c>
      <c r="AH24" s="388">
        <f>ROUND(AH78*Содержание!$H$8*(1+$H$14)*(1-$H$15)*(1-$H$16),0)</f>
        <v>266342</v>
      </c>
      <c r="AI24" s="388">
        <f>ROUND(AI78*Содержание!$H$8*(1+$H$14)*(1-$H$15)*(1-$H$16),0)</f>
        <v>273870</v>
      </c>
      <c r="AJ24" s="388">
        <f>ROUND(AJ78*Содержание!$H$8*(1+$H$14)*(1-$H$15)*(1-$H$16),0)</f>
        <v>277664</v>
      </c>
      <c r="AK24" s="388">
        <f>ROUND(AK78*Содержание!$H$8*(1+$H$14)*(1-$H$15)*(1-$H$16),0)</f>
        <v>281520</v>
      </c>
      <c r="AL24" s="388">
        <f>ROUND(AL78*Содержание!$H$8*(1+$H$14)*(1-$H$15)*(1-$H$16),0)</f>
        <v>285498</v>
      </c>
      <c r="AM24" s="388">
        <f>ROUND(AM78*Содержание!$H$8*(1+$H$14)*(1-$H$15)*(1-$H$16),0)</f>
        <v>292904</v>
      </c>
      <c r="AN24" s="388">
        <f>ROUND(AN78*Содержание!$H$8*(1+$H$14)*(1-$H$15)*(1-$H$16),0)</f>
        <v>297310</v>
      </c>
      <c r="AO24" s="388">
        <f>ROUND(AO78*Содержание!$H$8*(1+$H$14)*(1-$H$15)*(1-$H$16),0)</f>
        <v>301166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388">
        <f>ROUND(B79*Содержание!$H$8*(1+$H$14)*(1-$H$15)*(1-$H$16),0)</f>
        <v>105142</v>
      </c>
      <c r="C25" s="388">
        <f>ROUND(C79*Содержание!$H$8*(1+$H$14)*(1-$H$15)*(1-$H$16),0)</f>
        <v>108875</v>
      </c>
      <c r="D25" s="388">
        <f>ROUND(D79*Содержание!$H$8*(1+$H$14)*(1-$H$15)*(1-$H$16),0)</f>
        <v>110956</v>
      </c>
      <c r="E25" s="388">
        <f>ROUND(E79*Содержание!$H$8*(1+$H$14)*(1-$H$15)*(1-$H$16),0)</f>
        <v>113342</v>
      </c>
      <c r="F25" s="388">
        <f>ROUND(F79*Содержание!$H$8*(1+$H$14)*(1-$H$15)*(1-$H$16),0)</f>
        <v>120992</v>
      </c>
      <c r="G25" s="388">
        <f>ROUND(G79*Содержание!$H$8*(1+$H$14)*(1-$H$15)*(1-$H$16),0)</f>
        <v>128153</v>
      </c>
      <c r="H25" s="388">
        <f>ROUND(H79*Содержание!$H$8*(1+$H$14)*(1-$H$15)*(1-$H$16),0)</f>
        <v>130601</v>
      </c>
      <c r="I25" s="388">
        <f>ROUND(I79*Содержание!$H$8*(1+$H$14)*(1-$H$15)*(1-$H$16),0)</f>
        <v>132926</v>
      </c>
      <c r="J25" s="388">
        <f>ROUND(J79*Содержание!$H$8*(1+$H$14)*(1-$H$15)*(1-$H$16),0)</f>
        <v>146452</v>
      </c>
      <c r="K25" s="388">
        <f>ROUND(K79*Содержание!$H$8*(1+$H$14)*(1-$H$15)*(1-$H$16),0)</f>
        <v>149206</v>
      </c>
      <c r="L25" s="388">
        <f>ROUND(L79*Содержание!$H$8*(1+$H$14)*(1-$H$15)*(1-$H$16),0)</f>
        <v>152204</v>
      </c>
      <c r="M25" s="388">
        <f>ROUND(M79*Содержание!$H$8*(1+$H$14)*(1-$H$15)*(1-$H$16),0)</f>
        <v>154836</v>
      </c>
      <c r="N25" s="388">
        <f>ROUND(N79*Содержание!$H$8*(1+$H$14)*(1-$H$15)*(1-$H$16),0)</f>
        <v>163098</v>
      </c>
      <c r="O25" s="388">
        <f>ROUND(O79*Содержание!$H$8*(1+$H$14)*(1-$H$15)*(1-$H$16),0)</f>
        <v>170442</v>
      </c>
      <c r="P25" s="388">
        <f>ROUND(P79*Содержание!$H$8*(1+$H$14)*(1-$H$15)*(1-$H$16),0)</f>
        <v>172890</v>
      </c>
      <c r="Q25" s="388">
        <f>ROUND(Q79*Содержание!$H$8*(1+$H$14)*(1-$H$15)*(1-$H$16),0)</f>
        <v>175706</v>
      </c>
      <c r="R25" s="388">
        <f>ROUND(R79*Содержание!$H$8*(1+$H$14)*(1-$H$15)*(1-$H$16),0)</f>
        <v>183845</v>
      </c>
      <c r="S25" s="388">
        <f>ROUND(S79*Содержание!$H$8*(1+$H$14)*(1-$H$15)*(1-$H$16),0)</f>
        <v>187272</v>
      </c>
      <c r="T25" s="388">
        <f>ROUND(T79*Содержание!$H$8*(1+$H$14)*(1-$H$15)*(1-$H$16),0)</f>
        <v>190454</v>
      </c>
      <c r="U25" s="388">
        <f>ROUND(U79*Содержание!$H$8*(1+$H$14)*(1-$H$15)*(1-$H$16),0)</f>
        <v>193576</v>
      </c>
      <c r="V25" s="388">
        <f>ROUND(V79*Содержание!$H$8*(1+$H$14)*(1-$H$15)*(1-$H$16),0)</f>
        <v>202756</v>
      </c>
      <c r="W25" s="388">
        <f>ROUND(W79*Содержание!$H$8*(1+$H$14)*(1-$H$15)*(1-$H$16),0)</f>
        <v>212364</v>
      </c>
      <c r="X25" s="388">
        <f>ROUND(X79*Содержание!$H$8*(1+$H$14)*(1-$H$15)*(1-$H$16),0)</f>
        <v>214934</v>
      </c>
      <c r="Y25" s="388">
        <f>ROUND(Y79*Содержание!$H$8*(1+$H$14)*(1-$H$15)*(1-$H$16),0)</f>
        <v>218056</v>
      </c>
      <c r="Z25" s="388">
        <f>ROUND(Z79*Содержание!$H$8*(1+$H$14)*(1-$H$15)*(1-$H$16),0)</f>
        <v>230174</v>
      </c>
      <c r="AA25" s="388">
        <f>ROUND(AA79*Содержание!$H$8*(1+$H$14)*(1-$H$15)*(1-$H$16),0)</f>
        <v>238374</v>
      </c>
      <c r="AB25" s="388">
        <f>ROUND(AB79*Содержание!$H$8*(1+$H$14)*(1-$H$15)*(1-$H$16),0)</f>
        <v>242474</v>
      </c>
      <c r="AC25" s="388">
        <f>ROUND(AC79*Содержание!$H$8*(1+$H$14)*(1-$H$15)*(1-$H$16),0)</f>
        <v>246392</v>
      </c>
      <c r="AD25" s="388">
        <f>ROUND(AD79*Содержание!$H$8*(1+$H$14)*(1-$H$15)*(1-$H$16),0)</f>
        <v>250492</v>
      </c>
      <c r="AE25" s="388">
        <f>ROUND(AE79*Содержание!$H$8*(1+$H$14)*(1-$H$15)*(1-$H$16),0)</f>
        <v>254654</v>
      </c>
      <c r="AF25" s="388">
        <f>ROUND(AF79*Содержание!$H$8*(1+$H$14)*(1-$H$15)*(1-$H$16),0)</f>
        <v>262364</v>
      </c>
      <c r="AG25" s="388">
        <f>ROUND(AG79*Содержание!$H$8*(1+$H$14)*(1-$H$15)*(1-$H$16),0)</f>
        <v>266342</v>
      </c>
      <c r="AH25" s="388">
        <f>ROUND(AH79*Содержание!$H$8*(1+$H$14)*(1-$H$15)*(1-$H$16),0)</f>
        <v>275522</v>
      </c>
      <c r="AI25" s="388">
        <f>ROUND(AI79*Содержание!$H$8*(1+$H$14)*(1-$H$15)*(1-$H$16),0)</f>
        <v>284336</v>
      </c>
      <c r="AJ25" s="388">
        <f>ROUND(AJ79*Содержание!$H$8*(1+$H$14)*(1-$H$15)*(1-$H$16),0)</f>
        <v>288497</v>
      </c>
      <c r="AK25" s="388">
        <f>ROUND(AK79*Содержание!$H$8*(1+$H$14)*(1-$H$15)*(1-$H$16),0)</f>
        <v>292598</v>
      </c>
      <c r="AL25" s="388">
        <f>ROUND(AL79*Содержание!$H$8*(1+$H$14)*(1-$H$15)*(1-$H$16),0)</f>
        <v>296208</v>
      </c>
      <c r="AM25" s="388">
        <f>ROUND(AM79*Содержание!$H$8*(1+$H$14)*(1-$H$15)*(1-$H$16),0)</f>
        <v>304532</v>
      </c>
      <c r="AN25" s="388">
        <f>ROUND(AN79*Содержание!$H$8*(1+$H$14)*(1-$H$15)*(1-$H$16),0)</f>
        <v>308876</v>
      </c>
      <c r="AO25" s="388">
        <f>ROUND(AO79*Содержание!$H$8*(1+$H$14)*(1-$H$15)*(1-$H$16),0)</f>
        <v>313589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388">
        <f>ROUND(B80*Содержание!$H$8*(1+$H$14)*(1-$H$15)*(1-$H$16),0)</f>
        <v>112058</v>
      </c>
      <c r="C26" s="388">
        <f>ROUND(C80*Содержание!$H$8*(1+$H$14)*(1-$H$15)*(1-$H$16),0)</f>
        <v>118728</v>
      </c>
      <c r="D26" s="388">
        <f>ROUND(D80*Содержание!$H$8*(1+$H$14)*(1-$H$15)*(1-$H$16),0)</f>
        <v>121788</v>
      </c>
      <c r="E26" s="388">
        <f>ROUND(E80*Содержание!$H$8*(1+$H$14)*(1-$H$15)*(1-$H$16),0)</f>
        <v>124175</v>
      </c>
      <c r="F26" s="388">
        <f>ROUND(F80*Содержание!$H$8*(1+$H$14)*(1-$H$15)*(1-$H$16),0)</f>
        <v>132498</v>
      </c>
      <c r="G26" s="388">
        <f>ROUND(G80*Содержание!$H$8*(1+$H$14)*(1-$H$15)*(1-$H$16),0)</f>
        <v>140393</v>
      </c>
      <c r="H26" s="388">
        <f>ROUND(H80*Содержание!$H$8*(1+$H$14)*(1-$H$15)*(1-$H$16),0)</f>
        <v>143147</v>
      </c>
      <c r="I26" s="388">
        <f>ROUND(I80*Содержание!$H$8*(1+$H$14)*(1-$H$15)*(1-$H$16),0)</f>
        <v>145718</v>
      </c>
      <c r="J26" s="388">
        <f>ROUND(J80*Содержание!$H$8*(1+$H$14)*(1-$H$15)*(1-$H$16),0)</f>
        <v>158447</v>
      </c>
      <c r="K26" s="388">
        <f>ROUND(K80*Содержание!$H$8*(1+$H$14)*(1-$H$15)*(1-$H$16),0)</f>
        <v>161384</v>
      </c>
      <c r="L26" s="388">
        <f>ROUND(L80*Содержание!$H$8*(1+$H$14)*(1-$H$15)*(1-$H$16),0)</f>
        <v>164567</v>
      </c>
      <c r="M26" s="388">
        <f>ROUND(M80*Содержание!$H$8*(1+$H$14)*(1-$H$15)*(1-$H$16),0)</f>
        <v>167260</v>
      </c>
      <c r="N26" s="388">
        <f>ROUND(N80*Содержание!$H$8*(1+$H$14)*(1-$H$15)*(1-$H$16),0)</f>
        <v>175277</v>
      </c>
      <c r="O26" s="388">
        <f>ROUND(O80*Содержание!$H$8*(1+$H$14)*(1-$H$15)*(1-$H$16),0)</f>
        <v>183845</v>
      </c>
      <c r="P26" s="388">
        <f>ROUND(P80*Содержание!$H$8*(1+$H$14)*(1-$H$15)*(1-$H$16),0)</f>
        <v>186966</v>
      </c>
      <c r="Q26" s="388">
        <f>ROUND(Q80*Содержание!$H$8*(1+$H$14)*(1-$H$15)*(1-$H$16),0)</f>
        <v>190088</v>
      </c>
      <c r="R26" s="388">
        <f>ROUND(R80*Содержание!$H$8*(1+$H$14)*(1-$H$15)*(1-$H$16),0)</f>
        <v>200246</v>
      </c>
      <c r="S26" s="388">
        <f>ROUND(S80*Содержание!$H$8*(1+$H$14)*(1-$H$15)*(1-$H$16),0)</f>
        <v>203796</v>
      </c>
      <c r="T26" s="388">
        <f>ROUND(T80*Содержание!$H$8*(1+$H$14)*(1-$H$15)*(1-$H$16),0)</f>
        <v>207224</v>
      </c>
      <c r="U26" s="388">
        <f>ROUND(U80*Содержание!$H$8*(1+$H$14)*(1-$H$15)*(1-$H$16),0)</f>
        <v>210467</v>
      </c>
      <c r="V26" s="388">
        <f>ROUND(V80*Содержание!$H$8*(1+$H$14)*(1-$H$15)*(1-$H$16),0)</f>
        <v>221116</v>
      </c>
      <c r="W26" s="388">
        <f>ROUND(W80*Содержание!$H$8*(1+$H$14)*(1-$H$15)*(1-$H$16),0)</f>
        <v>230908</v>
      </c>
      <c r="X26" s="388">
        <f>ROUND(X80*Содержание!$H$8*(1+$H$14)*(1-$H$15)*(1-$H$16),0)</f>
        <v>233846</v>
      </c>
      <c r="Y26" s="388">
        <f>ROUND(Y80*Содержание!$H$8*(1+$H$14)*(1-$H$15)*(1-$H$16),0)</f>
        <v>236660</v>
      </c>
      <c r="Z26" s="388">
        <f>ROUND(Z80*Содержание!$H$8*(1+$H$14)*(1-$H$15)*(1-$H$16),0)</f>
        <v>240088</v>
      </c>
      <c r="AA26" s="388">
        <f>ROUND(AA80*Содержание!$H$8*(1+$H$14)*(1-$H$15)*(1-$H$16),0)</f>
        <v>245657</v>
      </c>
      <c r="AB26" s="388">
        <f>ROUND(AB80*Содержание!$H$8*(1+$H$14)*(1-$H$15)*(1-$H$16),0)</f>
        <v>249512</v>
      </c>
      <c r="AC26" s="388">
        <f>ROUND(AC80*Содержание!$H$8*(1+$H$14)*(1-$H$15)*(1-$H$16),0)</f>
        <v>253796</v>
      </c>
      <c r="AD26" s="388">
        <f>ROUND(AD80*Содержание!$H$8*(1+$H$14)*(1-$H$15)*(1-$H$16),0)</f>
        <v>258020</v>
      </c>
      <c r="AE26" s="388">
        <f>ROUND(AE80*Содержание!$H$8*(1+$H$14)*(1-$H$15)*(1-$H$16),0)</f>
        <v>261692</v>
      </c>
      <c r="AF26" s="388">
        <f>ROUND(AF80*Содержание!$H$8*(1+$H$14)*(1-$H$15)*(1-$H$16),0)</f>
        <v>269892</v>
      </c>
      <c r="AG26" s="388">
        <f>ROUND(AG80*Содержание!$H$8*(1+$H$14)*(1-$H$15)*(1-$H$16),0)</f>
        <v>273870</v>
      </c>
      <c r="AH26" s="388">
        <f>ROUND(AH80*Содержание!$H$8*(1+$H$14)*(1-$H$15)*(1-$H$16),0)</f>
        <v>292904</v>
      </c>
      <c r="AI26" s="388">
        <f>ROUND(AI80*Содержание!$H$8*(1+$H$14)*(1-$H$15)*(1-$H$16),0)</f>
        <v>310223</v>
      </c>
      <c r="AJ26" s="388">
        <f>ROUND(AJ80*Содержание!$H$8*(1+$H$14)*(1-$H$15)*(1-$H$16),0)</f>
        <v>312548</v>
      </c>
      <c r="AK26" s="388">
        <f>ROUND(AK80*Содержание!$H$8*(1+$H$14)*(1-$H$15)*(1-$H$16),0)</f>
        <v>314874</v>
      </c>
      <c r="AL26" s="388">
        <f>ROUND(AL80*Содержание!$H$8*(1+$H$14)*(1-$H$15)*(1-$H$16),0)</f>
        <v>316649</v>
      </c>
      <c r="AM26" s="388">
        <f>ROUND(AM80*Содержание!$H$8*(1+$H$14)*(1-$H$15)*(1-$H$16),0)</f>
        <v>320688</v>
      </c>
      <c r="AN26" s="388">
        <f>ROUND(AN80*Содержание!$H$8*(1+$H$14)*(1-$H$15)*(1-$H$16),0)</f>
        <v>322646</v>
      </c>
      <c r="AO26" s="388">
        <f>ROUND(AO80*Содержание!$H$8*(1+$H$14)*(1-$H$15)*(1-$H$16),0)</f>
        <v>323381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388">
        <f>ROUND(B81*Содержание!$H$8*(1+$H$14)*(1-$H$15)*(1-$H$16),0)</f>
        <v>115178</v>
      </c>
      <c r="C27" s="388">
        <f>ROUND(C81*Содержание!$H$8*(1+$H$14)*(1-$H$15)*(1-$H$16),0)</f>
        <v>123074</v>
      </c>
      <c r="D27" s="388">
        <f>ROUND(D81*Содержание!$H$8*(1+$H$14)*(1-$H$15)*(1-$H$16),0)</f>
        <v>125460</v>
      </c>
      <c r="E27" s="388">
        <f>ROUND(E81*Содержание!$H$8*(1+$H$14)*(1-$H$15)*(1-$H$16),0)</f>
        <v>128092</v>
      </c>
      <c r="F27" s="388">
        <f>ROUND(F81*Содержание!$H$8*(1+$H$14)*(1-$H$15)*(1-$H$16),0)</f>
        <v>135986</v>
      </c>
      <c r="G27" s="388">
        <f>ROUND(G81*Содержание!$H$8*(1+$H$14)*(1-$H$15)*(1-$H$16),0)</f>
        <v>144065</v>
      </c>
      <c r="H27" s="388">
        <f>ROUND(H81*Содержание!$H$8*(1+$H$14)*(1-$H$15)*(1-$H$16),0)</f>
        <v>146942</v>
      </c>
      <c r="I27" s="388">
        <f>ROUND(I81*Содержание!$H$8*(1+$H$14)*(1-$H$15)*(1-$H$16),0)</f>
        <v>150185</v>
      </c>
      <c r="J27" s="388">
        <f>ROUND(J81*Содержание!$H$8*(1+$H$14)*(1-$H$15)*(1-$H$16),0)</f>
        <v>163098</v>
      </c>
      <c r="K27" s="388">
        <f>ROUND(K81*Содержание!$H$8*(1+$H$14)*(1-$H$15)*(1-$H$16),0)</f>
        <v>166097</v>
      </c>
      <c r="L27" s="388">
        <f>ROUND(L81*Содержание!$H$8*(1+$H$14)*(1-$H$15)*(1-$H$16),0)</f>
        <v>169218</v>
      </c>
      <c r="M27" s="388">
        <f>ROUND(M81*Содержание!$H$8*(1+$H$14)*(1-$H$15)*(1-$H$16),0)</f>
        <v>172340</v>
      </c>
      <c r="N27" s="388">
        <f>ROUND(N81*Содержание!$H$8*(1+$H$14)*(1-$H$15)*(1-$H$16),0)</f>
        <v>181152</v>
      </c>
      <c r="O27" s="388">
        <f>ROUND(O81*Содержание!$H$8*(1+$H$14)*(1-$H$15)*(1-$H$16),0)</f>
        <v>190088</v>
      </c>
      <c r="P27" s="388">
        <f>ROUND(P81*Содержание!$H$8*(1+$H$14)*(1-$H$15)*(1-$H$16),0)</f>
        <v>192964</v>
      </c>
      <c r="Q27" s="388">
        <f>ROUND(Q81*Содержание!$H$8*(1+$H$14)*(1-$H$15)*(1-$H$16),0)</f>
        <v>195718</v>
      </c>
      <c r="R27" s="388">
        <f>ROUND(R81*Содержание!$H$8*(1+$H$14)*(1-$H$15)*(1-$H$16),0)</f>
        <v>206734</v>
      </c>
      <c r="S27" s="388">
        <f>ROUND(S81*Содержание!$H$8*(1+$H$14)*(1-$H$15)*(1-$H$16),0)</f>
        <v>210896</v>
      </c>
      <c r="T27" s="388">
        <f>ROUND(T81*Содержание!$H$8*(1+$H$14)*(1-$H$15)*(1-$H$16),0)</f>
        <v>214690</v>
      </c>
      <c r="U27" s="388">
        <f>ROUND(U81*Содержание!$H$8*(1+$H$14)*(1-$H$15)*(1-$H$16),0)</f>
        <v>218362</v>
      </c>
      <c r="V27" s="388">
        <f>ROUND(V81*Содержание!$H$8*(1+$H$14)*(1-$H$15)*(1-$H$16),0)</f>
        <v>228521</v>
      </c>
      <c r="W27" s="388">
        <f>ROUND(W81*Содержание!$H$8*(1+$H$14)*(1-$H$15)*(1-$H$16),0)</f>
        <v>238068</v>
      </c>
      <c r="X27" s="388">
        <f>ROUND(X81*Содержание!$H$8*(1+$H$14)*(1-$H$15)*(1-$H$16),0)</f>
        <v>241496</v>
      </c>
      <c r="Y27" s="388">
        <f>ROUND(Y81*Содержание!$H$8*(1+$H$14)*(1-$H$15)*(1-$H$16),0)</f>
        <v>244433</v>
      </c>
      <c r="Z27" s="388">
        <f>ROUND(Z81*Содержание!$H$8*(1+$H$14)*(1-$H$15)*(1-$H$16),0)</f>
        <v>248166</v>
      </c>
      <c r="AA27" s="388">
        <f>ROUND(AA81*Содержание!$H$8*(1+$H$14)*(1-$H$15)*(1-$H$16),0)</f>
        <v>253796</v>
      </c>
      <c r="AB27" s="388">
        <f>ROUND(AB81*Содержание!$H$8*(1+$H$14)*(1-$H$15)*(1-$H$16),0)</f>
        <v>258203</v>
      </c>
      <c r="AC27" s="388">
        <f>ROUND(AC81*Содержание!$H$8*(1+$H$14)*(1-$H$15)*(1-$H$16),0)</f>
        <v>262364</v>
      </c>
      <c r="AD27" s="388">
        <f>ROUND(AD81*Содержание!$H$8*(1+$H$14)*(1-$H$15)*(1-$H$16),0)</f>
        <v>266342</v>
      </c>
      <c r="AE27" s="388">
        <f>ROUND(AE81*Содержание!$H$8*(1+$H$14)*(1-$H$15)*(1-$H$16),0)</f>
        <v>270626</v>
      </c>
      <c r="AF27" s="388">
        <f>ROUND(AF81*Содержание!$H$8*(1+$H$14)*(1-$H$15)*(1-$H$16),0)</f>
        <v>279256</v>
      </c>
      <c r="AG27" s="388">
        <f>ROUND(AG81*Содержание!$H$8*(1+$H$14)*(1-$H$15)*(1-$H$16),0)</f>
        <v>283418</v>
      </c>
      <c r="AH27" s="388">
        <f>ROUND(AH81*Содержание!$H$8*(1+$H$14)*(1-$H$15)*(1-$H$16),0)</f>
        <v>310468</v>
      </c>
      <c r="AI27" s="388">
        <f>ROUND(AI81*Содержание!$H$8*(1+$H$14)*(1-$H$15)*(1-$H$16),0)</f>
        <v>311508</v>
      </c>
      <c r="AJ27" s="388">
        <f>ROUND(AJ81*Содержание!$H$8*(1+$H$14)*(1-$H$15)*(1-$H$16),0)</f>
        <v>312732</v>
      </c>
      <c r="AK27" s="388">
        <f>ROUND(AK81*Содержание!$H$8*(1+$H$14)*(1-$H$15)*(1-$H$16),0)</f>
        <v>317322</v>
      </c>
      <c r="AL27" s="388">
        <f>ROUND(AL81*Содержание!$H$8*(1+$H$14)*(1-$H$15)*(1-$H$16),0)</f>
        <v>318608</v>
      </c>
      <c r="AM27" s="388">
        <f>ROUND(AM81*Содержание!$H$8*(1+$H$14)*(1-$H$15)*(1-$H$16),0)</f>
        <v>323687</v>
      </c>
      <c r="AN27" s="388">
        <f>ROUND(AN81*Содержание!$H$8*(1+$H$14)*(1-$H$15)*(1-$H$16),0)</f>
        <v>327848</v>
      </c>
      <c r="AO27" s="388">
        <f>ROUND(AO81*Содержание!$H$8*(1+$H$14)*(1-$H$15)*(1-$H$16),0)</f>
        <v>332010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388">
        <f>ROUND(B82*Содержание!$H$8*(1+$H$14)*(1-$H$15)*(1-$H$16),0)</f>
        <v>118728</v>
      </c>
      <c r="C28" s="388">
        <f>ROUND(C82*Содержание!$H$8*(1+$H$14)*(1-$H$15)*(1-$H$16),0)</f>
        <v>124848</v>
      </c>
      <c r="D28" s="388">
        <f>ROUND(D82*Содержание!$H$8*(1+$H$14)*(1-$H$15)*(1-$H$16),0)</f>
        <v>127724</v>
      </c>
      <c r="E28" s="388">
        <f>ROUND(E82*Содержание!$H$8*(1+$H$14)*(1-$H$15)*(1-$H$16),0)</f>
        <v>130172</v>
      </c>
      <c r="F28" s="388">
        <f>ROUND(F82*Содержание!$H$8*(1+$H$14)*(1-$H$15)*(1-$H$16),0)</f>
        <v>138374</v>
      </c>
      <c r="G28" s="388">
        <f>ROUND(G82*Содержание!$H$8*(1+$H$14)*(1-$H$15)*(1-$H$16),0)</f>
        <v>146452</v>
      </c>
      <c r="H28" s="388">
        <f>ROUND(H82*Содержание!$H$8*(1+$H$14)*(1-$H$15)*(1-$H$16),0)</f>
        <v>149818</v>
      </c>
      <c r="I28" s="388">
        <f>ROUND(I82*Содержание!$H$8*(1+$H$14)*(1-$H$15)*(1-$H$16),0)</f>
        <v>153000</v>
      </c>
      <c r="J28" s="388">
        <f>ROUND(J82*Содержание!$H$8*(1+$H$14)*(1-$H$15)*(1-$H$16),0)</f>
        <v>166097</v>
      </c>
      <c r="K28" s="388">
        <f>ROUND(K82*Содержание!$H$8*(1+$H$14)*(1-$H$15)*(1-$H$16),0)</f>
        <v>169280</v>
      </c>
      <c r="L28" s="388">
        <f>ROUND(L82*Содержание!$H$8*(1+$H$14)*(1-$H$15)*(1-$H$16),0)</f>
        <v>172462</v>
      </c>
      <c r="M28" s="388">
        <f>ROUND(M82*Содержание!$H$8*(1+$H$14)*(1-$H$15)*(1-$H$16),0)</f>
        <v>175032</v>
      </c>
      <c r="N28" s="388">
        <f>ROUND(N82*Содержание!$H$8*(1+$H$14)*(1-$H$15)*(1-$H$16),0)</f>
        <v>184640</v>
      </c>
      <c r="O28" s="388">
        <f>ROUND(O82*Содержание!$H$8*(1+$H$14)*(1-$H$15)*(1-$H$16),0)</f>
        <v>193576</v>
      </c>
      <c r="P28" s="388">
        <f>ROUND(P82*Содержание!$H$8*(1+$H$14)*(1-$H$15)*(1-$H$16),0)</f>
        <v>196514</v>
      </c>
      <c r="Q28" s="388">
        <f>ROUND(Q82*Содержание!$H$8*(1+$H$14)*(1-$H$15)*(1-$H$16),0)</f>
        <v>199451</v>
      </c>
      <c r="R28" s="388">
        <f>ROUND(R82*Содержание!$H$8*(1+$H$14)*(1-$H$15)*(1-$H$16),0)</f>
        <v>210161</v>
      </c>
      <c r="S28" s="388">
        <f>ROUND(S82*Содержание!$H$8*(1+$H$14)*(1-$H$15)*(1-$H$16),0)</f>
        <v>214690</v>
      </c>
      <c r="T28" s="388">
        <f>ROUND(T82*Содержание!$H$8*(1+$H$14)*(1-$H$15)*(1-$H$16),0)</f>
        <v>217505</v>
      </c>
      <c r="U28" s="388">
        <f>ROUND(U82*Содержание!$H$8*(1+$H$14)*(1-$H$15)*(1-$H$16),0)</f>
        <v>220871</v>
      </c>
      <c r="V28" s="388">
        <f>ROUND(V82*Содержание!$H$8*(1+$H$14)*(1-$H$15)*(1-$H$16),0)</f>
        <v>231826</v>
      </c>
      <c r="W28" s="388">
        <f>ROUND(W82*Содержание!$H$8*(1+$H$14)*(1-$H$15)*(1-$H$16),0)</f>
        <v>242597</v>
      </c>
      <c r="X28" s="388">
        <f>ROUND(X82*Содержание!$H$8*(1+$H$14)*(1-$H$15)*(1-$H$16),0)</f>
        <v>245412</v>
      </c>
      <c r="Y28" s="388">
        <f>ROUND(Y82*Содержание!$H$8*(1+$H$14)*(1-$H$15)*(1-$H$16),0)</f>
        <v>248778</v>
      </c>
      <c r="Z28" s="388">
        <f>ROUND(Z82*Содержание!$H$8*(1+$H$14)*(1-$H$15)*(1-$H$16),0)</f>
        <v>260284</v>
      </c>
      <c r="AA28" s="388">
        <f>ROUND(AA82*Содержание!$H$8*(1+$H$14)*(1-$H$15)*(1-$H$16),0)</f>
        <v>269464</v>
      </c>
      <c r="AB28" s="388">
        <f>ROUND(AB82*Содержание!$H$8*(1+$H$14)*(1-$H$15)*(1-$H$16),0)</f>
        <v>273686</v>
      </c>
      <c r="AC28" s="388">
        <f>ROUND(AC82*Содержание!$H$8*(1+$H$14)*(1-$H$15)*(1-$H$16),0)</f>
        <v>278522</v>
      </c>
      <c r="AD28" s="388">
        <f>ROUND(AD82*Содержание!$H$8*(1+$H$14)*(1-$H$15)*(1-$H$16),0)</f>
        <v>283050</v>
      </c>
      <c r="AE28" s="388">
        <f>ROUND(AE82*Содержание!$H$8*(1+$H$14)*(1-$H$15)*(1-$H$16),0)</f>
        <v>287212</v>
      </c>
      <c r="AF28" s="388">
        <f>ROUND(AF82*Содержание!$H$8*(1+$H$14)*(1-$H$15)*(1-$H$16),0)</f>
        <v>295964</v>
      </c>
      <c r="AG28" s="388">
        <f>ROUND(AG82*Содержание!$H$8*(1+$H$14)*(1-$H$15)*(1-$H$16),0)</f>
        <v>300125</v>
      </c>
      <c r="AH28" s="388">
        <f>ROUND(AH82*Содержание!$H$8*(1+$H$14)*(1-$H$15)*(1-$H$16),0)</f>
        <v>317138</v>
      </c>
      <c r="AI28" s="388">
        <f>ROUND(AI82*Содержание!$H$8*(1+$H$14)*(1-$H$15)*(1-$H$16),0)</f>
        <v>319770</v>
      </c>
      <c r="AJ28" s="388">
        <f>ROUND(AJ82*Содержание!$H$8*(1+$H$14)*(1-$H$15)*(1-$H$16),0)</f>
        <v>324360</v>
      </c>
      <c r="AK28" s="388">
        <f>ROUND(AK82*Содержание!$H$8*(1+$H$14)*(1-$H$15)*(1-$H$16),0)</f>
        <v>328828</v>
      </c>
      <c r="AL28" s="388">
        <f>ROUND(AL82*Содержание!$H$8*(1+$H$14)*(1-$H$15)*(1-$H$16),0)</f>
        <v>333662</v>
      </c>
      <c r="AM28" s="388">
        <f>ROUND(AM82*Содержание!$H$8*(1+$H$14)*(1-$H$15)*(1-$H$16),0)</f>
        <v>343148</v>
      </c>
      <c r="AN28" s="388">
        <f>ROUND(AN82*Содержание!$H$8*(1+$H$14)*(1-$H$15)*(1-$H$16),0)</f>
        <v>346943</v>
      </c>
      <c r="AO28" s="388">
        <f>ROUND(AO82*Содержание!$H$8*(1+$H$14)*(1-$H$15)*(1-$H$16),0)</f>
        <v>356612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388">
        <f>ROUND(B83*Содержание!$H$8*(1+$H$14)*(1-$H$15)*(1-$H$16),0)</f>
        <v>121972</v>
      </c>
      <c r="C29" s="388">
        <f>ROUND(C83*Содержание!$H$8*(1+$H$14)*(1-$H$15)*(1-$H$16),0)</f>
        <v>127724</v>
      </c>
      <c r="D29" s="388">
        <f>ROUND(D83*Содержание!$H$8*(1+$H$14)*(1-$H$15)*(1-$H$16),0)</f>
        <v>130846</v>
      </c>
      <c r="E29" s="388">
        <f>ROUND(E83*Содержание!$H$8*(1+$H$14)*(1-$H$15)*(1-$H$16),0)</f>
        <v>133661</v>
      </c>
      <c r="F29" s="388">
        <f>ROUND(F83*Содержание!$H$8*(1+$H$14)*(1-$H$15)*(1-$H$16),0)</f>
        <v>142964</v>
      </c>
      <c r="G29" s="388">
        <f>ROUND(G83*Содержание!$H$8*(1+$H$14)*(1-$H$15)*(1-$H$16),0)</f>
        <v>151776</v>
      </c>
      <c r="H29" s="388">
        <f>ROUND(H83*Содержание!$H$8*(1+$H$14)*(1-$H$15)*(1-$H$16),0)</f>
        <v>155081</v>
      </c>
      <c r="I29" s="388">
        <f>ROUND(I83*Содержание!$H$8*(1+$H$14)*(1-$H$15)*(1-$H$16),0)</f>
        <v>158018</v>
      </c>
      <c r="J29" s="388">
        <f>ROUND(J83*Содержание!$H$8*(1+$H$14)*(1-$H$15)*(1-$H$16),0)</f>
        <v>174114</v>
      </c>
      <c r="K29" s="388">
        <f>ROUND(K83*Содержание!$H$8*(1+$H$14)*(1-$H$15)*(1-$H$16),0)</f>
        <v>177358</v>
      </c>
      <c r="L29" s="388">
        <f>ROUND(L83*Содержание!$H$8*(1+$H$14)*(1-$H$15)*(1-$H$16),0)</f>
        <v>181274</v>
      </c>
      <c r="M29" s="388">
        <f>ROUND(M83*Содержание!$H$8*(1+$H$14)*(1-$H$15)*(1-$H$16),0)</f>
        <v>185192</v>
      </c>
      <c r="N29" s="388">
        <f>ROUND(N83*Содержание!$H$8*(1+$H$14)*(1-$H$15)*(1-$H$16),0)</f>
        <v>194494</v>
      </c>
      <c r="O29" s="388">
        <f>ROUND(O83*Содержание!$H$8*(1+$H$14)*(1-$H$15)*(1-$H$16),0)</f>
        <v>203735</v>
      </c>
      <c r="P29" s="388">
        <f>ROUND(P83*Содержание!$H$8*(1+$H$14)*(1-$H$15)*(1-$H$16),0)</f>
        <v>207346</v>
      </c>
      <c r="Q29" s="388">
        <f>ROUND(Q83*Содержание!$H$8*(1+$H$14)*(1-$H$15)*(1-$H$16),0)</f>
        <v>211262</v>
      </c>
      <c r="R29" s="388">
        <f>ROUND(R83*Содержание!$H$8*(1+$H$14)*(1-$H$15)*(1-$H$16),0)</f>
        <v>221177</v>
      </c>
      <c r="S29" s="388">
        <f>ROUND(S83*Содержание!$H$8*(1+$H$14)*(1-$H$15)*(1-$H$16),0)</f>
        <v>225706</v>
      </c>
      <c r="T29" s="388">
        <f>ROUND(T83*Содержание!$H$8*(1+$H$14)*(1-$H$15)*(1-$H$16),0)</f>
        <v>229439</v>
      </c>
      <c r="U29" s="388">
        <f>ROUND(U83*Содержание!$H$8*(1+$H$14)*(1-$H$15)*(1-$H$16),0)</f>
        <v>233234</v>
      </c>
      <c r="V29" s="388">
        <f>ROUND(V83*Содержание!$H$8*(1+$H$14)*(1-$H$15)*(1-$H$16),0)</f>
        <v>244372</v>
      </c>
      <c r="W29" s="388">
        <f>ROUND(W83*Содержание!$H$8*(1+$H$14)*(1-$H$15)*(1-$H$16),0)</f>
        <v>254960</v>
      </c>
      <c r="X29" s="388">
        <f>ROUND(X83*Содержание!$H$8*(1+$H$14)*(1-$H$15)*(1-$H$16),0)</f>
        <v>258326</v>
      </c>
      <c r="Y29" s="388">
        <f>ROUND(Y83*Содержание!$H$8*(1+$H$14)*(1-$H$15)*(1-$H$16),0)</f>
        <v>262058</v>
      </c>
      <c r="Z29" s="388">
        <f>ROUND(Z83*Содержание!$H$8*(1+$H$14)*(1-$H$15)*(1-$H$16),0)</f>
        <v>268424</v>
      </c>
      <c r="AA29" s="388">
        <f>ROUND(AA83*Содержание!$H$8*(1+$H$14)*(1-$H$15)*(1-$H$16),0)</f>
        <v>276992</v>
      </c>
      <c r="AB29" s="388">
        <f>ROUND(AB83*Содержание!$H$8*(1+$H$14)*(1-$H$15)*(1-$H$16),0)</f>
        <v>282438</v>
      </c>
      <c r="AC29" s="388">
        <f>ROUND(AC83*Содержание!$H$8*(1+$H$14)*(1-$H$15)*(1-$H$16),0)</f>
        <v>287090</v>
      </c>
      <c r="AD29" s="388">
        <f>ROUND(AD83*Содержание!$H$8*(1+$H$14)*(1-$H$15)*(1-$H$16),0)</f>
        <v>290945</v>
      </c>
      <c r="AE29" s="388">
        <f>ROUND(AE83*Содержание!$H$8*(1+$H$14)*(1-$H$15)*(1-$H$16),0)</f>
        <v>295964</v>
      </c>
      <c r="AF29" s="388">
        <f>ROUND(AF83*Содержание!$H$8*(1+$H$14)*(1-$H$15)*(1-$H$16),0)</f>
        <v>305388</v>
      </c>
      <c r="AG29" s="388">
        <f>ROUND(AG83*Содержание!$H$8*(1+$H$14)*(1-$H$15)*(1-$H$16),0)</f>
        <v>310100</v>
      </c>
      <c r="AH29" s="388">
        <f>ROUND(AH83*Содержание!$H$8*(1+$H$14)*(1-$H$15)*(1-$H$16),0)</f>
        <v>323381</v>
      </c>
      <c r="AI29" s="388">
        <f>ROUND(AI83*Содержание!$H$8*(1+$H$14)*(1-$H$15)*(1-$H$16),0)</f>
        <v>332010</v>
      </c>
      <c r="AJ29" s="388">
        <f>ROUND(AJ83*Содержание!$H$8*(1+$H$14)*(1-$H$15)*(1-$H$16),0)</f>
        <v>334642</v>
      </c>
      <c r="AK29" s="388">
        <f>ROUND(AK83*Содержание!$H$8*(1+$H$14)*(1-$H$15)*(1-$H$16),0)</f>
        <v>339660</v>
      </c>
      <c r="AL29" s="388">
        <f>ROUND(AL83*Содержание!$H$8*(1+$H$14)*(1-$H$15)*(1-$H$16),0)</f>
        <v>344250</v>
      </c>
      <c r="AM29" s="388">
        <f>ROUND(AM83*Содержание!$H$8*(1+$H$14)*(1-$H$15)*(1-$H$16),0)</f>
        <v>357898</v>
      </c>
      <c r="AN29" s="388">
        <f>ROUND(AN83*Содержание!$H$8*(1+$H$14)*(1-$H$15)*(1-$H$16),0)</f>
        <v>360407</v>
      </c>
      <c r="AO29" s="388">
        <f>ROUND(AO83*Содержание!$H$8*(1+$H$14)*(1-$H$15)*(1-$H$16),0)</f>
        <v>363222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388">
        <f>ROUND(B84*Содержание!$H$8*(1+$H$14)*(1-$H$15)*(1-$H$16),0)</f>
        <v>129254</v>
      </c>
      <c r="C30" s="388">
        <f>ROUND(C84*Содержание!$H$8*(1+$H$14)*(1-$H$15)*(1-$H$16),0)</f>
        <v>139720</v>
      </c>
      <c r="D30" s="388">
        <f>ROUND(D84*Содержание!$H$8*(1+$H$14)*(1-$H$15)*(1-$H$16),0)</f>
        <v>143514</v>
      </c>
      <c r="E30" s="388">
        <f>ROUND(E84*Содержание!$H$8*(1+$H$14)*(1-$H$15)*(1-$H$16),0)</f>
        <v>146819</v>
      </c>
      <c r="F30" s="388">
        <f>ROUND(F84*Содержание!$H$8*(1+$H$14)*(1-$H$15)*(1-$H$16),0)</f>
        <v>156611</v>
      </c>
      <c r="G30" s="388">
        <f>ROUND(G84*Содержание!$H$8*(1+$H$14)*(1-$H$15)*(1-$H$16),0)</f>
        <v>166403</v>
      </c>
      <c r="H30" s="388">
        <f>ROUND(H84*Содержание!$H$8*(1+$H$14)*(1-$H$15)*(1-$H$16),0)</f>
        <v>170136</v>
      </c>
      <c r="I30" s="388">
        <f>ROUND(I84*Содержание!$H$8*(1+$H$14)*(1-$H$15)*(1-$H$16),0)</f>
        <v>173870</v>
      </c>
      <c r="J30" s="388">
        <f>ROUND(J84*Содержание!$H$8*(1+$H$14)*(1-$H$15)*(1-$H$16),0)</f>
        <v>188129</v>
      </c>
      <c r="K30" s="388">
        <f>ROUND(K84*Содержание!$H$8*(1+$H$14)*(1-$H$15)*(1-$H$16),0)</f>
        <v>191556</v>
      </c>
      <c r="L30" s="388">
        <f>ROUND(L84*Содержание!$H$8*(1+$H$14)*(1-$H$15)*(1-$H$16),0)</f>
        <v>194984</v>
      </c>
      <c r="M30" s="388">
        <f>ROUND(M84*Содержание!$H$8*(1+$H$14)*(1-$H$15)*(1-$H$16),0)</f>
        <v>198594</v>
      </c>
      <c r="N30" s="388">
        <f>ROUND(N84*Содержание!$H$8*(1+$H$14)*(1-$H$15)*(1-$H$16),0)</f>
        <v>209549</v>
      </c>
      <c r="O30" s="388">
        <f>ROUND(O84*Содержание!$H$8*(1+$H$14)*(1-$H$15)*(1-$H$16),0)</f>
        <v>220382</v>
      </c>
      <c r="P30" s="388">
        <f>ROUND(P84*Содержание!$H$8*(1+$H$14)*(1-$H$15)*(1-$H$16),0)</f>
        <v>224420</v>
      </c>
      <c r="Q30" s="388">
        <f>ROUND(Q84*Содержание!$H$8*(1+$H$14)*(1-$H$15)*(1-$H$16),0)</f>
        <v>228215</v>
      </c>
      <c r="R30" s="388">
        <f>ROUND(R84*Содержание!$H$8*(1+$H$14)*(1-$H$15)*(1-$H$16),0)</f>
        <v>240822</v>
      </c>
      <c r="S30" s="388">
        <f>ROUND(S84*Содержание!$H$8*(1+$H$14)*(1-$H$15)*(1-$H$16),0)</f>
        <v>245718</v>
      </c>
      <c r="T30" s="388">
        <f>ROUND(T84*Содержание!$H$8*(1+$H$14)*(1-$H$15)*(1-$H$16),0)</f>
        <v>249574</v>
      </c>
      <c r="U30" s="388">
        <f>ROUND(U84*Содержание!$H$8*(1+$H$14)*(1-$H$15)*(1-$H$16),0)</f>
        <v>253613</v>
      </c>
      <c r="V30" s="388">
        <f>ROUND(V84*Содержание!$H$8*(1+$H$14)*(1-$H$15)*(1-$H$16),0)</f>
        <v>265486</v>
      </c>
      <c r="W30" s="388">
        <f>ROUND(W84*Содержание!$H$8*(1+$H$14)*(1-$H$15)*(1-$H$16),0)</f>
        <v>277358</v>
      </c>
      <c r="X30" s="388">
        <f>ROUND(X84*Содержание!$H$8*(1+$H$14)*(1-$H$15)*(1-$H$16),0)</f>
        <v>280418</v>
      </c>
      <c r="Y30" s="388">
        <f>ROUND(Y84*Содержание!$H$8*(1+$H$14)*(1-$H$15)*(1-$H$16),0)</f>
        <v>284458</v>
      </c>
      <c r="Z30" s="388">
        <f>ROUND(Z84*Содержание!$H$8*(1+$H$14)*(1-$H$15)*(1-$H$16),0)</f>
        <v>285988</v>
      </c>
      <c r="AA30" s="388">
        <f>ROUND(AA84*Содержание!$H$8*(1+$H$14)*(1-$H$15)*(1-$H$16),0)</f>
        <v>289660</v>
      </c>
      <c r="AB30" s="388">
        <f>ROUND(AB84*Содержание!$H$8*(1+$H$14)*(1-$H$15)*(1-$H$16),0)</f>
        <v>292108</v>
      </c>
      <c r="AC30" s="388">
        <f>ROUND(AC84*Содержание!$H$8*(1+$H$14)*(1-$H$15)*(1-$H$16),0)</f>
        <v>294005</v>
      </c>
      <c r="AD30" s="388">
        <f>ROUND(AD84*Содержание!$H$8*(1+$H$14)*(1-$H$15)*(1-$H$16),0)</f>
        <v>298778</v>
      </c>
      <c r="AE30" s="388">
        <f>ROUND(AE84*Содержание!$H$8*(1+$H$14)*(1-$H$15)*(1-$H$16),0)</f>
        <v>303491</v>
      </c>
      <c r="AF30" s="388">
        <f>ROUND(AF84*Содержание!$H$8*(1+$H$14)*(1-$H$15)*(1-$H$16),0)</f>
        <v>312732</v>
      </c>
      <c r="AG30" s="388">
        <f>ROUND(AG84*Содержание!$H$8*(1+$H$14)*(1-$H$15)*(1-$H$16),0)</f>
        <v>321362</v>
      </c>
      <c r="AH30" s="388">
        <f>ROUND(AH84*Содержание!$H$8*(1+$H$14)*(1-$H$15)*(1-$H$16),0)</f>
        <v>328277</v>
      </c>
      <c r="AI30" s="388">
        <f>ROUND(AI84*Содержание!$H$8*(1+$H$14)*(1-$H$15)*(1-$H$16),0)</f>
        <v>337946</v>
      </c>
      <c r="AJ30" s="388">
        <f>ROUND(AJ84*Содержание!$H$8*(1+$H$14)*(1-$H$15)*(1-$H$16),0)</f>
        <v>346576</v>
      </c>
      <c r="AK30" s="388">
        <f>ROUND(AK84*Содержание!$H$8*(1+$H$14)*(1-$H$15)*(1-$H$16),0)</f>
        <v>354287</v>
      </c>
      <c r="AL30" s="388">
        <f>ROUND(AL84*Содержание!$H$8*(1+$H$14)*(1-$H$15)*(1-$H$16),0)</f>
        <v>357224</v>
      </c>
      <c r="AM30" s="388">
        <f>ROUND(AM84*Содержание!$H$8*(1+$H$14)*(1-$H$15)*(1-$H$16),0)</f>
        <v>361264</v>
      </c>
      <c r="AN30" s="388">
        <f>ROUND(AN84*Содержание!$H$8*(1+$H$14)*(1-$H$15)*(1-$H$16),0)</f>
        <v>366404</v>
      </c>
      <c r="AO30" s="388">
        <f>ROUND(AO84*Содержание!$H$8*(1+$H$14)*(1-$H$15)*(1-$H$16),0)</f>
        <v>370566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388">
        <f>ROUND(B85*Содержание!$H$8*(1+$H$14)*(1-$H$15)*(1-$H$16),0)</f>
        <v>132560</v>
      </c>
      <c r="C31" s="388">
        <f>ROUND(C85*Содержание!$H$8*(1+$H$14)*(1-$H$15)*(1-$H$16),0)</f>
        <v>141556</v>
      </c>
      <c r="D31" s="388">
        <f>ROUND(D85*Содержание!$H$8*(1+$H$14)*(1-$H$15)*(1-$H$16),0)</f>
        <v>145412</v>
      </c>
      <c r="E31" s="388">
        <f>ROUND(E85*Содержание!$H$8*(1+$H$14)*(1-$H$15)*(1-$H$16),0)</f>
        <v>148778</v>
      </c>
      <c r="F31" s="388">
        <f>ROUND(F85*Содержание!$H$8*(1+$H$14)*(1-$H$15)*(1-$H$16),0)</f>
        <v>158876</v>
      </c>
      <c r="G31" s="388">
        <f>ROUND(G85*Содержание!$H$8*(1+$H$14)*(1-$H$15)*(1-$H$16),0)</f>
        <v>168912</v>
      </c>
      <c r="H31" s="388">
        <f>ROUND(H85*Содержание!$H$8*(1+$H$14)*(1-$H$15)*(1-$H$16),0)</f>
        <v>172523</v>
      </c>
      <c r="I31" s="388">
        <f>ROUND(I85*Содержание!$H$8*(1+$H$14)*(1-$H$15)*(1-$H$16),0)</f>
        <v>176012</v>
      </c>
      <c r="J31" s="388">
        <f>ROUND(J85*Содержание!$H$8*(1+$H$14)*(1-$H$15)*(1-$H$16),0)</f>
        <v>190883</v>
      </c>
      <c r="K31" s="388">
        <f>ROUND(K85*Содержание!$H$8*(1+$H$14)*(1-$H$15)*(1-$H$16),0)</f>
        <v>194188</v>
      </c>
      <c r="L31" s="388">
        <f>ROUND(L85*Содержание!$H$8*(1+$H$14)*(1-$H$15)*(1-$H$16),0)</f>
        <v>197921</v>
      </c>
      <c r="M31" s="388">
        <f>ROUND(M85*Содержание!$H$8*(1+$H$14)*(1-$H$15)*(1-$H$16),0)</f>
        <v>201410</v>
      </c>
      <c r="N31" s="388">
        <f>ROUND(N85*Содержание!$H$8*(1+$H$14)*(1-$H$15)*(1-$H$16),0)</f>
        <v>212180</v>
      </c>
      <c r="O31" s="388">
        <f>ROUND(O85*Содержание!$H$8*(1+$H$14)*(1-$H$15)*(1-$H$16),0)</f>
        <v>222768</v>
      </c>
      <c r="P31" s="388">
        <f>ROUND(P85*Содержание!$H$8*(1+$H$14)*(1-$H$15)*(1-$H$16),0)</f>
        <v>227052</v>
      </c>
      <c r="Q31" s="388">
        <f>ROUND(Q85*Содержание!$H$8*(1+$H$14)*(1-$H$15)*(1-$H$16),0)</f>
        <v>230908</v>
      </c>
      <c r="R31" s="388">
        <f>ROUND(R85*Содержание!$H$8*(1+$H$14)*(1-$H$15)*(1-$H$16),0)</f>
        <v>243209</v>
      </c>
      <c r="S31" s="388">
        <f>ROUND(S85*Содержание!$H$8*(1+$H$14)*(1-$H$15)*(1-$H$16),0)</f>
        <v>247493</v>
      </c>
      <c r="T31" s="388">
        <f>ROUND(T85*Содержание!$H$8*(1+$H$14)*(1-$H$15)*(1-$H$16),0)</f>
        <v>251900</v>
      </c>
      <c r="U31" s="388">
        <f>ROUND(U85*Содержание!$H$8*(1+$H$14)*(1-$H$15)*(1-$H$16),0)</f>
        <v>256367</v>
      </c>
      <c r="V31" s="388">
        <f>ROUND(V85*Содержание!$H$8*(1+$H$14)*(1-$H$15)*(1-$H$16),0)</f>
        <v>268546</v>
      </c>
      <c r="W31" s="388">
        <f>ROUND(W85*Содержание!$H$8*(1+$H$14)*(1-$H$15)*(1-$H$16),0)</f>
        <v>280664</v>
      </c>
      <c r="X31" s="388">
        <f>ROUND(X85*Содержание!$H$8*(1+$H$14)*(1-$H$15)*(1-$H$16),0)</f>
        <v>284336</v>
      </c>
      <c r="Y31" s="388">
        <f>ROUND(Y85*Содержание!$H$8*(1+$H$14)*(1-$H$15)*(1-$H$16),0)</f>
        <v>288191</v>
      </c>
      <c r="Z31" s="388">
        <f>ROUND(Z85*Содержание!$H$8*(1+$H$14)*(1-$H$15)*(1-$H$16),0)</f>
        <v>291312</v>
      </c>
      <c r="AA31" s="388">
        <f>ROUND(AA85*Содержание!$H$8*(1+$H$14)*(1-$H$15)*(1-$H$16),0)</f>
        <v>292904</v>
      </c>
      <c r="AB31" s="388">
        <f>ROUND(AB85*Содержание!$H$8*(1+$H$14)*(1-$H$15)*(1-$H$16),0)</f>
        <v>297922</v>
      </c>
      <c r="AC31" s="388">
        <f>ROUND(AC85*Содержание!$H$8*(1+$H$14)*(1-$H$15)*(1-$H$16),0)</f>
        <v>302879</v>
      </c>
      <c r="AD31" s="388">
        <f>ROUND(AD85*Содержание!$H$8*(1+$H$14)*(1-$H$15)*(1-$H$16),0)</f>
        <v>307224</v>
      </c>
      <c r="AE31" s="388">
        <f>ROUND(AE85*Содержание!$H$8*(1+$H$14)*(1-$H$15)*(1-$H$16),0)</f>
        <v>312304</v>
      </c>
      <c r="AF31" s="388">
        <f>ROUND(AF85*Содержание!$H$8*(1+$H$14)*(1-$H$15)*(1-$H$16),0)</f>
        <v>321974</v>
      </c>
      <c r="AG31" s="388">
        <f>ROUND(AG85*Содержание!$H$8*(1+$H$14)*(1-$H$15)*(1-$H$16),0)</f>
        <v>326686</v>
      </c>
      <c r="AH31" s="388">
        <f>ROUND(AH85*Содержание!$H$8*(1+$H$14)*(1-$H$15)*(1-$H$16),0)</f>
        <v>345719</v>
      </c>
      <c r="AI31" s="388">
        <f>ROUND(AI85*Содержание!$H$8*(1+$H$14)*(1-$H$15)*(1-$H$16),0)</f>
        <v>349514</v>
      </c>
      <c r="AJ31" s="388">
        <f>ROUND(AJ85*Содержание!$H$8*(1+$H$14)*(1-$H$15)*(1-$H$16),0)</f>
        <v>355817</v>
      </c>
      <c r="AK31" s="388">
        <f>ROUND(AK85*Содержание!$H$8*(1+$H$14)*(1-$H$15)*(1-$H$16),0)</f>
        <v>364446</v>
      </c>
      <c r="AL31" s="388">
        <f>ROUND(AL85*Содержание!$H$8*(1+$H$14)*(1-$H$15)*(1-$H$16),0)</f>
        <v>369832</v>
      </c>
      <c r="AM31" s="388">
        <f>ROUND(AM85*Содержание!$H$8*(1+$H$14)*(1-$H$15)*(1-$H$16),0)</f>
        <v>428462</v>
      </c>
      <c r="AN31" s="388">
        <f>ROUND(AN85*Содержание!$H$8*(1+$H$14)*(1-$H$15)*(1-$H$16),0)</f>
        <v>429624</v>
      </c>
      <c r="AO31" s="388">
        <f>ROUND(AO85*Содержание!$H$8*(1+$H$14)*(1-$H$15)*(1-$H$16),0)</f>
        <v>431216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388">
        <f>ROUND(B86*Содержание!$H$8*(1+$H$14)*(1-$H$15)*(1-$H$16),0)</f>
        <v>136844</v>
      </c>
      <c r="C32" s="388">
        <f>ROUND(C86*Содержание!$H$8*(1+$H$14)*(1-$H$15)*(1-$H$16),0)</f>
        <v>143942</v>
      </c>
      <c r="D32" s="388">
        <f>ROUND(D86*Содержание!$H$8*(1+$H$14)*(1-$H$15)*(1-$H$16),0)</f>
        <v>147431</v>
      </c>
      <c r="E32" s="388">
        <f>ROUND(E86*Содержание!$H$8*(1+$H$14)*(1-$H$15)*(1-$H$16),0)</f>
        <v>150736</v>
      </c>
      <c r="F32" s="388">
        <f>ROUND(F86*Содержание!$H$8*(1+$H$14)*(1-$H$15)*(1-$H$16),0)</f>
        <v>161018</v>
      </c>
      <c r="G32" s="388">
        <f>ROUND(G86*Содержание!$H$8*(1+$H$14)*(1-$H$15)*(1-$H$16),0)</f>
        <v>170993</v>
      </c>
      <c r="H32" s="388">
        <f>ROUND(H86*Содержание!$H$8*(1+$H$14)*(1-$H$15)*(1-$H$16),0)</f>
        <v>174910</v>
      </c>
      <c r="I32" s="388">
        <f>ROUND(I86*Содержание!$H$8*(1+$H$14)*(1-$H$15)*(1-$H$16),0)</f>
        <v>178704</v>
      </c>
      <c r="J32" s="388">
        <f>ROUND(J86*Содержание!$H$8*(1+$H$14)*(1-$H$15)*(1-$H$16),0)</f>
        <v>193637</v>
      </c>
      <c r="K32" s="388">
        <f>ROUND(K86*Содержание!$H$8*(1+$H$14)*(1-$H$15)*(1-$H$16),0)</f>
        <v>197186</v>
      </c>
      <c r="L32" s="388">
        <f>ROUND(L86*Содержание!$H$8*(1+$H$14)*(1-$H$15)*(1-$H$16),0)</f>
        <v>200430</v>
      </c>
      <c r="M32" s="388">
        <f>ROUND(M86*Содержание!$H$8*(1+$H$14)*(1-$H$15)*(1-$H$16),0)</f>
        <v>204408</v>
      </c>
      <c r="N32" s="388">
        <f>ROUND(N86*Содержание!$H$8*(1+$H$14)*(1-$H$15)*(1-$H$16),0)</f>
        <v>215730</v>
      </c>
      <c r="O32" s="388">
        <f>ROUND(O86*Содержание!$H$8*(1+$H$14)*(1-$H$15)*(1-$H$16),0)</f>
        <v>227052</v>
      </c>
      <c r="P32" s="388">
        <f>ROUND(P86*Содержание!$H$8*(1+$H$14)*(1-$H$15)*(1-$H$16),0)</f>
        <v>230234</v>
      </c>
      <c r="Q32" s="388">
        <f>ROUND(Q86*Содержание!$H$8*(1+$H$14)*(1-$H$15)*(1-$H$16),0)</f>
        <v>233417</v>
      </c>
      <c r="R32" s="388">
        <f>ROUND(R86*Содержание!$H$8*(1+$H$14)*(1-$H$15)*(1-$H$16),0)</f>
        <v>246452</v>
      </c>
      <c r="S32" s="388">
        <f>ROUND(S86*Содержание!$H$8*(1+$H$14)*(1-$H$15)*(1-$H$16),0)</f>
        <v>251410</v>
      </c>
      <c r="T32" s="388">
        <f>ROUND(T86*Содержание!$H$8*(1+$H$14)*(1-$H$15)*(1-$H$16),0)</f>
        <v>255694</v>
      </c>
      <c r="U32" s="388">
        <f>ROUND(U86*Содержание!$H$8*(1+$H$14)*(1-$H$15)*(1-$H$16),0)</f>
        <v>259978</v>
      </c>
      <c r="V32" s="388">
        <f>ROUND(V86*Содержание!$H$8*(1+$H$14)*(1-$H$15)*(1-$H$16),0)</f>
        <v>272462</v>
      </c>
      <c r="W32" s="388">
        <f>ROUND(W86*Содержание!$H$8*(1+$H$14)*(1-$H$15)*(1-$H$16),0)</f>
        <v>284764</v>
      </c>
      <c r="X32" s="388">
        <f>ROUND(X86*Содержание!$H$8*(1+$H$14)*(1-$H$15)*(1-$H$16),0)</f>
        <v>288558</v>
      </c>
      <c r="Y32" s="388">
        <f>ROUND(Y86*Содержание!$H$8*(1+$H$14)*(1-$H$15)*(1-$H$16),0)</f>
        <v>292292</v>
      </c>
      <c r="Z32" s="388">
        <f>ROUND(Z86*Содержание!$H$8*(1+$H$14)*(1-$H$15)*(1-$H$16),0)</f>
        <v>298534</v>
      </c>
      <c r="AA32" s="388">
        <f>ROUND(AA86*Содержание!$H$8*(1+$H$14)*(1-$H$15)*(1-$H$16),0)</f>
        <v>308142</v>
      </c>
      <c r="AB32" s="388">
        <f>ROUND(AB86*Содержание!$H$8*(1+$H$14)*(1-$H$15)*(1-$H$16),0)</f>
        <v>313589</v>
      </c>
      <c r="AC32" s="388">
        <f>ROUND(AC86*Содержание!$H$8*(1+$H$14)*(1-$H$15)*(1-$H$16),0)</f>
        <v>318974</v>
      </c>
      <c r="AD32" s="388">
        <f>ROUND(AD86*Содержание!$H$8*(1+$H$14)*(1-$H$15)*(1-$H$16),0)</f>
        <v>323504</v>
      </c>
      <c r="AE32" s="388">
        <f>ROUND(AE86*Содержание!$H$8*(1+$H$14)*(1-$H$15)*(1-$H$16),0)</f>
        <v>328828</v>
      </c>
      <c r="AF32" s="388">
        <f>ROUND(AF86*Содержание!$H$8*(1+$H$14)*(1-$H$15)*(1-$H$16),0)</f>
        <v>345474</v>
      </c>
      <c r="AG32" s="388">
        <f>ROUND(AG86*Содержание!$H$8*(1+$H$14)*(1-$H$15)*(1-$H$16),0)</f>
        <v>347432</v>
      </c>
      <c r="AH32" s="388">
        <f>ROUND(AH86*Содержание!$H$8*(1+$H$14)*(1-$H$15)*(1-$H$16),0)</f>
        <v>356000</v>
      </c>
      <c r="AI32" s="388">
        <f>ROUND(AI86*Содержание!$H$8*(1+$H$14)*(1-$H$15)*(1-$H$16),0)</f>
        <v>366221</v>
      </c>
      <c r="AJ32" s="388">
        <f>ROUND(AJ86*Содержание!$H$8*(1+$H$14)*(1-$H$15)*(1-$H$16),0)</f>
        <v>377543</v>
      </c>
      <c r="AK32" s="388">
        <f>ROUND(AK86*Содержание!$H$8*(1+$H$14)*(1-$H$15)*(1-$H$16),0)</f>
        <v>382133</v>
      </c>
      <c r="AL32" s="388">
        <f>ROUND(AL86*Содержание!$H$8*(1+$H$14)*(1-$H$15)*(1-$H$16),0)</f>
        <v>420260</v>
      </c>
      <c r="AM32" s="388">
        <f>ROUND(AM86*Содержание!$H$8*(1+$H$14)*(1-$H$15)*(1-$H$16),0)</f>
        <v>428522</v>
      </c>
      <c r="AN32" s="388">
        <f>ROUND(AN86*Содержание!$H$8*(1+$H$14)*(1-$H$15)*(1-$H$16),0)</f>
        <v>430481</v>
      </c>
      <c r="AO32" s="388">
        <f>ROUND(AO86*Содержание!$H$8*(1+$H$14)*(1-$H$15)*(1-$H$16),0)</f>
        <v>440762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388">
        <f>ROUND(B87*Содержание!$H$8*(1+$H$14)*(1-$H$15)*(1-$H$16),0)</f>
        <v>139904</v>
      </c>
      <c r="C33" s="388">
        <f>ROUND(C87*Содержание!$H$8*(1+$H$14)*(1-$H$15)*(1-$H$16),0)</f>
        <v>149879</v>
      </c>
      <c r="D33" s="388">
        <f>ROUND(D87*Содержание!$H$8*(1+$H$14)*(1-$H$15)*(1-$H$16),0)</f>
        <v>153490</v>
      </c>
      <c r="E33" s="388">
        <f>ROUND(E87*Содержание!$H$8*(1+$H$14)*(1-$H$15)*(1-$H$16),0)</f>
        <v>157100</v>
      </c>
      <c r="F33" s="388">
        <f>ROUND(F87*Содержание!$H$8*(1+$H$14)*(1-$H$15)*(1-$H$16),0)</f>
        <v>167750</v>
      </c>
      <c r="G33" s="388">
        <f>ROUND(G87*Содержание!$H$8*(1+$H$14)*(1-$H$15)*(1-$H$16),0)</f>
        <v>178337</v>
      </c>
      <c r="H33" s="388">
        <f>ROUND(H87*Содержание!$H$8*(1+$H$14)*(1-$H$15)*(1-$H$16),0)</f>
        <v>181826</v>
      </c>
      <c r="I33" s="388">
        <f>ROUND(I87*Содержание!$H$8*(1+$H$14)*(1-$H$15)*(1-$H$16),0)</f>
        <v>184886</v>
      </c>
      <c r="J33" s="388">
        <f>ROUND(J87*Содержание!$H$8*(1+$H$14)*(1-$H$15)*(1-$H$16),0)</f>
        <v>200798</v>
      </c>
      <c r="K33" s="388">
        <f>ROUND(K87*Содержание!$H$8*(1+$H$14)*(1-$H$15)*(1-$H$16),0)</f>
        <v>204776</v>
      </c>
      <c r="L33" s="388">
        <f>ROUND(L87*Содержание!$H$8*(1+$H$14)*(1-$H$15)*(1-$H$16),0)</f>
        <v>209120</v>
      </c>
      <c r="M33" s="388">
        <f>ROUND(M87*Содержание!$H$8*(1+$H$14)*(1-$H$15)*(1-$H$16),0)</f>
        <v>213282</v>
      </c>
      <c r="N33" s="388">
        <f>ROUND(N87*Содержание!$H$8*(1+$H$14)*(1-$H$15)*(1-$H$16),0)</f>
        <v>225400</v>
      </c>
      <c r="O33" s="388">
        <f>ROUND(O87*Содержание!$H$8*(1+$H$14)*(1-$H$15)*(1-$H$16),0)</f>
        <v>237762</v>
      </c>
      <c r="P33" s="388">
        <f>ROUND(P87*Содержание!$H$8*(1+$H$14)*(1-$H$15)*(1-$H$16),0)</f>
        <v>241985</v>
      </c>
      <c r="Q33" s="388">
        <f>ROUND(Q87*Содержание!$H$8*(1+$H$14)*(1-$H$15)*(1-$H$16),0)</f>
        <v>246086</v>
      </c>
      <c r="R33" s="388">
        <f>ROUND(R87*Содержание!$H$8*(1+$H$14)*(1-$H$15)*(1-$H$16),0)</f>
        <v>259244</v>
      </c>
      <c r="S33" s="388">
        <f>ROUND(S87*Содержание!$H$8*(1+$H$14)*(1-$H$15)*(1-$H$16),0)</f>
        <v>263711</v>
      </c>
      <c r="T33" s="388">
        <f>ROUND(T87*Содержание!$H$8*(1+$H$14)*(1-$H$15)*(1-$H$16),0)</f>
        <v>267872</v>
      </c>
      <c r="U33" s="388">
        <f>ROUND(U87*Содержание!$H$8*(1+$H$14)*(1-$H$15)*(1-$H$16),0)</f>
        <v>272218</v>
      </c>
      <c r="V33" s="388">
        <f>ROUND(V87*Содержание!$H$8*(1+$H$14)*(1-$H$15)*(1-$H$16),0)</f>
        <v>283478</v>
      </c>
      <c r="W33" s="388">
        <f>ROUND(W87*Содержание!$H$8*(1+$H$14)*(1-$H$15)*(1-$H$16),0)</f>
        <v>295229</v>
      </c>
      <c r="X33" s="388">
        <f>ROUND(X87*Содержание!$H$8*(1+$H$14)*(1-$H$15)*(1-$H$16),0)</f>
        <v>298901</v>
      </c>
      <c r="Y33" s="388">
        <f>ROUND(Y87*Содержание!$H$8*(1+$H$14)*(1-$H$15)*(1-$H$16),0)</f>
        <v>302940</v>
      </c>
      <c r="Z33" s="388">
        <f>ROUND(Z87*Содержание!$H$8*(1+$H$14)*(1-$H$15)*(1-$H$16),0)</f>
        <v>306368</v>
      </c>
      <c r="AA33" s="388">
        <f>ROUND(AA87*Содержание!$H$8*(1+$H$14)*(1-$H$15)*(1-$H$16),0)</f>
        <v>316649</v>
      </c>
      <c r="AB33" s="388">
        <f>ROUND(AB87*Содержание!$H$8*(1+$H$14)*(1-$H$15)*(1-$H$16),0)</f>
        <v>321974</v>
      </c>
      <c r="AC33" s="388">
        <f>ROUND(AC87*Содержание!$H$8*(1+$H$14)*(1-$H$15)*(1-$H$16),0)</f>
        <v>327236</v>
      </c>
      <c r="AD33" s="388">
        <f>ROUND(AD87*Содержание!$H$8*(1+$H$14)*(1-$H$15)*(1-$H$16),0)</f>
        <v>340150</v>
      </c>
      <c r="AE33" s="388">
        <f>ROUND(AE87*Содержание!$H$8*(1+$H$14)*(1-$H$15)*(1-$H$16),0)</f>
        <v>342353</v>
      </c>
      <c r="AF33" s="388">
        <f>ROUND(AF87*Содержание!$H$8*(1+$H$14)*(1-$H$15)*(1-$H$16),0)</f>
        <v>349820</v>
      </c>
      <c r="AG33" s="388">
        <f>ROUND(AG87*Содержание!$H$8*(1+$H$14)*(1-$H$15)*(1-$H$16),0)</f>
        <v>353246</v>
      </c>
      <c r="AH33" s="388">
        <f>ROUND(AH87*Содержание!$H$8*(1+$H$14)*(1-$H$15)*(1-$H$16),0)</f>
        <v>365732</v>
      </c>
      <c r="AI33" s="388">
        <f>ROUND(AI87*Содержание!$H$8*(1+$H$14)*(1-$H$15)*(1-$H$16),0)</f>
        <v>379012</v>
      </c>
      <c r="AJ33" s="388">
        <f>ROUND(AJ87*Содержание!$H$8*(1+$H$14)*(1-$H$15)*(1-$H$16),0)</f>
        <v>387518</v>
      </c>
      <c r="AK33" s="388">
        <f>ROUND(AK87*Содержание!$H$8*(1+$H$14)*(1-$H$15)*(1-$H$16),0)</f>
        <v>421607</v>
      </c>
      <c r="AL33" s="388">
        <f>ROUND(AL87*Содержание!$H$8*(1+$H$14)*(1-$H$15)*(1-$H$16),0)</f>
        <v>429074</v>
      </c>
      <c r="AM33" s="388">
        <f>ROUND(AM87*Содержание!$H$8*(1+$H$14)*(1-$H$15)*(1-$H$16),0)</f>
        <v>442170</v>
      </c>
      <c r="AN33" s="388">
        <f>ROUND(AN87*Содержание!$H$8*(1+$H$14)*(1-$H$15)*(1-$H$16),0)</f>
        <v>443027</v>
      </c>
      <c r="AO33" s="388">
        <f>ROUND(AO87*Содержание!$H$8*(1+$H$14)*(1-$H$15)*(1-$H$16),0)</f>
        <v>447494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388">
        <f>ROUND(B88*Содержание!$H$8*(1+$H$14)*(1-$H$15)*(1-$H$16),0)</f>
        <v>147064</v>
      </c>
      <c r="C34" s="388">
        <f>ROUND(C88*Содержание!$H$8*(1+$H$14)*(1-$H$15)*(1-$H$16),0)</f>
        <v>151898</v>
      </c>
      <c r="D34" s="388">
        <f>ROUND(D88*Содержание!$H$8*(1+$H$14)*(1-$H$15)*(1-$H$16),0)</f>
        <v>154898</v>
      </c>
      <c r="E34" s="388">
        <f>ROUND(E88*Содержание!$H$8*(1+$H$14)*(1-$H$15)*(1-$H$16),0)</f>
        <v>158630</v>
      </c>
      <c r="F34" s="388">
        <f>ROUND(F88*Содержание!$H$8*(1+$H$14)*(1-$H$15)*(1-$H$16),0)</f>
        <v>169096</v>
      </c>
      <c r="G34" s="388">
        <f>ROUND(G88*Содержание!$H$8*(1+$H$14)*(1-$H$15)*(1-$H$16),0)</f>
        <v>179867</v>
      </c>
      <c r="H34" s="388">
        <f>ROUND(H88*Содержание!$H$8*(1+$H$14)*(1-$H$15)*(1-$H$16),0)</f>
        <v>183845</v>
      </c>
      <c r="I34" s="388">
        <f>ROUND(I88*Содержание!$H$8*(1+$H$14)*(1-$H$15)*(1-$H$16),0)</f>
        <v>187394</v>
      </c>
      <c r="J34" s="388">
        <f>ROUND(J88*Содержание!$H$8*(1+$H$14)*(1-$H$15)*(1-$H$16),0)</f>
        <v>203796</v>
      </c>
      <c r="K34" s="388">
        <f>ROUND(K88*Содержание!$H$8*(1+$H$14)*(1-$H$15)*(1-$H$16),0)</f>
        <v>208142</v>
      </c>
      <c r="L34" s="388">
        <f>ROUND(L88*Содержание!$H$8*(1+$H$14)*(1-$H$15)*(1-$H$16),0)</f>
        <v>211997</v>
      </c>
      <c r="M34" s="388">
        <f>ROUND(M88*Содержание!$H$8*(1+$H$14)*(1-$H$15)*(1-$H$16),0)</f>
        <v>215975</v>
      </c>
      <c r="N34" s="388">
        <f>ROUND(N88*Содержание!$H$8*(1+$H$14)*(1-$H$15)*(1-$H$16),0)</f>
        <v>228704</v>
      </c>
      <c r="O34" s="388">
        <f>ROUND(O88*Содержание!$H$8*(1+$H$14)*(1-$H$15)*(1-$H$16),0)</f>
        <v>240944</v>
      </c>
      <c r="P34" s="388">
        <f>ROUND(P88*Содержание!$H$8*(1+$H$14)*(1-$H$15)*(1-$H$16),0)</f>
        <v>245045</v>
      </c>
      <c r="Q34" s="388">
        <f>ROUND(Q88*Содержание!$H$8*(1+$H$14)*(1-$H$15)*(1-$H$16),0)</f>
        <v>249329</v>
      </c>
      <c r="R34" s="388">
        <f>ROUND(R88*Содержание!$H$8*(1+$H$14)*(1-$H$15)*(1-$H$16),0)</f>
        <v>262487</v>
      </c>
      <c r="S34" s="388">
        <f>ROUND(S88*Содержание!$H$8*(1+$H$14)*(1-$H$15)*(1-$H$16),0)</f>
        <v>267077</v>
      </c>
      <c r="T34" s="388">
        <f>ROUND(T88*Содержание!$H$8*(1+$H$14)*(1-$H$15)*(1-$H$16),0)</f>
        <v>271300</v>
      </c>
      <c r="U34" s="388">
        <f>ROUND(U88*Содержание!$H$8*(1+$H$14)*(1-$H$15)*(1-$H$16),0)</f>
        <v>275033</v>
      </c>
      <c r="V34" s="388">
        <f>ROUND(V88*Содержание!$H$8*(1+$H$14)*(1-$H$15)*(1-$H$16),0)</f>
        <v>287212</v>
      </c>
      <c r="W34" s="388">
        <f>ROUND(W88*Содержание!$H$8*(1+$H$14)*(1-$H$15)*(1-$H$16),0)</f>
        <v>298962</v>
      </c>
      <c r="X34" s="388">
        <f>ROUND(X88*Содержание!$H$8*(1+$H$14)*(1-$H$15)*(1-$H$16),0)</f>
        <v>302940</v>
      </c>
      <c r="Y34" s="388">
        <f>ROUND(Y88*Содержание!$H$8*(1+$H$14)*(1-$H$15)*(1-$H$16),0)</f>
        <v>306428</v>
      </c>
      <c r="Z34" s="388">
        <f>ROUND(Z88*Содержание!$H$8*(1+$H$14)*(1-$H$15)*(1-$H$16),0)</f>
        <v>314568</v>
      </c>
      <c r="AA34" s="388">
        <f>ROUND(AA88*Содержание!$H$8*(1+$H$14)*(1-$H$15)*(1-$H$16),0)</f>
        <v>325584</v>
      </c>
      <c r="AB34" s="388">
        <f>ROUND(AB88*Содержание!$H$8*(1+$H$14)*(1-$H$15)*(1-$H$16),0)</f>
        <v>331276</v>
      </c>
      <c r="AC34" s="388">
        <f>ROUND(AC88*Содержание!$H$8*(1+$H$14)*(1-$H$15)*(1-$H$16),0)</f>
        <v>343883</v>
      </c>
      <c r="AD34" s="388">
        <f>ROUND(AD88*Содержание!$H$8*(1+$H$14)*(1-$H$15)*(1-$H$16),0)</f>
        <v>344434</v>
      </c>
      <c r="AE34" s="388">
        <f>ROUND(AE88*Содержание!$H$8*(1+$H$14)*(1-$H$15)*(1-$H$16),0)</f>
        <v>355817</v>
      </c>
      <c r="AF34" s="388">
        <f>ROUND(AF88*Содержание!$H$8*(1+$H$14)*(1-$H$15)*(1-$H$16),0)</f>
        <v>359795</v>
      </c>
      <c r="AG34" s="388">
        <f>ROUND(AG88*Содержание!$H$8*(1+$H$14)*(1-$H$15)*(1-$H$16),0)</f>
        <v>364997</v>
      </c>
      <c r="AH34" s="388">
        <f>ROUND(AH88*Содержание!$H$8*(1+$H$14)*(1-$H$15)*(1-$H$16),0)</f>
        <v>380726</v>
      </c>
      <c r="AI34" s="388">
        <f>ROUND(AI88*Содержание!$H$8*(1+$H$14)*(1-$H$15)*(1-$H$16),0)</f>
        <v>429074</v>
      </c>
      <c r="AJ34" s="388">
        <f>ROUND(AJ88*Содержание!$H$8*(1+$H$14)*(1-$H$15)*(1-$H$16),0)</f>
        <v>435928</v>
      </c>
      <c r="AK34" s="388">
        <f>ROUND(AK88*Содержание!$H$8*(1+$H$14)*(1-$H$15)*(1-$H$16),0)</f>
        <v>437764</v>
      </c>
      <c r="AL34" s="388">
        <f>ROUND(AL88*Содержание!$H$8*(1+$H$14)*(1-$H$15)*(1-$H$16),0)</f>
        <v>439355</v>
      </c>
      <c r="AM34" s="388">
        <f>ROUND(AM88*Содержание!$H$8*(1+$H$14)*(1-$H$15)*(1-$H$16),0)</f>
        <v>442721</v>
      </c>
      <c r="AN34" s="388">
        <f>ROUND(AN88*Содержание!$H$8*(1+$H$14)*(1-$H$15)*(1-$H$16),0)</f>
        <v>466834</v>
      </c>
      <c r="AO34" s="388">
        <f>ROUND(AO88*Содержание!$H$8*(1+$H$14)*(1-$H$15)*(1-$H$16),0)</f>
        <v>470996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388">
        <f>ROUND(B89*Содержание!$H$8*(1+$H$14)*(1-$H$15)*(1-$H$16),0)</f>
        <v>150614</v>
      </c>
      <c r="C35" s="388">
        <f>ROUND(C89*Содержание!$H$8*(1+$H$14)*(1-$H$15)*(1-$H$16),0)</f>
        <v>164567</v>
      </c>
      <c r="D35" s="388">
        <f>ROUND(D89*Содержание!$H$8*(1+$H$14)*(1-$H$15)*(1-$H$16),0)</f>
        <v>168974</v>
      </c>
      <c r="E35" s="388">
        <f>ROUND(E89*Содержание!$H$8*(1+$H$14)*(1-$H$15)*(1-$H$16),0)</f>
        <v>172952</v>
      </c>
      <c r="F35" s="388">
        <f>ROUND(F89*Содержание!$H$8*(1+$H$14)*(1-$H$15)*(1-$H$16),0)</f>
        <v>185252</v>
      </c>
      <c r="G35" s="388">
        <f>ROUND(G89*Содержание!$H$8*(1+$H$14)*(1-$H$15)*(1-$H$16),0)</f>
        <v>197003</v>
      </c>
      <c r="H35" s="388">
        <f>ROUND(H89*Содержание!$H$8*(1+$H$14)*(1-$H$15)*(1-$H$16),0)</f>
        <v>201104</v>
      </c>
      <c r="I35" s="388">
        <f>ROUND(I89*Содержание!$H$8*(1+$H$14)*(1-$H$15)*(1-$H$16),0)</f>
        <v>205448</v>
      </c>
      <c r="J35" s="388">
        <f>ROUND(J89*Содержание!$H$8*(1+$H$14)*(1-$H$15)*(1-$H$16),0)</f>
        <v>223442</v>
      </c>
      <c r="K35" s="388">
        <f>ROUND(K89*Содержание!$H$8*(1+$H$14)*(1-$H$15)*(1-$H$16),0)</f>
        <v>227848</v>
      </c>
      <c r="L35" s="388">
        <f>ROUND(L89*Содержание!$H$8*(1+$H$14)*(1-$H$15)*(1-$H$16),0)</f>
        <v>233417</v>
      </c>
      <c r="M35" s="388">
        <f>ROUND(M89*Содержание!$H$8*(1+$H$14)*(1-$H$15)*(1-$H$16),0)</f>
        <v>239231</v>
      </c>
      <c r="N35" s="388">
        <f>ROUND(N89*Содержание!$H$8*(1+$H$14)*(1-$H$15)*(1-$H$16),0)</f>
        <v>252512</v>
      </c>
      <c r="O35" s="388">
        <f>ROUND(O89*Содержание!$H$8*(1+$H$14)*(1-$H$15)*(1-$H$16),0)</f>
        <v>265180</v>
      </c>
      <c r="P35" s="388">
        <f>ROUND(P89*Содержание!$H$8*(1+$H$14)*(1-$H$15)*(1-$H$16),0)</f>
        <v>269525</v>
      </c>
      <c r="Q35" s="388">
        <f>ROUND(Q89*Содержание!$H$8*(1+$H$14)*(1-$H$15)*(1-$H$16),0)</f>
        <v>273748</v>
      </c>
      <c r="R35" s="388">
        <f>ROUND(R89*Содержание!$H$8*(1+$H$14)*(1-$H$15)*(1-$H$16),0)</f>
        <v>274176</v>
      </c>
      <c r="S35" s="388">
        <f>ROUND(S89*Содержание!$H$8*(1+$H$14)*(1-$H$15)*(1-$H$16),0)</f>
        <v>274482</v>
      </c>
      <c r="T35" s="388">
        <f>ROUND(T89*Содержание!$H$8*(1+$H$14)*(1-$H$15)*(1-$H$16),0)</f>
        <v>278644</v>
      </c>
      <c r="U35" s="388">
        <f>ROUND(U89*Содержание!$H$8*(1+$H$14)*(1-$H$15)*(1-$H$16),0)</f>
        <v>283112</v>
      </c>
      <c r="V35" s="388">
        <f>ROUND(V89*Содержание!$H$8*(1+$H$14)*(1-$H$15)*(1-$H$16),0)</f>
        <v>295229</v>
      </c>
      <c r="W35" s="388">
        <f>ROUND(W89*Содержание!$H$8*(1+$H$14)*(1-$H$15)*(1-$H$16),0)</f>
        <v>307592</v>
      </c>
      <c r="X35" s="388">
        <f>ROUND(X89*Содержание!$H$8*(1+$H$14)*(1-$H$15)*(1-$H$16),0)</f>
        <v>311692</v>
      </c>
      <c r="Y35" s="388">
        <f>ROUND(Y89*Содержание!$H$8*(1+$H$14)*(1-$H$15)*(1-$H$16),0)</f>
        <v>316098</v>
      </c>
      <c r="Z35" s="388">
        <f>ROUND(Z89*Содержание!$H$8*(1+$H$14)*(1-$H$15)*(1-$H$16),0)</f>
        <v>322340</v>
      </c>
      <c r="AA35" s="388">
        <f>ROUND(AA89*Содержание!$H$8*(1+$H$14)*(1-$H$15)*(1-$H$16),0)</f>
        <v>340456</v>
      </c>
      <c r="AB35" s="388">
        <f>ROUND(AB89*Содержание!$H$8*(1+$H$14)*(1-$H$15)*(1-$H$16),0)</f>
        <v>346025</v>
      </c>
      <c r="AC35" s="388">
        <f>ROUND(AC89*Содержание!$H$8*(1+$H$14)*(1-$H$15)*(1-$H$16),0)</f>
        <v>346576</v>
      </c>
      <c r="AD35" s="388">
        <f>ROUND(AD89*Содержание!$H$8*(1+$H$14)*(1-$H$15)*(1-$H$16),0)</f>
        <v>349942</v>
      </c>
      <c r="AE35" s="388">
        <f>ROUND(AE89*Содержание!$H$8*(1+$H$14)*(1-$H$15)*(1-$H$16),0)</f>
        <v>356000</v>
      </c>
      <c r="AF35" s="388">
        <f>ROUND(AF89*Содержание!$H$8*(1+$H$14)*(1-$H$15)*(1-$H$16),0)</f>
        <v>367874</v>
      </c>
      <c r="AG35" s="388">
        <f>ROUND(AG89*Содержание!$H$8*(1+$H$14)*(1-$H$15)*(1-$H$16),0)</f>
        <v>373871</v>
      </c>
      <c r="AH35" s="388">
        <f>ROUND(AH89*Содержание!$H$8*(1+$H$14)*(1-$H$15)*(1-$H$16),0)</f>
        <v>430175</v>
      </c>
      <c r="AI35" s="388">
        <f>ROUND(AI89*Содержание!$H$8*(1+$H$14)*(1-$H$15)*(1-$H$16),0)</f>
        <v>431216</v>
      </c>
      <c r="AJ35" s="388">
        <f>ROUND(AJ89*Содержание!$H$8*(1+$H$14)*(1-$H$15)*(1-$H$16),0)</f>
        <v>438682</v>
      </c>
      <c r="AK35" s="388">
        <f>ROUND(AK89*Содержание!$H$8*(1+$H$14)*(1-$H$15)*(1-$H$16),0)</f>
        <v>443456</v>
      </c>
      <c r="AL35" s="388">
        <f>ROUND(AL89*Содержание!$H$8*(1+$H$14)*(1-$H$15)*(1-$H$16),0)</f>
        <v>447494</v>
      </c>
      <c r="AM35" s="388">
        <f>ROUND(AM89*Содержание!$H$8*(1+$H$14)*(1-$H$15)*(1-$H$16),0)</f>
        <v>468242</v>
      </c>
      <c r="AN35" s="388">
        <f>ROUND(AN89*Содержание!$H$8*(1+$H$14)*(1-$H$15)*(1-$H$16),0)</f>
        <v>469160</v>
      </c>
      <c r="AO35" s="388">
        <f>ROUND(AO89*Содержание!$H$8*(1+$H$14)*(1-$H$15)*(1-$H$16),0)</f>
        <v>470996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388">
        <f>ROUND(B90*Содержание!$H$8*(1+$H$14)*(1-$H$15)*(1-$H$16),0)</f>
        <v>154102</v>
      </c>
      <c r="C36" s="388">
        <f>ROUND(C90*Содержание!$H$8*(1+$H$14)*(1-$H$15)*(1-$H$16),0)</f>
        <v>166342</v>
      </c>
      <c r="D36" s="388">
        <f>ROUND(D90*Содержание!$H$8*(1+$H$14)*(1-$H$15)*(1-$H$16),0)</f>
        <v>170442</v>
      </c>
      <c r="E36" s="388">
        <f>ROUND(E90*Содержание!$H$8*(1+$H$14)*(1-$H$15)*(1-$H$16),0)</f>
        <v>174359</v>
      </c>
      <c r="F36" s="388">
        <f>ROUND(F90*Содержание!$H$8*(1+$H$14)*(1-$H$15)*(1-$H$16),0)</f>
        <v>187394</v>
      </c>
      <c r="G36" s="388">
        <f>ROUND(G90*Содержание!$H$8*(1+$H$14)*(1-$H$15)*(1-$H$16),0)</f>
        <v>200063</v>
      </c>
      <c r="H36" s="388">
        <f>ROUND(H90*Содержание!$H$8*(1+$H$14)*(1-$H$15)*(1-$H$16),0)</f>
        <v>203735</v>
      </c>
      <c r="I36" s="388">
        <f>ROUND(I90*Содержание!$H$8*(1+$H$14)*(1-$H$15)*(1-$H$16),0)</f>
        <v>207346</v>
      </c>
      <c r="J36" s="388">
        <f>ROUND(J90*Содержание!$H$8*(1+$H$14)*(1-$H$15)*(1-$H$16),0)</f>
        <v>225706</v>
      </c>
      <c r="K36" s="388">
        <f>ROUND(K90*Содержание!$H$8*(1+$H$14)*(1-$H$15)*(1-$H$16),0)</f>
        <v>230663</v>
      </c>
      <c r="L36" s="388">
        <f>ROUND(L90*Содержание!$H$8*(1+$H$14)*(1-$H$15)*(1-$H$16),0)</f>
        <v>236110</v>
      </c>
      <c r="M36" s="388">
        <f>ROUND(M90*Содержание!$H$8*(1+$H$14)*(1-$H$15)*(1-$H$16),0)</f>
        <v>241802</v>
      </c>
      <c r="N36" s="388">
        <f>ROUND(N90*Содержание!$H$8*(1+$H$14)*(1-$H$15)*(1-$H$16),0)</f>
        <v>255266</v>
      </c>
      <c r="O36" s="388">
        <f>ROUND(O90*Содержание!$H$8*(1+$H$14)*(1-$H$15)*(1-$H$16),0)</f>
        <v>268424</v>
      </c>
      <c r="P36" s="388">
        <f>ROUND(P90*Содержание!$H$8*(1+$H$14)*(1-$H$15)*(1-$H$16),0)</f>
        <v>272830</v>
      </c>
      <c r="Q36" s="388">
        <f>ROUND(Q90*Содержание!$H$8*(1+$H$14)*(1-$H$15)*(1-$H$16),0)</f>
        <v>277052</v>
      </c>
      <c r="R36" s="388">
        <f>ROUND(R90*Содержание!$H$8*(1+$H$14)*(1-$H$15)*(1-$H$16),0)</f>
        <v>291312</v>
      </c>
      <c r="S36" s="388">
        <f>ROUND(S90*Содержание!$H$8*(1+$H$14)*(1-$H$15)*(1-$H$16),0)</f>
        <v>296576</v>
      </c>
      <c r="T36" s="388">
        <f>ROUND(T90*Содержание!$H$8*(1+$H$14)*(1-$H$15)*(1-$H$16),0)</f>
        <v>301104</v>
      </c>
      <c r="U36" s="388">
        <f>ROUND(U90*Содержание!$H$8*(1+$H$14)*(1-$H$15)*(1-$H$16),0)</f>
        <v>305939</v>
      </c>
      <c r="V36" s="388">
        <f>ROUND(V90*Содержание!$H$8*(1+$H$14)*(1-$H$15)*(1-$H$16),0)</f>
        <v>319709</v>
      </c>
      <c r="W36" s="388">
        <f>ROUND(W90*Содержание!$H$8*(1+$H$14)*(1-$H$15)*(1-$H$16),0)</f>
        <v>333602</v>
      </c>
      <c r="X36" s="388">
        <f>ROUND(X90*Содержание!$H$8*(1+$H$14)*(1-$H$15)*(1-$H$16),0)</f>
        <v>337824</v>
      </c>
      <c r="Y36" s="388">
        <f>ROUND(Y90*Содержание!$H$8*(1+$H$14)*(1-$H$15)*(1-$H$16),0)</f>
        <v>341986</v>
      </c>
      <c r="Z36" s="388">
        <f>ROUND(Z90*Содержание!$H$8*(1+$H$14)*(1-$H$15)*(1-$H$16),0)</f>
        <v>345842</v>
      </c>
      <c r="AA36" s="388">
        <f>ROUND(AA90*Содержание!$H$8*(1+$H$14)*(1-$H$15)*(1-$H$16),0)</f>
        <v>348840</v>
      </c>
      <c r="AB36" s="388">
        <f>ROUND(AB90*Содержание!$H$8*(1+$H$14)*(1-$H$15)*(1-$H$16),0)</f>
        <v>354287</v>
      </c>
      <c r="AC36" s="388">
        <f>ROUND(AC90*Содержание!$H$8*(1+$H$14)*(1-$H$15)*(1-$H$16),0)</f>
        <v>360162</v>
      </c>
      <c r="AD36" s="388">
        <f>ROUND(AD90*Содержание!$H$8*(1+$H$14)*(1-$H$15)*(1-$H$16),0)</f>
        <v>366038</v>
      </c>
      <c r="AE36" s="388">
        <f>ROUND(AE90*Содержание!$H$8*(1+$H$14)*(1-$H$15)*(1-$H$16),0)</f>
        <v>372096</v>
      </c>
      <c r="AF36" s="388">
        <f>ROUND(AF90*Содержание!$H$8*(1+$H$14)*(1-$H$15)*(1-$H$16),0)</f>
        <v>413651</v>
      </c>
      <c r="AG36" s="388">
        <f>ROUND(AG90*Содержание!$H$8*(1+$H$14)*(1-$H$15)*(1-$H$16),0)</f>
        <v>417935</v>
      </c>
      <c r="AH36" s="388">
        <f>ROUND(AH90*Содержание!$H$8*(1+$H$14)*(1-$H$15)*(1-$H$16),0)</f>
        <v>446882</v>
      </c>
      <c r="AI36" s="388">
        <f>ROUND(AI90*Содержание!$H$8*(1+$H$14)*(1-$H$15)*(1-$H$16),0)</f>
        <v>451595</v>
      </c>
      <c r="AJ36" s="388">
        <f>ROUND(AJ90*Содержание!$H$8*(1+$H$14)*(1-$H$15)*(1-$H$16),0)</f>
        <v>467324</v>
      </c>
      <c r="AK36" s="388">
        <f>ROUND(AK90*Содержание!$H$8*(1+$H$14)*(1-$H$15)*(1-$H$16),0)</f>
        <v>471914</v>
      </c>
      <c r="AL36" s="388">
        <f>ROUND(AL90*Содержание!$H$8*(1+$H$14)*(1-$H$15)*(1-$H$16),0)</f>
        <v>484704</v>
      </c>
      <c r="AM36" s="388">
        <f>ROUND(AM90*Содержание!$H$8*(1+$H$14)*(1-$H$15)*(1-$H$16),0)</f>
        <v>495965</v>
      </c>
      <c r="AN36" s="388">
        <f>ROUND(AN90*Содержание!$H$8*(1+$H$14)*(1-$H$15)*(1-$H$16),0)</f>
        <v>496760</v>
      </c>
      <c r="AO36" s="388">
        <f>ROUND(AO90*Содержание!$H$8*(1+$H$14)*(1-$H$15)*(1-$H$16),0)</f>
        <v>497312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388">
        <f>ROUND(B91*Содержание!$H$8*(1+$H$14)*(1-$H$15)*(1-$H$16),0)</f>
        <v>157835</v>
      </c>
      <c r="C37" s="388">
        <f>ROUND(C91*Содержание!$H$8*(1+$H$14)*(1-$H$15)*(1-$H$16),0)</f>
        <v>171544</v>
      </c>
      <c r="D37" s="388">
        <f>ROUND(D91*Содержание!$H$8*(1+$H$14)*(1-$H$15)*(1-$H$16),0)</f>
        <v>176378</v>
      </c>
      <c r="E37" s="388">
        <f>ROUND(E91*Содержание!$H$8*(1+$H$14)*(1-$H$15)*(1-$H$16),0)</f>
        <v>180418</v>
      </c>
      <c r="F37" s="388">
        <f>ROUND(F91*Содержание!$H$8*(1+$H$14)*(1-$H$15)*(1-$H$16),0)</f>
        <v>191434</v>
      </c>
      <c r="G37" s="388">
        <f>ROUND(G91*Содержание!$H$8*(1+$H$14)*(1-$H$15)*(1-$H$16),0)</f>
        <v>202511</v>
      </c>
      <c r="H37" s="388">
        <f>ROUND(H91*Содержание!$H$8*(1+$H$14)*(1-$H$15)*(1-$H$16),0)</f>
        <v>206244</v>
      </c>
      <c r="I37" s="388">
        <f>ROUND(I91*Содержание!$H$8*(1+$H$14)*(1-$H$15)*(1-$H$16),0)</f>
        <v>209916</v>
      </c>
      <c r="J37" s="388">
        <f>ROUND(J91*Содержание!$H$8*(1+$H$14)*(1-$H$15)*(1-$H$16),0)</f>
        <v>227848</v>
      </c>
      <c r="K37" s="388">
        <f>ROUND(K91*Содержание!$H$8*(1+$H$14)*(1-$H$15)*(1-$H$16),0)</f>
        <v>232866</v>
      </c>
      <c r="L37" s="388">
        <f>ROUND(L91*Содержание!$H$8*(1+$H$14)*(1-$H$15)*(1-$H$16),0)</f>
        <v>237578</v>
      </c>
      <c r="M37" s="388">
        <f>ROUND(M91*Содержание!$H$8*(1+$H$14)*(1-$H$15)*(1-$H$16),0)</f>
        <v>242108</v>
      </c>
      <c r="N37" s="388">
        <f>ROUND(N91*Содержание!$H$8*(1+$H$14)*(1-$H$15)*(1-$H$16),0)</f>
        <v>257285</v>
      </c>
      <c r="O37" s="388">
        <f>ROUND(O91*Содержание!$H$8*(1+$H$14)*(1-$H$15)*(1-$H$16),0)</f>
        <v>271850</v>
      </c>
      <c r="P37" s="388">
        <f>ROUND(P91*Содержание!$H$8*(1+$H$14)*(1-$H$15)*(1-$H$16),0)</f>
        <v>276257</v>
      </c>
      <c r="Q37" s="388">
        <f>ROUND(Q91*Содержание!$H$8*(1+$H$14)*(1-$H$15)*(1-$H$16),0)</f>
        <v>280970</v>
      </c>
      <c r="R37" s="388">
        <f>ROUND(R91*Содержание!$H$8*(1+$H$14)*(1-$H$15)*(1-$H$16),0)</f>
        <v>295658</v>
      </c>
      <c r="S37" s="388">
        <f>ROUND(S91*Содержание!$H$8*(1+$H$14)*(1-$H$15)*(1-$H$16),0)</f>
        <v>300614</v>
      </c>
      <c r="T37" s="388">
        <f>ROUND(T91*Содержание!$H$8*(1+$H$14)*(1-$H$15)*(1-$H$16),0)</f>
        <v>305144</v>
      </c>
      <c r="U37" s="388">
        <f>ROUND(U91*Содержание!$H$8*(1+$H$14)*(1-$H$15)*(1-$H$16),0)</f>
        <v>309978</v>
      </c>
      <c r="V37" s="388">
        <f>ROUND(V91*Содержание!$H$8*(1+$H$14)*(1-$H$15)*(1-$H$16),0)</f>
        <v>323687</v>
      </c>
      <c r="W37" s="388">
        <f>ROUND(W91*Содержание!$H$8*(1+$H$14)*(1-$H$15)*(1-$H$16),0)</f>
        <v>337028</v>
      </c>
      <c r="X37" s="388">
        <f>ROUND(X91*Содержание!$H$8*(1+$H$14)*(1-$H$15)*(1-$H$16),0)</f>
        <v>341864</v>
      </c>
      <c r="Y37" s="388">
        <f>ROUND(Y91*Содержание!$H$8*(1+$H$14)*(1-$H$15)*(1-$H$16),0)</f>
        <v>346760</v>
      </c>
      <c r="Z37" s="388">
        <f>ROUND(Z91*Содержание!$H$8*(1+$H$14)*(1-$H$15)*(1-$H$16),0)</f>
        <v>347861</v>
      </c>
      <c r="AA37" s="388">
        <f>ROUND(AA91*Содержание!$H$8*(1+$H$14)*(1-$H$15)*(1-$H$16),0)</f>
        <v>349085</v>
      </c>
      <c r="AB37" s="388">
        <f>ROUND(AB91*Содержание!$H$8*(1+$H$14)*(1-$H$15)*(1-$H$16),0)</f>
        <v>362304</v>
      </c>
      <c r="AC37" s="388">
        <f>ROUND(AC91*Содержание!$H$8*(1+$H$14)*(1-$H$15)*(1-$H$16),0)</f>
        <v>364508</v>
      </c>
      <c r="AD37" s="388">
        <f>ROUND(AD91*Содержание!$H$8*(1+$H$14)*(1-$H$15)*(1-$H$16),0)</f>
        <v>366527</v>
      </c>
      <c r="AE37" s="388">
        <f>ROUND(AE91*Содержание!$H$8*(1+$H$14)*(1-$H$15)*(1-$H$16),0)</f>
        <v>405206</v>
      </c>
      <c r="AF37" s="388">
        <f>ROUND(AF91*Содержание!$H$8*(1+$H$14)*(1-$H$15)*(1-$H$16),0)</f>
        <v>416711</v>
      </c>
      <c r="AG37" s="388">
        <f>ROUND(AG91*Содержание!$H$8*(1+$H$14)*(1-$H$15)*(1-$H$16),0)</f>
        <v>420689</v>
      </c>
      <c r="AH37" s="388">
        <f>ROUND(AH91*Содержание!$H$8*(1+$H$14)*(1-$H$15)*(1-$H$16),0)</f>
        <v>446882</v>
      </c>
      <c r="AI37" s="388">
        <f>ROUND(AI91*Содержание!$H$8*(1+$H$14)*(1-$H$15)*(1-$H$16),0)</f>
        <v>456858</v>
      </c>
      <c r="AJ37" s="388">
        <f>ROUND(AJ91*Содержание!$H$8*(1+$H$14)*(1-$H$15)*(1-$H$16),0)</f>
        <v>467324</v>
      </c>
      <c r="AK37" s="388">
        <f>ROUND(AK91*Содержание!$H$8*(1+$H$14)*(1-$H$15)*(1-$H$16),0)</f>
        <v>474974</v>
      </c>
      <c r="AL37" s="388">
        <f>ROUND(AL91*Содержание!$H$8*(1+$H$14)*(1-$H$15)*(1-$H$16),0)</f>
        <v>484826</v>
      </c>
      <c r="AM37" s="388">
        <f>ROUND(AM91*Содержание!$H$8*(1+$H$14)*(1-$H$15)*(1-$H$16),0)</f>
        <v>496148</v>
      </c>
      <c r="AN37" s="388">
        <f>ROUND(AN91*Содержание!$H$8*(1+$H$14)*(1-$H$15)*(1-$H$16),0)</f>
        <v>496944</v>
      </c>
      <c r="AO37" s="388">
        <f>ROUND(AO91*Содержание!$H$8*(1+$H$14)*(1-$H$15)*(1-$H$16),0)</f>
        <v>497924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388">
        <f>ROUND(B92*Содержание!$H$8*(1+$H$14)*(1-$H$15)*(1-$H$16),0)</f>
        <v>164506</v>
      </c>
      <c r="C38" s="388">
        <f>ROUND(C92*Содержание!$H$8*(1+$H$14)*(1-$H$15)*(1-$H$16),0)</f>
        <v>173930</v>
      </c>
      <c r="D38" s="388">
        <f>ROUND(D92*Содержание!$H$8*(1+$H$14)*(1-$H$15)*(1-$H$16),0)</f>
        <v>178276</v>
      </c>
      <c r="E38" s="388">
        <f>ROUND(E92*Содержание!$H$8*(1+$H$14)*(1-$H$15)*(1-$H$16),0)</f>
        <v>182927</v>
      </c>
      <c r="F38" s="388">
        <f>ROUND(F92*Содержание!$H$8*(1+$H$14)*(1-$H$15)*(1-$H$16),0)</f>
        <v>196391</v>
      </c>
      <c r="G38" s="388">
        <f>ROUND(G92*Содержание!$H$8*(1+$H$14)*(1-$H$15)*(1-$H$16),0)</f>
        <v>210222</v>
      </c>
      <c r="H38" s="388">
        <f>ROUND(H92*Содержание!$H$8*(1+$H$14)*(1-$H$15)*(1-$H$16),0)</f>
        <v>214874</v>
      </c>
      <c r="I38" s="388">
        <f>ROUND(I92*Содержание!$H$8*(1+$H$14)*(1-$H$15)*(1-$H$16),0)</f>
        <v>219402</v>
      </c>
      <c r="J38" s="388">
        <f>ROUND(J92*Содержание!$H$8*(1+$H$14)*(1-$H$15)*(1-$H$16),0)</f>
        <v>237640</v>
      </c>
      <c r="K38" s="388">
        <f>ROUND(K92*Содержание!$H$8*(1+$H$14)*(1-$H$15)*(1-$H$16),0)</f>
        <v>241496</v>
      </c>
      <c r="L38" s="388">
        <f>ROUND(L92*Содержание!$H$8*(1+$H$14)*(1-$H$15)*(1-$H$16),0)</f>
        <v>246208</v>
      </c>
      <c r="M38" s="388">
        <f>ROUND(M92*Содержание!$H$8*(1+$H$14)*(1-$H$15)*(1-$H$16),0)</f>
        <v>251226</v>
      </c>
      <c r="N38" s="388">
        <f>ROUND(N92*Содержание!$H$8*(1+$H$14)*(1-$H$15)*(1-$H$16),0)</f>
        <v>265486</v>
      </c>
      <c r="O38" s="388">
        <f>ROUND(O92*Содержание!$H$8*(1+$H$14)*(1-$H$15)*(1-$H$16),0)</f>
        <v>279746</v>
      </c>
      <c r="P38" s="388">
        <f>ROUND(P92*Содержание!$H$8*(1+$H$14)*(1-$H$15)*(1-$H$16),0)</f>
        <v>285560</v>
      </c>
      <c r="Q38" s="388">
        <f>ROUND(Q92*Содержание!$H$8*(1+$H$14)*(1-$H$15)*(1-$H$16),0)</f>
        <v>291312</v>
      </c>
      <c r="R38" s="388">
        <f>ROUND(R92*Содержание!$H$8*(1+$H$14)*(1-$H$15)*(1-$H$16),0)</f>
        <v>307469</v>
      </c>
      <c r="S38" s="388">
        <f>ROUND(S92*Содержание!$H$8*(1+$H$14)*(1-$H$15)*(1-$H$16),0)</f>
        <v>312610</v>
      </c>
      <c r="T38" s="388">
        <f>ROUND(T92*Содержание!$H$8*(1+$H$14)*(1-$H$15)*(1-$H$16),0)</f>
        <v>317138</v>
      </c>
      <c r="U38" s="388">
        <f>ROUND(U92*Содержание!$H$8*(1+$H$14)*(1-$H$15)*(1-$H$16),0)</f>
        <v>320933</v>
      </c>
      <c r="V38" s="388">
        <f>ROUND(V92*Содержание!$H$8*(1+$H$14)*(1-$H$15)*(1-$H$16),0)</f>
        <v>335009</v>
      </c>
      <c r="W38" s="388">
        <f>ROUND(W92*Содержание!$H$8*(1+$H$14)*(1-$H$15)*(1-$H$16),0)</f>
        <v>348962</v>
      </c>
      <c r="X38" s="388">
        <f>ROUND(X92*Содержание!$H$8*(1+$H$14)*(1-$H$15)*(1-$H$16),0)</f>
        <v>353981</v>
      </c>
      <c r="Y38" s="388">
        <f>ROUND(Y92*Содержание!$H$8*(1+$H$14)*(1-$H$15)*(1-$H$16),0)</f>
        <v>358754</v>
      </c>
      <c r="Z38" s="388">
        <f>ROUND(Z92*Содержание!$H$8*(1+$H$14)*(1-$H$15)*(1-$H$16),0)</f>
        <v>359672</v>
      </c>
      <c r="AA38" s="388">
        <f>ROUND(AA92*Содержание!$H$8*(1+$H$14)*(1-$H$15)*(1-$H$16),0)</f>
        <v>361264</v>
      </c>
      <c r="AB38" s="388">
        <f>ROUND(AB92*Содержание!$H$8*(1+$H$14)*(1-$H$15)*(1-$H$16),0)</f>
        <v>362488</v>
      </c>
      <c r="AC38" s="388">
        <f>ROUND(AC92*Содержание!$H$8*(1+$H$14)*(1-$H$15)*(1-$H$16),0)</f>
        <v>368057</v>
      </c>
      <c r="AD38" s="388">
        <f>ROUND(AD92*Содержание!$H$8*(1+$H$14)*(1-$H$15)*(1-$H$16),0)</f>
        <v>397616</v>
      </c>
      <c r="AE38" s="388">
        <f>ROUND(AE92*Содержание!$H$8*(1+$H$14)*(1-$H$15)*(1-$H$16),0)</f>
        <v>417568</v>
      </c>
      <c r="AF38" s="388">
        <f>ROUND(AF92*Содержание!$H$8*(1+$H$14)*(1-$H$15)*(1-$H$16),0)</f>
        <v>421484</v>
      </c>
      <c r="AG38" s="388">
        <f>ROUND(AG92*Содержание!$H$8*(1+$H$14)*(1-$H$15)*(1-$H$16),0)</f>
        <v>425708</v>
      </c>
      <c r="AH38" s="388">
        <f>ROUND(AH92*Содержание!$H$8*(1+$H$14)*(1-$H$15)*(1-$H$16),0)</f>
        <v>457898</v>
      </c>
      <c r="AI38" s="388">
        <f>ROUND(AI92*Содержание!$H$8*(1+$H$14)*(1-$H$15)*(1-$H$16),0)</f>
        <v>458816</v>
      </c>
      <c r="AJ38" s="388">
        <f>ROUND(AJ92*Содержание!$H$8*(1+$H$14)*(1-$H$15)*(1-$H$16),0)</f>
        <v>467752</v>
      </c>
      <c r="AK38" s="388">
        <f>ROUND(AK92*Содержание!$H$8*(1+$H$14)*(1-$H$15)*(1-$H$16),0)</f>
        <v>480848</v>
      </c>
      <c r="AL38" s="388">
        <f>ROUND(AL92*Содержание!$H$8*(1+$H$14)*(1-$H$15)*(1-$H$16),0)</f>
        <v>485438</v>
      </c>
      <c r="AM38" s="388">
        <f>ROUND(AM92*Содержание!$H$8*(1+$H$14)*(1-$H$15)*(1-$H$16),0)</f>
        <v>496332</v>
      </c>
      <c r="AN38" s="388">
        <f>ROUND(AN92*Содержание!$H$8*(1+$H$14)*(1-$H$15)*(1-$H$16),0)</f>
        <v>497066</v>
      </c>
      <c r="AO38" s="388">
        <f>ROUND(AO92*Содержание!$H$8*(1+$H$14)*(1-$H$15)*(1-$H$16),0)</f>
        <v>520628</v>
      </c>
      <c r="AP38" s="84"/>
      <c r="AQ38" s="1"/>
      <c r="AR38" s="1"/>
      <c r="AS38" s="1"/>
      <c r="AT38" s="1"/>
      <c r="AU38" s="1"/>
      <c r="AW38" s="111"/>
      <c r="AX38" s="111"/>
      <c r="AY38" s="111"/>
      <c r="AZ38" s="111"/>
    </row>
    <row r="39" spans="1:52" x14ac:dyDescent="0.25">
      <c r="A39" s="53">
        <v>4335</v>
      </c>
      <c r="B39" s="388">
        <f>ROUND(B93*Содержание!$H$8*(1+$H$14)*(1-$H$15)*(1-$H$16),0)</f>
        <v>167872</v>
      </c>
      <c r="C39" s="388">
        <f>ROUND(C93*Содержание!$H$8*(1+$H$14)*(1-$H$15)*(1-$H$16),0)</f>
        <v>176501</v>
      </c>
      <c r="D39" s="388">
        <f>ROUND(D93*Содержание!$H$8*(1+$H$14)*(1-$H$15)*(1-$H$16),0)</f>
        <v>180418</v>
      </c>
      <c r="E39" s="388">
        <f>ROUND(E93*Содержание!$H$8*(1+$H$14)*(1-$H$15)*(1-$H$16),0)</f>
        <v>184763</v>
      </c>
      <c r="F39" s="388">
        <f>ROUND(F93*Содержание!$H$8*(1+$H$14)*(1-$H$15)*(1-$H$16),0)</f>
        <v>198656</v>
      </c>
      <c r="G39" s="388">
        <f>ROUND(G93*Содержание!$H$8*(1+$H$14)*(1-$H$15)*(1-$H$16),0)</f>
        <v>212486</v>
      </c>
      <c r="H39" s="388">
        <f>ROUND(H93*Содержание!$H$8*(1+$H$14)*(1-$H$15)*(1-$H$16),0)</f>
        <v>217199</v>
      </c>
      <c r="I39" s="388">
        <f>ROUND(I93*Содержание!$H$8*(1+$H$14)*(1-$H$15)*(1-$H$16),0)</f>
        <v>221666</v>
      </c>
      <c r="J39" s="388">
        <f>ROUND(J93*Содержание!$H$8*(1+$H$14)*(1-$H$15)*(1-$H$16),0)</f>
        <v>240272</v>
      </c>
      <c r="K39" s="388">
        <f>ROUND(K93*Содержание!$H$8*(1+$H$14)*(1-$H$15)*(1-$H$16),0)</f>
        <v>244556</v>
      </c>
      <c r="L39" s="388">
        <f>ROUND(L93*Содержание!$H$8*(1+$H$14)*(1-$H$15)*(1-$H$16),0)</f>
        <v>249329</v>
      </c>
      <c r="M39" s="388">
        <f>ROUND(M93*Содержание!$H$8*(1+$H$14)*(1-$H$15)*(1-$H$16),0)</f>
        <v>254042</v>
      </c>
      <c r="N39" s="388">
        <f>ROUND(N93*Содержание!$H$8*(1+$H$14)*(1-$H$15)*(1-$H$16),0)</f>
        <v>268607</v>
      </c>
      <c r="O39" s="388">
        <f>ROUND(O93*Содержание!$H$8*(1+$H$14)*(1-$H$15)*(1-$H$16),0)</f>
        <v>282622</v>
      </c>
      <c r="P39" s="388">
        <f>ROUND(P93*Содержание!$H$8*(1+$H$14)*(1-$H$15)*(1-$H$16),0)</f>
        <v>288497</v>
      </c>
      <c r="Q39" s="388">
        <f>ROUND(Q93*Содержание!$H$8*(1+$H$14)*(1-$H$15)*(1-$H$16),0)</f>
        <v>293760</v>
      </c>
      <c r="R39" s="388">
        <f>ROUND(R93*Содержание!$H$8*(1+$H$14)*(1-$H$15)*(1-$H$16),0)</f>
        <v>309917</v>
      </c>
      <c r="S39" s="388">
        <f>ROUND(S93*Содержание!$H$8*(1+$H$14)*(1-$H$15)*(1-$H$16),0)</f>
        <v>315302</v>
      </c>
      <c r="T39" s="388">
        <f>ROUND(T93*Содержание!$H$8*(1+$H$14)*(1-$H$15)*(1-$H$16),0)</f>
        <v>320015</v>
      </c>
      <c r="U39" s="388">
        <f>ROUND(U93*Содержание!$H$8*(1+$H$14)*(1-$H$15)*(1-$H$16),0)</f>
        <v>325156</v>
      </c>
      <c r="V39" s="388">
        <f>ROUND(V93*Содержание!$H$8*(1+$H$14)*(1-$H$15)*(1-$H$16),0)</f>
        <v>338987</v>
      </c>
      <c r="W39" s="388">
        <f>ROUND(W93*Содержание!$H$8*(1+$H$14)*(1-$H$15)*(1-$H$16),0)</f>
        <v>353308</v>
      </c>
      <c r="X39" s="388">
        <f>ROUND(X93*Содержание!$H$8*(1+$H$14)*(1-$H$15)*(1-$H$16),0)</f>
        <v>357959</v>
      </c>
      <c r="Y39" s="388">
        <f>ROUND(Y93*Содержание!$H$8*(1+$H$14)*(1-$H$15)*(1-$H$16),0)</f>
        <v>362855</v>
      </c>
      <c r="Z39" s="388">
        <f>ROUND(Z93*Содержание!$H$8*(1+$H$14)*(1-$H$15)*(1-$H$16),0)</f>
        <v>364508</v>
      </c>
      <c r="AA39" s="388">
        <f>ROUND(AA93*Содержание!$H$8*(1+$H$14)*(1-$H$15)*(1-$H$16),0)</f>
        <v>366098</v>
      </c>
      <c r="AB39" s="388">
        <f>ROUND(AB93*Содержание!$H$8*(1+$H$14)*(1-$H$15)*(1-$H$16),0)</f>
        <v>369954</v>
      </c>
      <c r="AC39" s="388">
        <f>ROUND(AC93*Содержание!$H$8*(1+$H$14)*(1-$H$15)*(1-$H$16),0)</f>
        <v>398718</v>
      </c>
      <c r="AD39" s="388">
        <f>ROUND(AD93*Содержание!$H$8*(1+$H$14)*(1-$H$15)*(1-$H$16),0)</f>
        <v>417935</v>
      </c>
      <c r="AE39" s="388">
        <f>ROUND(AE93*Содержание!$H$8*(1+$H$14)*(1-$H$15)*(1-$H$16),0)</f>
        <v>423382</v>
      </c>
      <c r="AF39" s="388">
        <f>ROUND(AF93*Содержание!$H$8*(1+$H$14)*(1-$H$15)*(1-$H$16),0)</f>
        <v>444802</v>
      </c>
      <c r="AG39" s="388">
        <f>ROUND(AG93*Содержание!$H$8*(1+$H$14)*(1-$H$15)*(1-$H$16),0)</f>
        <v>449147</v>
      </c>
      <c r="AH39" s="388">
        <f>ROUND(AH93*Содержание!$H$8*(1+$H$14)*(1-$H$15)*(1-$H$16),0)</f>
        <v>458633</v>
      </c>
      <c r="AI39" s="388">
        <f>ROUND(AI93*Содержание!$H$8*(1+$H$14)*(1-$H$15)*(1-$H$16),0)</f>
        <v>468425</v>
      </c>
      <c r="AJ39" s="388">
        <f>ROUND(AJ93*Содержание!$H$8*(1+$H$14)*(1-$H$15)*(1-$H$16),0)</f>
        <v>473382</v>
      </c>
      <c r="AK39" s="388">
        <f>ROUND(AK93*Содержание!$H$8*(1+$H$14)*(1-$H$15)*(1-$H$16),0)</f>
        <v>486540</v>
      </c>
      <c r="AL39" s="388">
        <f>ROUND(AL93*Содержание!$H$8*(1+$H$14)*(1-$H$15)*(1-$H$16),0)</f>
        <v>492660</v>
      </c>
      <c r="AM39" s="388">
        <f>ROUND(AM93*Содержание!$H$8*(1+$H$14)*(1-$H$15)*(1-$H$16),0)</f>
        <v>496944</v>
      </c>
      <c r="AN39" s="388">
        <f>ROUND(AN93*Содержание!$H$8*(1+$H$14)*(1-$H$15)*(1-$H$16),0)</f>
        <v>522404</v>
      </c>
      <c r="AO39" s="388">
        <f>ROUND(AO93*Содержание!$H$8*(1+$H$14)*(1-$H$15)*(1-$H$16),0)</f>
        <v>522710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388">
        <f>ROUND(B94*Содержание!$H$8*(1+$H$14)*(1-$H$15)*(1-$H$16),0)</f>
        <v>171911</v>
      </c>
      <c r="C40" s="388">
        <f>ROUND(C94*Содержание!$H$8*(1+$H$14)*(1-$H$15)*(1-$H$16),0)</f>
        <v>178337</v>
      </c>
      <c r="D40" s="388">
        <f>ROUND(D94*Содержание!$H$8*(1+$H$14)*(1-$H$15)*(1-$H$16),0)</f>
        <v>181886</v>
      </c>
      <c r="E40" s="388">
        <f>ROUND(E94*Содержание!$H$8*(1+$H$14)*(1-$H$15)*(1-$H$16),0)</f>
        <v>186110</v>
      </c>
      <c r="F40" s="388">
        <f>ROUND(F94*Содержание!$H$8*(1+$H$14)*(1-$H$15)*(1-$H$16),0)</f>
        <v>200063</v>
      </c>
      <c r="G40" s="388">
        <f>ROUND(G94*Содержание!$H$8*(1+$H$14)*(1-$H$15)*(1-$H$16),0)</f>
        <v>214016</v>
      </c>
      <c r="H40" s="388">
        <f>ROUND(H94*Содержание!$H$8*(1+$H$14)*(1-$H$15)*(1-$H$16),0)</f>
        <v>219096</v>
      </c>
      <c r="I40" s="388">
        <f>ROUND(I94*Содержание!$H$8*(1+$H$14)*(1-$H$15)*(1-$H$16),0)</f>
        <v>224420</v>
      </c>
      <c r="J40" s="388">
        <f>ROUND(J94*Содержание!$H$8*(1+$H$14)*(1-$H$15)*(1-$H$16),0)</f>
        <v>242780</v>
      </c>
      <c r="K40" s="388">
        <f>ROUND(K94*Содержание!$H$8*(1+$H$14)*(1-$H$15)*(1-$H$16),0)</f>
        <v>247126</v>
      </c>
      <c r="L40" s="388">
        <f>ROUND(L94*Содержание!$H$8*(1+$H$14)*(1-$H$15)*(1-$H$16),0)</f>
        <v>252512</v>
      </c>
      <c r="M40" s="388">
        <f>ROUND(M94*Содержание!$H$8*(1+$H$14)*(1-$H$15)*(1-$H$16),0)</f>
        <v>257285</v>
      </c>
      <c r="N40" s="388">
        <f>ROUND(N94*Содержание!$H$8*(1+$H$14)*(1-$H$15)*(1-$H$16),0)</f>
        <v>272156</v>
      </c>
      <c r="O40" s="388">
        <f>ROUND(O94*Содержание!$H$8*(1+$H$14)*(1-$H$15)*(1-$H$16),0)</f>
        <v>286232</v>
      </c>
      <c r="P40" s="388">
        <f>ROUND(P94*Содержание!$H$8*(1+$H$14)*(1-$H$15)*(1-$H$16),0)</f>
        <v>291924</v>
      </c>
      <c r="Q40" s="388">
        <f>ROUND(Q94*Содержание!$H$8*(1+$H$14)*(1-$H$15)*(1-$H$16),0)</f>
        <v>297310</v>
      </c>
      <c r="R40" s="388">
        <f>ROUND(R94*Содержание!$H$8*(1+$H$14)*(1-$H$15)*(1-$H$16),0)</f>
        <v>313222</v>
      </c>
      <c r="S40" s="388">
        <f>ROUND(S94*Содержание!$H$8*(1+$H$14)*(1-$H$15)*(1-$H$16),0)</f>
        <v>319158</v>
      </c>
      <c r="T40" s="388">
        <f>ROUND(T94*Содержание!$H$8*(1+$H$14)*(1-$H$15)*(1-$H$16),0)</f>
        <v>324116</v>
      </c>
      <c r="U40" s="388">
        <f>ROUND(U94*Содержание!$H$8*(1+$H$14)*(1-$H$15)*(1-$H$16),0)</f>
        <v>328950</v>
      </c>
      <c r="V40" s="388">
        <f>ROUND(V94*Содержание!$H$8*(1+$H$14)*(1-$H$15)*(1-$H$16),0)</f>
        <v>343148</v>
      </c>
      <c r="W40" s="388">
        <f>ROUND(W94*Содержание!$H$8*(1+$H$14)*(1-$H$15)*(1-$H$16),0)</f>
        <v>357041</v>
      </c>
      <c r="X40" s="388">
        <f>ROUND(X94*Содержание!$H$8*(1+$H$14)*(1-$H$15)*(1-$H$16),0)</f>
        <v>362120</v>
      </c>
      <c r="Y40" s="388">
        <f>ROUND(Y94*Содержание!$H$8*(1+$H$14)*(1-$H$15)*(1-$H$16),0)</f>
        <v>367139</v>
      </c>
      <c r="Z40" s="388">
        <f>ROUND(Z94*Содержание!$H$8*(1+$H$14)*(1-$H$15)*(1-$H$16),0)</f>
        <v>374300</v>
      </c>
      <c r="AA40" s="388">
        <f>ROUND(AA94*Содержание!$H$8*(1+$H$14)*(1-$H$15)*(1-$H$16),0)</f>
        <v>378828</v>
      </c>
      <c r="AB40" s="388">
        <f>ROUND(AB94*Содержание!$H$8*(1+$H$14)*(1-$H$15)*(1-$H$16),0)</f>
        <v>399024</v>
      </c>
      <c r="AC40" s="388">
        <f>ROUND(AC94*Содержание!$H$8*(1+$H$14)*(1-$H$15)*(1-$H$16),0)</f>
        <v>419832</v>
      </c>
      <c r="AD40" s="388">
        <f>ROUND(AD94*Содержание!$H$8*(1+$H$14)*(1-$H$15)*(1-$H$16),0)</f>
        <v>424361</v>
      </c>
      <c r="AE40" s="388">
        <f>ROUND(AE94*Содержание!$H$8*(1+$H$14)*(1-$H$15)*(1-$H$16),0)</f>
        <v>447494</v>
      </c>
      <c r="AF40" s="388">
        <f>ROUND(AF94*Содержание!$H$8*(1+$H$14)*(1-$H$15)*(1-$H$16),0)</f>
        <v>450188</v>
      </c>
      <c r="AG40" s="388">
        <f>ROUND(AG94*Содержание!$H$8*(1+$H$14)*(1-$H$15)*(1-$H$16),0)</f>
        <v>455573</v>
      </c>
      <c r="AH40" s="388">
        <f>ROUND(AH94*Содержание!$H$8*(1+$H$14)*(1-$H$15)*(1-$H$16),0)</f>
        <v>484826</v>
      </c>
      <c r="AI40" s="388">
        <f>ROUND(AI94*Содержание!$H$8*(1+$H$14)*(1-$H$15)*(1-$H$16),0)</f>
        <v>485561</v>
      </c>
      <c r="AJ40" s="388">
        <f>ROUND(AJ94*Содержание!$H$8*(1+$H$14)*(1-$H$15)*(1-$H$16),0)</f>
        <v>486540</v>
      </c>
      <c r="AK40" s="388">
        <f>ROUND(AK94*Содержание!$H$8*(1+$H$14)*(1-$H$15)*(1-$H$16),0)</f>
        <v>492354</v>
      </c>
      <c r="AL40" s="388">
        <f>ROUND(AL94*Содержание!$H$8*(1+$H$14)*(1-$H$15)*(1-$H$16),0)</f>
        <v>498290</v>
      </c>
      <c r="AM40" s="388">
        <f>ROUND(AM94*Содержание!$H$8*(1+$H$14)*(1-$H$15)*(1-$H$16),0)</f>
        <v>518609</v>
      </c>
      <c r="AN40" s="388">
        <f>ROUND(AN94*Содержание!$H$8*(1+$H$14)*(1-$H$15)*(1-$H$16),0)</f>
        <v>522648</v>
      </c>
      <c r="AO40" s="388">
        <f>ROUND(AO94*Содержание!$H$8*(1+$H$14)*(1-$H$15)*(1-$H$16),0)</f>
        <v>523382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388">
        <f>ROUND(B95*Содержание!$H$8*(1+$H$14)*(1-$H$15)*(1-$H$16),0)</f>
        <v>175338</v>
      </c>
      <c r="C41" s="388">
        <f>ROUND(C95*Содержание!$H$8*(1+$H$14)*(1-$H$15)*(1-$H$16),0)</f>
        <v>190454</v>
      </c>
      <c r="D41" s="388">
        <f>ROUND(D95*Содержание!$H$8*(1+$H$14)*(1-$H$15)*(1-$H$16),0)</f>
        <v>195656</v>
      </c>
      <c r="E41" s="388">
        <f>ROUND(E95*Содержание!$H$8*(1+$H$14)*(1-$H$15)*(1-$H$16),0)</f>
        <v>200430</v>
      </c>
      <c r="F41" s="388">
        <f>ROUND(F95*Содержание!$H$8*(1+$H$14)*(1-$H$15)*(1-$H$16),0)</f>
        <v>216158</v>
      </c>
      <c r="G41" s="388">
        <f>ROUND(G95*Содержание!$H$8*(1+$H$14)*(1-$H$15)*(1-$H$16),0)</f>
        <v>231642</v>
      </c>
      <c r="H41" s="388">
        <f>ROUND(H95*Содержание!$H$8*(1+$H$14)*(1-$H$15)*(1-$H$16),0)</f>
        <v>235988</v>
      </c>
      <c r="I41" s="388">
        <f>ROUND(I95*Содержание!$H$8*(1+$H$14)*(1-$H$15)*(1-$H$16),0)</f>
        <v>240761</v>
      </c>
      <c r="J41" s="388">
        <f>ROUND(J95*Содержание!$H$8*(1+$H$14)*(1-$H$15)*(1-$H$16),0)</f>
        <v>246146</v>
      </c>
      <c r="K41" s="388">
        <f>ROUND(K95*Содержание!$H$8*(1+$H$14)*(1-$H$15)*(1-$H$16),0)</f>
        <v>250982</v>
      </c>
      <c r="L41" s="388">
        <f>ROUND(L95*Содержание!$H$8*(1+$H$14)*(1-$H$15)*(1-$H$16),0)</f>
        <v>256244</v>
      </c>
      <c r="M41" s="388">
        <f>ROUND(M95*Содержание!$H$8*(1+$H$14)*(1-$H$15)*(1-$H$16),0)</f>
        <v>261569</v>
      </c>
      <c r="N41" s="388">
        <f>ROUND(N95*Содержание!$H$8*(1+$H$14)*(1-$H$15)*(1-$H$16),0)</f>
        <v>277114</v>
      </c>
      <c r="O41" s="388">
        <f>ROUND(O95*Содержание!$H$8*(1+$H$14)*(1-$H$15)*(1-$H$16),0)</f>
        <v>292598</v>
      </c>
      <c r="P41" s="388">
        <f>ROUND(P95*Содержание!$H$8*(1+$H$14)*(1-$H$15)*(1-$H$16),0)</f>
        <v>297371</v>
      </c>
      <c r="Q41" s="388">
        <f>ROUND(Q95*Содержание!$H$8*(1+$H$14)*(1-$H$15)*(1-$H$16),0)</f>
        <v>302756</v>
      </c>
      <c r="R41" s="388">
        <f>ROUND(R95*Содержание!$H$8*(1+$H$14)*(1-$H$15)*(1-$H$16),0)</f>
        <v>338987</v>
      </c>
      <c r="S41" s="388">
        <f>ROUND(S95*Содержание!$H$8*(1+$H$14)*(1-$H$15)*(1-$H$16),0)</f>
        <v>345168</v>
      </c>
      <c r="T41" s="388">
        <f>ROUND(T95*Содержание!$H$8*(1+$H$14)*(1-$H$15)*(1-$H$16),0)</f>
        <v>350615</v>
      </c>
      <c r="U41" s="388">
        <f>ROUND(U95*Содержание!$H$8*(1+$H$14)*(1-$H$15)*(1-$H$16),0)</f>
        <v>356123</v>
      </c>
      <c r="V41" s="388">
        <f>ROUND(V95*Содержание!$H$8*(1+$H$14)*(1-$H$15)*(1-$H$16),0)</f>
        <v>371912</v>
      </c>
      <c r="W41" s="388">
        <f>ROUND(W95*Содержание!$H$8*(1+$H$14)*(1-$H$15)*(1-$H$16),0)</f>
        <v>388008</v>
      </c>
      <c r="X41" s="388">
        <f>ROUND(X95*Содержание!$H$8*(1+$H$14)*(1-$H$15)*(1-$H$16),0)</f>
        <v>393210</v>
      </c>
      <c r="Y41" s="388">
        <f>ROUND(Y95*Содержание!$H$8*(1+$H$14)*(1-$H$15)*(1-$H$16),0)</f>
        <v>398106</v>
      </c>
      <c r="Z41" s="388">
        <f>ROUND(Z95*Содержание!$H$8*(1+$H$14)*(1-$H$15)*(1-$H$16),0)</f>
        <v>413162</v>
      </c>
      <c r="AA41" s="388">
        <f>ROUND(AA95*Содержание!$H$8*(1+$H$14)*(1-$H$15)*(1-$H$16),0)</f>
        <v>426809</v>
      </c>
      <c r="AB41" s="388">
        <f>ROUND(AB95*Содержание!$H$8*(1+$H$14)*(1-$H$15)*(1-$H$16),0)</f>
        <v>448352</v>
      </c>
      <c r="AC41" s="388">
        <f>ROUND(AC95*Содержание!$H$8*(1+$H$14)*(1-$H$15)*(1-$H$16),0)</f>
        <v>452942</v>
      </c>
      <c r="AD41" s="388">
        <f>ROUND(AD95*Содержание!$H$8*(1+$H$14)*(1-$H$15)*(1-$H$16),0)</f>
        <v>459368</v>
      </c>
      <c r="AE41" s="388">
        <f>ROUND(AE95*Содержание!$H$8*(1+$H$14)*(1-$H$15)*(1-$H$16),0)</f>
        <v>464998</v>
      </c>
      <c r="AF41" s="388">
        <f>ROUND(AF95*Содержание!$H$8*(1+$H$14)*(1-$H$15)*(1-$H$16),0)</f>
        <v>467874</v>
      </c>
      <c r="AG41" s="388">
        <f>ROUND(AG95*Содержание!$H$8*(1+$H$14)*(1-$H$15)*(1-$H$16),0)</f>
        <v>482195</v>
      </c>
      <c r="AH41" s="388">
        <f>ROUND(AH95*Содержание!$H$8*(1+$H$14)*(1-$H$15)*(1-$H$16),0)</f>
        <v>492538</v>
      </c>
      <c r="AI41" s="388">
        <f>ROUND(AI95*Содержание!$H$8*(1+$H$14)*(1-$H$15)*(1-$H$16),0)</f>
        <v>493578</v>
      </c>
      <c r="AJ41" s="388">
        <f>ROUND(AJ95*Содержание!$H$8*(1+$H$14)*(1-$H$15)*(1-$H$16),0)</f>
        <v>523994</v>
      </c>
      <c r="AK41" s="388">
        <f>ROUND(AK95*Содержание!$H$8*(1+$H$14)*(1-$H$15)*(1-$H$16),0)</f>
        <v>524912</v>
      </c>
      <c r="AL41" s="388">
        <f>ROUND(AL95*Содержание!$H$8*(1+$H$14)*(1-$H$15)*(1-$H$16),0)</f>
        <v>528890</v>
      </c>
      <c r="AM41" s="388">
        <f>ROUND(AM95*Содержание!$H$8*(1+$H$14)*(1-$H$15)*(1-$H$16),0)</f>
        <v>536969</v>
      </c>
      <c r="AN41" s="388">
        <f>ROUND(AN95*Содержание!$H$8*(1+$H$14)*(1-$H$15)*(1-$H$16),0)</f>
        <v>540212</v>
      </c>
      <c r="AO41" s="388">
        <f>ROUND(AO95*Содержание!$H$8*(1+$H$14)*(1-$H$15)*(1-$H$16),0)</f>
        <v>556430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388">
        <f>ROUND(B96*Содержание!$H$8*(1+$H$14)*(1-$H$15)*(1-$H$16),0)</f>
        <v>182254</v>
      </c>
      <c r="C42" s="388">
        <f>ROUND(C96*Содержание!$H$8*(1+$H$14)*(1-$H$15)*(1-$H$16),0)</f>
        <v>192352</v>
      </c>
      <c r="D42" s="388">
        <f>ROUND(D96*Содержание!$H$8*(1+$H$14)*(1-$H$15)*(1-$H$16),0)</f>
        <v>197798</v>
      </c>
      <c r="E42" s="388">
        <f>ROUND(E96*Содержание!$H$8*(1+$H$14)*(1-$H$15)*(1-$H$16),0)</f>
        <v>202817</v>
      </c>
      <c r="F42" s="388">
        <f>ROUND(F96*Содержание!$H$8*(1+$H$14)*(1-$H$15)*(1-$H$16),0)</f>
        <v>218240</v>
      </c>
      <c r="G42" s="388">
        <f>ROUND(G96*Содержание!$H$8*(1+$H$14)*(1-$H$15)*(1-$H$16),0)</f>
        <v>233968</v>
      </c>
      <c r="H42" s="388">
        <f>ROUND(H96*Содержание!$H$8*(1+$H$14)*(1-$H$15)*(1-$H$16),0)</f>
        <v>239231</v>
      </c>
      <c r="I42" s="388">
        <f>ROUND(I96*Содержание!$H$8*(1+$H$14)*(1-$H$15)*(1-$H$16),0)</f>
        <v>244433</v>
      </c>
      <c r="J42" s="388">
        <f>ROUND(J96*Содержание!$H$8*(1+$H$14)*(1-$H$15)*(1-$H$16),0)</f>
        <v>264506</v>
      </c>
      <c r="K42" s="388">
        <f>ROUND(K96*Содержание!$H$8*(1+$H$14)*(1-$H$15)*(1-$H$16),0)</f>
        <v>268913</v>
      </c>
      <c r="L42" s="388">
        <f>ROUND(L96*Содержание!$H$8*(1+$H$14)*(1-$H$15)*(1-$H$16),0)</f>
        <v>275278</v>
      </c>
      <c r="M42" s="388">
        <f>ROUND(M96*Содержание!$H$8*(1+$H$14)*(1-$H$15)*(1-$H$16),0)</f>
        <v>281520</v>
      </c>
      <c r="N42" s="388">
        <f>ROUND(N96*Содержание!$H$8*(1+$H$14)*(1-$H$15)*(1-$H$16),0)</f>
        <v>298289</v>
      </c>
      <c r="O42" s="388">
        <f>ROUND(O96*Содержание!$H$8*(1+$H$14)*(1-$H$15)*(1-$H$16),0)</f>
        <v>314568</v>
      </c>
      <c r="P42" s="388">
        <f>ROUND(P96*Содержание!$H$8*(1+$H$14)*(1-$H$15)*(1-$H$16),0)</f>
        <v>320382</v>
      </c>
      <c r="Q42" s="388">
        <f>ROUND(Q96*Содержание!$H$8*(1+$H$14)*(1-$H$15)*(1-$H$16),0)</f>
        <v>325706</v>
      </c>
      <c r="R42" s="388">
        <f>ROUND(R96*Содержание!$H$8*(1+$H$14)*(1-$H$15)*(1-$H$16),0)</f>
        <v>342720</v>
      </c>
      <c r="S42" s="388">
        <f>ROUND(S96*Содержание!$H$8*(1+$H$14)*(1-$H$15)*(1-$H$16),0)</f>
        <v>348596</v>
      </c>
      <c r="T42" s="388">
        <f>ROUND(T96*Содержание!$H$8*(1+$H$14)*(1-$H$15)*(1-$H$16),0)</f>
        <v>353981</v>
      </c>
      <c r="U42" s="388">
        <f>ROUND(U96*Содержание!$H$8*(1+$H$14)*(1-$H$15)*(1-$H$16),0)</f>
        <v>358754</v>
      </c>
      <c r="V42" s="388">
        <f>ROUND(V96*Содержание!$H$8*(1+$H$14)*(1-$H$15)*(1-$H$16),0)</f>
        <v>375218</v>
      </c>
      <c r="W42" s="388">
        <f>ROUND(W96*Содержание!$H$8*(1+$H$14)*(1-$H$15)*(1-$H$16),0)</f>
        <v>391558</v>
      </c>
      <c r="X42" s="388">
        <f>ROUND(X96*Содержание!$H$8*(1+$H$14)*(1-$H$15)*(1-$H$16),0)</f>
        <v>397127</v>
      </c>
      <c r="Y42" s="388">
        <f>ROUND(Y96*Содержание!$H$8*(1+$H$14)*(1-$H$15)*(1-$H$16),0)</f>
        <v>402696</v>
      </c>
      <c r="Z42" s="388">
        <f>ROUND(Z96*Содержание!$H$8*(1+$H$14)*(1-$H$15)*(1-$H$16),0)</f>
        <v>433052</v>
      </c>
      <c r="AA42" s="388">
        <f>ROUND(AA96*Содержание!$H$8*(1+$H$14)*(1-$H$15)*(1-$H$16),0)</f>
        <v>439844</v>
      </c>
      <c r="AB42" s="388">
        <f>ROUND(AB96*Содержание!$H$8*(1+$H$14)*(1-$H$15)*(1-$H$16),0)</f>
        <v>453370</v>
      </c>
      <c r="AC42" s="388">
        <f>ROUND(AC96*Содержание!$H$8*(1+$H$14)*(1-$H$15)*(1-$H$16),0)</f>
        <v>459612</v>
      </c>
      <c r="AD42" s="388">
        <f>ROUND(AD96*Содержание!$H$8*(1+$H$14)*(1-$H$15)*(1-$H$16),0)</f>
        <v>465548</v>
      </c>
      <c r="AE42" s="388">
        <f>ROUND(AE96*Содержание!$H$8*(1+$H$14)*(1-$H$15)*(1-$H$16),0)</f>
        <v>468548</v>
      </c>
      <c r="AF42" s="388">
        <f>ROUND(AF96*Содержание!$H$8*(1+$H$14)*(1-$H$15)*(1-$H$16),0)</f>
        <v>482868</v>
      </c>
      <c r="AG42" s="388">
        <f>ROUND(AG96*Содержание!$H$8*(1+$H$14)*(1-$H$15)*(1-$H$16),0)</f>
        <v>487826</v>
      </c>
      <c r="AH42" s="388">
        <f>ROUND(AH96*Содержание!$H$8*(1+$H$14)*(1-$H$15)*(1-$H$16),0)</f>
        <v>498107</v>
      </c>
      <c r="AI42" s="388">
        <f>ROUND(AI96*Содержание!$H$8*(1+$H$14)*(1-$H$15)*(1-$H$16),0)</f>
        <v>504472</v>
      </c>
      <c r="AJ42" s="388">
        <f>ROUND(AJ96*Содержание!$H$8*(1+$H$14)*(1-$H$15)*(1-$H$16),0)</f>
        <v>527912</v>
      </c>
      <c r="AK42" s="388">
        <f>ROUND(AK96*Содержание!$H$8*(1+$H$14)*(1-$H$15)*(1-$H$16),0)</f>
        <v>528890</v>
      </c>
      <c r="AL42" s="388">
        <f>ROUND(AL96*Содержание!$H$8*(1+$H$14)*(1-$H$15)*(1-$H$16),0)</f>
        <v>532930</v>
      </c>
      <c r="AM42" s="388">
        <f>ROUND(AM96*Содержание!$H$8*(1+$H$14)*(1-$H$15)*(1-$H$16),0)</f>
        <v>537826</v>
      </c>
      <c r="AN42" s="388">
        <f>ROUND(AN96*Содержание!$H$8*(1+$H$14)*(1-$H$15)*(1-$H$16),0)</f>
        <v>558022</v>
      </c>
      <c r="AO42" s="388">
        <f>ROUND(AO96*Содержание!$H$8*(1+$H$14)*(1-$H$15)*(1-$H$16),0)</f>
        <v>562673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388">
        <f>ROUND(B97*Содержание!$H$8*(1+$H$14)*(1-$H$15)*(1-$H$16),0)</f>
        <v>185804</v>
      </c>
      <c r="C43" s="388">
        <f>ROUND(C97*Содержание!$H$8*(1+$H$14)*(1-$H$15)*(1-$H$16),0)</f>
        <v>194494</v>
      </c>
      <c r="D43" s="388">
        <f>ROUND(D97*Содержание!$H$8*(1+$H$14)*(1-$H$15)*(1-$H$16),0)</f>
        <v>200002</v>
      </c>
      <c r="E43" s="388">
        <f>ROUND(E97*Содержание!$H$8*(1+$H$14)*(1-$H$15)*(1-$H$16),0)</f>
        <v>204714</v>
      </c>
      <c r="F43" s="388">
        <f>ROUND(F97*Содержание!$H$8*(1+$H$14)*(1-$H$15)*(1-$H$16),0)</f>
        <v>220626</v>
      </c>
      <c r="G43" s="388">
        <f>ROUND(G97*Содержание!$H$8*(1+$H$14)*(1-$H$15)*(1-$H$16),0)</f>
        <v>236354</v>
      </c>
      <c r="H43" s="388">
        <f>ROUND(H97*Содержание!$H$8*(1+$H$14)*(1-$H$15)*(1-$H$16),0)</f>
        <v>241802</v>
      </c>
      <c r="I43" s="388">
        <f>ROUND(I97*Содержание!$H$8*(1+$H$14)*(1-$H$15)*(1-$H$16),0)</f>
        <v>246758</v>
      </c>
      <c r="J43" s="388">
        <f>ROUND(J97*Содержание!$H$8*(1+$H$14)*(1-$H$15)*(1-$H$16),0)</f>
        <v>267138</v>
      </c>
      <c r="K43" s="388">
        <f>ROUND(K97*Содержание!$H$8*(1+$H$14)*(1-$H$15)*(1-$H$16),0)</f>
        <v>272218</v>
      </c>
      <c r="L43" s="388">
        <f>ROUND(L97*Содержание!$H$8*(1+$H$14)*(1-$H$15)*(1-$H$16),0)</f>
        <v>277358</v>
      </c>
      <c r="M43" s="388">
        <f>ROUND(M97*Содержание!$H$8*(1+$H$14)*(1-$H$15)*(1-$H$16),0)</f>
        <v>283112</v>
      </c>
      <c r="N43" s="388">
        <f>ROUND(N97*Содержание!$H$8*(1+$H$14)*(1-$H$15)*(1-$H$16),0)</f>
        <v>300614</v>
      </c>
      <c r="O43" s="388">
        <f>ROUND(O97*Содержание!$H$8*(1+$H$14)*(1-$H$15)*(1-$H$16),0)</f>
        <v>318056</v>
      </c>
      <c r="P43" s="388">
        <f>ROUND(P97*Содержание!$H$8*(1+$H$14)*(1-$H$15)*(1-$H$16),0)</f>
        <v>323870</v>
      </c>
      <c r="Q43" s="388">
        <f>ROUND(Q97*Содержание!$H$8*(1+$H$14)*(1-$H$15)*(1-$H$16),0)</f>
        <v>329072</v>
      </c>
      <c r="R43" s="388">
        <f>ROUND(R97*Содержание!$H$8*(1+$H$14)*(1-$H$15)*(1-$H$16),0)</f>
        <v>346820</v>
      </c>
      <c r="S43" s="388">
        <f>ROUND(S97*Содержание!$H$8*(1+$H$14)*(1-$H$15)*(1-$H$16),0)</f>
        <v>353308</v>
      </c>
      <c r="T43" s="388">
        <f>ROUND(T97*Содержание!$H$8*(1+$H$14)*(1-$H$15)*(1-$H$16),0)</f>
        <v>358142</v>
      </c>
      <c r="U43" s="388">
        <f>ROUND(U97*Содержание!$H$8*(1+$H$14)*(1-$H$15)*(1-$H$16),0)</f>
        <v>362855</v>
      </c>
      <c r="V43" s="388">
        <f>ROUND(V97*Содержание!$H$8*(1+$H$14)*(1-$H$15)*(1-$H$16),0)</f>
        <v>379134</v>
      </c>
      <c r="W43" s="388">
        <f>ROUND(W97*Содержание!$H$8*(1+$H$14)*(1-$H$15)*(1-$H$16),0)</f>
        <v>395291</v>
      </c>
      <c r="X43" s="388">
        <f>ROUND(X97*Содержание!$H$8*(1+$H$14)*(1-$H$15)*(1-$H$16),0)</f>
        <v>401166</v>
      </c>
      <c r="Y43" s="388">
        <f>ROUND(Y97*Содержание!$H$8*(1+$H$14)*(1-$H$15)*(1-$H$16),0)</f>
        <v>406736</v>
      </c>
      <c r="Z43" s="388">
        <f>ROUND(Z97*Содержание!$H$8*(1+$H$14)*(1-$H$15)*(1-$H$16),0)</f>
        <v>437764</v>
      </c>
      <c r="AA43" s="388">
        <f>ROUND(AA97*Содержание!$H$8*(1+$H$14)*(1-$H$15)*(1-$H$16),0)</f>
        <v>442170</v>
      </c>
      <c r="AB43" s="388">
        <f>ROUND(AB97*Содержание!$H$8*(1+$H$14)*(1-$H$15)*(1-$H$16),0)</f>
        <v>459612</v>
      </c>
      <c r="AC43" s="388">
        <f>ROUND(AC97*Содержание!$H$8*(1+$H$14)*(1-$H$15)*(1-$H$16),0)</f>
        <v>465548</v>
      </c>
      <c r="AD43" s="388">
        <f>ROUND(AD97*Содержание!$H$8*(1+$H$14)*(1-$H$15)*(1-$H$16),0)</f>
        <v>471914</v>
      </c>
      <c r="AE43" s="388">
        <f>ROUND(AE97*Содержание!$H$8*(1+$H$14)*(1-$H$15)*(1-$H$16),0)</f>
        <v>473566</v>
      </c>
      <c r="AF43" s="388">
        <f>ROUND(AF97*Содержание!$H$8*(1+$H$14)*(1-$H$15)*(1-$H$16),0)</f>
        <v>488560</v>
      </c>
      <c r="AG43" s="388">
        <f>ROUND(AG97*Содержание!$H$8*(1+$H$14)*(1-$H$15)*(1-$H$16),0)</f>
        <v>492966</v>
      </c>
      <c r="AH43" s="388">
        <f>ROUND(AH97*Содержание!$H$8*(1+$H$14)*(1-$H$15)*(1-$H$16),0)</f>
        <v>513896</v>
      </c>
      <c r="AI43" s="388">
        <f>ROUND(AI97*Содержание!$H$8*(1+$H$14)*(1-$H$15)*(1-$H$16),0)</f>
        <v>528830</v>
      </c>
      <c r="AJ43" s="388">
        <f>ROUND(AJ97*Содержание!$H$8*(1+$H$14)*(1-$H$15)*(1-$H$16),0)</f>
        <v>533420</v>
      </c>
      <c r="AK43" s="388">
        <f>ROUND(AK97*Содержание!$H$8*(1+$H$14)*(1-$H$15)*(1-$H$16),0)</f>
        <v>537948</v>
      </c>
      <c r="AL43" s="388">
        <f>ROUND(AL97*Содержание!$H$8*(1+$H$14)*(1-$H$15)*(1-$H$16),0)</f>
        <v>539050</v>
      </c>
      <c r="AM43" s="388">
        <f>ROUND(AM97*Содержание!$H$8*(1+$H$14)*(1-$H$15)*(1-$H$16),0)</f>
        <v>559490</v>
      </c>
      <c r="AN43" s="388">
        <f>ROUND(AN97*Содержание!$H$8*(1+$H$14)*(1-$H$15)*(1-$H$16),0)</f>
        <v>564386</v>
      </c>
      <c r="AO43" s="388">
        <f>ROUND(AO97*Содержание!$H$8*(1+$H$14)*(1-$H$15)*(1-$H$16),0)</f>
        <v>569160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388">
        <f>ROUND(B98*Содержание!$H$8*(1+$H$14)*(1-$H$15)*(1-$H$16),0)</f>
        <v>189292</v>
      </c>
      <c r="C44" s="388">
        <f>ROUND(C98*Содержание!$H$8*(1+$H$14)*(1-$H$15)*(1-$H$16),0)</f>
        <v>196697</v>
      </c>
      <c r="D44" s="388">
        <f>ROUND(D98*Содержание!$H$8*(1+$H$14)*(1-$H$15)*(1-$H$16),0)</f>
        <v>202144</v>
      </c>
      <c r="E44" s="388">
        <f>ROUND(E98*Содержание!$H$8*(1+$H$14)*(1-$H$15)*(1-$H$16),0)</f>
        <v>206918</v>
      </c>
      <c r="F44" s="388">
        <f>ROUND(F98*Содержание!$H$8*(1+$H$14)*(1-$H$15)*(1-$H$16),0)</f>
        <v>222830</v>
      </c>
      <c r="G44" s="388">
        <f>ROUND(G98*Содержание!$H$8*(1+$H$14)*(1-$H$15)*(1-$H$16),0)</f>
        <v>239048</v>
      </c>
      <c r="H44" s="388">
        <f>ROUND(H98*Содержание!$H$8*(1+$H$14)*(1-$H$15)*(1-$H$16),0)</f>
        <v>244433</v>
      </c>
      <c r="I44" s="388">
        <f>ROUND(I98*Содержание!$H$8*(1+$H$14)*(1-$H$15)*(1-$H$16),0)</f>
        <v>249268</v>
      </c>
      <c r="J44" s="388">
        <f>ROUND(J98*Содержание!$H$8*(1+$H$14)*(1-$H$15)*(1-$H$16),0)</f>
        <v>270382</v>
      </c>
      <c r="K44" s="388">
        <f>ROUND(K98*Содержание!$H$8*(1+$H$14)*(1-$H$15)*(1-$H$16),0)</f>
        <v>275216</v>
      </c>
      <c r="L44" s="388">
        <f>ROUND(L98*Содержание!$H$8*(1+$H$14)*(1-$H$15)*(1-$H$16),0)</f>
        <v>280418</v>
      </c>
      <c r="M44" s="388">
        <f>ROUND(M98*Содержание!$H$8*(1+$H$14)*(1-$H$15)*(1-$H$16),0)</f>
        <v>285988</v>
      </c>
      <c r="N44" s="388">
        <f>ROUND(N98*Содержание!$H$8*(1+$H$14)*(1-$H$15)*(1-$H$16),0)</f>
        <v>302818</v>
      </c>
      <c r="O44" s="388">
        <f>ROUND(O98*Содержание!$H$8*(1+$H$14)*(1-$H$15)*(1-$H$16),0)</f>
        <v>319158</v>
      </c>
      <c r="P44" s="388">
        <f>ROUND(P98*Содержание!$H$8*(1+$H$14)*(1-$H$15)*(1-$H$16),0)</f>
        <v>326196</v>
      </c>
      <c r="Q44" s="388">
        <f>ROUND(Q98*Содержание!$H$8*(1+$H$14)*(1-$H$15)*(1-$H$16),0)</f>
        <v>332561</v>
      </c>
      <c r="R44" s="388">
        <f>ROUND(R98*Содержание!$H$8*(1+$H$14)*(1-$H$15)*(1-$H$16),0)</f>
        <v>350798</v>
      </c>
      <c r="S44" s="388">
        <f>ROUND(S98*Содержание!$H$8*(1+$H$14)*(1-$H$15)*(1-$H$16),0)</f>
        <v>356674</v>
      </c>
      <c r="T44" s="388">
        <f>ROUND(T98*Содержание!$H$8*(1+$H$14)*(1-$H$15)*(1-$H$16),0)</f>
        <v>361692</v>
      </c>
      <c r="U44" s="388">
        <f>ROUND(U98*Содержание!$H$8*(1+$H$14)*(1-$H$15)*(1-$H$16),0)</f>
        <v>366527</v>
      </c>
      <c r="V44" s="388">
        <f>ROUND(V98*Содержание!$H$8*(1+$H$14)*(1-$H$15)*(1-$H$16),0)</f>
        <v>383296</v>
      </c>
      <c r="W44" s="388">
        <f>ROUND(W98*Содержание!$H$8*(1+$H$14)*(1-$H$15)*(1-$H$16),0)</f>
        <v>399452</v>
      </c>
      <c r="X44" s="388">
        <f>ROUND(X98*Содержание!$H$8*(1+$H$14)*(1-$H$15)*(1-$H$16),0)</f>
        <v>405144</v>
      </c>
      <c r="Y44" s="388">
        <f>ROUND(Y98*Содержание!$H$8*(1+$H$14)*(1-$H$15)*(1-$H$16),0)</f>
        <v>410836</v>
      </c>
      <c r="Z44" s="388">
        <f>ROUND(Z98*Содержание!$H$8*(1+$H$14)*(1-$H$15)*(1-$H$16),0)</f>
        <v>442170</v>
      </c>
      <c r="AA44" s="388">
        <f>ROUND(AA98*Содержание!$H$8*(1+$H$14)*(1-$H$15)*(1-$H$16),0)</f>
        <v>460958</v>
      </c>
      <c r="AB44" s="388">
        <f>ROUND(AB98*Содержание!$H$8*(1+$H$14)*(1-$H$15)*(1-$H$16),0)</f>
        <v>464998</v>
      </c>
      <c r="AC44" s="388">
        <f>ROUND(AC98*Содержание!$H$8*(1+$H$14)*(1-$H$15)*(1-$H$16),0)</f>
        <v>469832</v>
      </c>
      <c r="AD44" s="388">
        <f>ROUND(AD98*Содержание!$H$8*(1+$H$14)*(1-$H$15)*(1-$H$16),0)</f>
        <v>474178</v>
      </c>
      <c r="AE44" s="388">
        <f>ROUND(AE98*Содержание!$H$8*(1+$H$14)*(1-$H$15)*(1-$H$16),0)</f>
        <v>478768</v>
      </c>
      <c r="AF44" s="388">
        <f>ROUND(AF98*Содержание!$H$8*(1+$H$14)*(1-$H$15)*(1-$H$16),0)</f>
        <v>494006</v>
      </c>
      <c r="AG44" s="388">
        <f>ROUND(AG98*Содержание!$H$8*(1+$H$14)*(1-$H$15)*(1-$H$16),0)</f>
        <v>504472</v>
      </c>
      <c r="AH44" s="388">
        <f>ROUND(AH98*Содержание!$H$8*(1+$H$14)*(1-$H$15)*(1-$H$16),0)</f>
        <v>520445</v>
      </c>
      <c r="AI44" s="388">
        <f>ROUND(AI98*Содержание!$H$8*(1+$H$14)*(1-$H$15)*(1-$H$16),0)</f>
        <v>534338</v>
      </c>
      <c r="AJ44" s="388">
        <f>ROUND(AJ98*Содержание!$H$8*(1+$H$14)*(1-$H$15)*(1-$H$16),0)</f>
        <v>535316</v>
      </c>
      <c r="AK44" s="388">
        <f>ROUND(AK98*Содержание!$H$8*(1+$H$14)*(1-$H$15)*(1-$H$16),0)</f>
        <v>543701</v>
      </c>
      <c r="AL44" s="388">
        <f>ROUND(AL98*Содержание!$H$8*(1+$H$14)*(1-$H$15)*(1-$H$16),0)</f>
        <v>561755</v>
      </c>
      <c r="AM44" s="388">
        <f>ROUND(AM98*Содержание!$H$8*(1+$H$14)*(1-$H$15)*(1-$H$16),0)</f>
        <v>565794</v>
      </c>
      <c r="AN44" s="388">
        <f>ROUND(AN98*Содержание!$H$8*(1+$H$14)*(1-$H$15)*(1-$H$16),0)</f>
        <v>570752</v>
      </c>
      <c r="AO44" s="388">
        <f>ROUND(AO98*Содержание!$H$8*(1+$H$14)*(1-$H$15)*(1-$H$16),0)</f>
        <v>571486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388">
        <f>ROUND(B99*Содержание!$H$8*(1+$H$14)*(1-$H$15)*(1-$H$16),0)</f>
        <v>193086</v>
      </c>
      <c r="C45" s="388">
        <f>ROUND(C99*Содержание!$H$8*(1+$H$14)*(1-$H$15)*(1-$H$16),0)</f>
        <v>197003</v>
      </c>
      <c r="D45" s="388">
        <f>ROUND(D99*Содержание!$H$8*(1+$H$14)*(1-$H$15)*(1-$H$16),0)</f>
        <v>210896</v>
      </c>
      <c r="E45" s="388">
        <f>ROUND(E99*Содержание!$H$8*(1+$H$14)*(1-$H$15)*(1-$H$16),0)</f>
        <v>230540</v>
      </c>
      <c r="F45" s="388">
        <f>ROUND(F99*Содержание!$H$8*(1+$H$14)*(1-$H$15)*(1-$H$16),0)</f>
        <v>239354</v>
      </c>
      <c r="G45" s="388">
        <f>ROUND(G99*Содержание!$H$8*(1+$H$14)*(1-$H$15)*(1-$H$16),0)</f>
        <v>248044</v>
      </c>
      <c r="H45" s="388">
        <f>ROUND(H99*Содержание!$H$8*(1+$H$14)*(1-$H$15)*(1-$H$16),0)</f>
        <v>256673</v>
      </c>
      <c r="I45" s="388">
        <f>ROUND(I99*Содержание!$H$8*(1+$H$14)*(1-$H$15)*(1-$H$16),0)</f>
        <v>265180</v>
      </c>
      <c r="J45" s="388">
        <f>ROUND(J99*Содержание!$H$8*(1+$H$14)*(1-$H$15)*(1-$H$16),0)</f>
        <v>274482</v>
      </c>
      <c r="K45" s="388">
        <f>ROUND(K99*Содержание!$H$8*(1+$H$14)*(1-$H$15)*(1-$H$16),0)</f>
        <v>283050</v>
      </c>
      <c r="L45" s="388">
        <f>ROUND(L99*Содержание!$H$8*(1+$H$14)*(1-$H$15)*(1-$H$16),0)</f>
        <v>291496</v>
      </c>
      <c r="M45" s="388">
        <f>ROUND(M99*Содержание!$H$8*(1+$H$14)*(1-$H$15)*(1-$H$16),0)</f>
        <v>300125</v>
      </c>
      <c r="N45" s="388">
        <f>ROUND(N99*Содержание!$H$8*(1+$H$14)*(1-$H$15)*(1-$H$16),0)</f>
        <v>308754</v>
      </c>
      <c r="O45" s="388">
        <f>ROUND(O99*Содержание!$H$8*(1+$H$14)*(1-$H$15)*(1-$H$16),0)</f>
        <v>321362</v>
      </c>
      <c r="P45" s="388">
        <f>ROUND(P99*Содержание!$H$8*(1+$H$14)*(1-$H$15)*(1-$H$16),0)</f>
        <v>329562</v>
      </c>
      <c r="Q45" s="388">
        <f>ROUND(Q99*Содержание!$H$8*(1+$H$14)*(1-$H$15)*(1-$H$16),0)</f>
        <v>334886</v>
      </c>
      <c r="R45" s="388">
        <f>ROUND(R99*Содержание!$H$8*(1+$H$14)*(1-$H$15)*(1-$H$16),0)</f>
        <v>360590</v>
      </c>
      <c r="S45" s="388">
        <f>ROUND(S99*Содержание!$H$8*(1+$H$14)*(1-$H$15)*(1-$H$16),0)</f>
        <v>369587</v>
      </c>
      <c r="T45" s="388">
        <f>ROUND(T99*Содержание!$H$8*(1+$H$14)*(1-$H$15)*(1-$H$16),0)</f>
        <v>378950</v>
      </c>
      <c r="U45" s="388">
        <f>ROUND(U99*Содержание!$H$8*(1+$H$14)*(1-$H$15)*(1-$H$16),0)</f>
        <v>387886</v>
      </c>
      <c r="V45" s="388">
        <f>ROUND(V99*Содержание!$H$8*(1+$H$14)*(1-$H$15)*(1-$H$16),0)</f>
        <v>397066</v>
      </c>
      <c r="W45" s="388">
        <f>ROUND(W99*Содержание!$H$8*(1+$H$14)*(1-$H$15)*(1-$H$16),0)</f>
        <v>406430</v>
      </c>
      <c r="X45" s="388">
        <f>ROUND(X99*Содержание!$H$8*(1+$H$14)*(1-$H$15)*(1-$H$16),0)</f>
        <v>415364</v>
      </c>
      <c r="Y45" s="388">
        <f>ROUND(Y99*Содержание!$H$8*(1+$H$14)*(1-$H$15)*(1-$H$16),0)</f>
        <v>424422</v>
      </c>
      <c r="Z45" s="388">
        <f>ROUND(Z99*Содержание!$H$8*(1+$H$14)*(1-$H$15)*(1-$H$16),0)</f>
        <v>451106</v>
      </c>
      <c r="AA45" s="388">
        <f>ROUND(AA99*Содержание!$H$8*(1+$H$14)*(1-$H$15)*(1-$H$16),0)</f>
        <v>465548</v>
      </c>
      <c r="AB45" s="388">
        <f>ROUND(AB99*Содержание!$H$8*(1+$H$14)*(1-$H$15)*(1-$H$16),0)</f>
        <v>469832</v>
      </c>
      <c r="AC45" s="388">
        <f>ROUND(AC99*Содержание!$H$8*(1+$H$14)*(1-$H$15)*(1-$H$16),0)</f>
        <v>474239</v>
      </c>
      <c r="AD45" s="388">
        <f>ROUND(AD99*Содержание!$H$8*(1+$H$14)*(1-$H$15)*(1-$H$16),0)</f>
        <v>479624</v>
      </c>
      <c r="AE45" s="388">
        <f>ROUND(AE99*Содержание!$H$8*(1+$H$14)*(1-$H$15)*(1-$H$16),0)</f>
        <v>484154</v>
      </c>
      <c r="AF45" s="388">
        <f>ROUND(AF99*Содержание!$H$8*(1+$H$14)*(1-$H$15)*(1-$H$16),0)</f>
        <v>494435</v>
      </c>
      <c r="AG45" s="388">
        <f>ROUND(AG99*Содержание!$H$8*(1+$H$14)*(1-$H$15)*(1-$H$16),0)</f>
        <v>508634</v>
      </c>
      <c r="AH45" s="388">
        <f>ROUND(AH99*Содержание!$H$8*(1+$H$14)*(1-$H$15)*(1-$H$16),0)</f>
        <v>525953</v>
      </c>
      <c r="AI45" s="388">
        <f>ROUND(AI99*Содержание!$H$8*(1+$H$14)*(1-$H$15)*(1-$H$16),0)</f>
        <v>534644</v>
      </c>
      <c r="AJ45" s="388">
        <f>ROUND(AJ99*Содержание!$H$8*(1+$H$14)*(1-$H$15)*(1-$H$16),0)</f>
        <v>545414</v>
      </c>
      <c r="AK45" s="388">
        <f>ROUND(AK99*Содержание!$H$8*(1+$H$14)*(1-$H$15)*(1-$H$16),0)</f>
        <v>546516</v>
      </c>
      <c r="AL45" s="388">
        <f>ROUND(AL99*Содержание!$H$8*(1+$H$14)*(1-$H$15)*(1-$H$16),0)</f>
        <v>567202</v>
      </c>
      <c r="AM45" s="388">
        <f>ROUND(AM99*Содержание!$H$8*(1+$H$14)*(1-$H$15)*(1-$H$16),0)</f>
        <v>572282</v>
      </c>
      <c r="AN45" s="388">
        <f>ROUND(AN99*Содержание!$H$8*(1+$H$14)*(1-$H$15)*(1-$H$16),0)</f>
        <v>573016</v>
      </c>
      <c r="AO45" s="388">
        <f>ROUND(AO99*Содержание!$H$8*(1+$H$14)*(1-$H$15)*(1-$H$16),0)</f>
        <v>580298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82">
        <f>ROUND(B100*Содержание!$H$8*(1+$H$14)*(1-$H$15)*(1-$H$16),0)</f>
        <v>203858</v>
      </c>
      <c r="C46" s="382">
        <f>ROUND(C100*Содержание!$H$8*(1+$H$14)*(1-$H$15)*(1-$H$16),0)</f>
        <v>213221</v>
      </c>
      <c r="D46" s="382">
        <f>ROUND(D100*Содержание!$H$8*(1+$H$14)*(1-$H$15)*(1-$H$16),0)</f>
        <v>224543</v>
      </c>
      <c r="E46" s="382">
        <f>ROUND(E100*Содержание!$H$8*(1+$H$14)*(1-$H$15)*(1-$H$16),0)</f>
        <v>232254</v>
      </c>
      <c r="F46" s="382">
        <f>ROUND(F100*Содержание!$H$8*(1+$H$14)*(1-$H$15)*(1-$H$16),0)</f>
        <v>243392</v>
      </c>
      <c r="G46" s="382">
        <f>ROUND(G100*Содержание!$H$8*(1+$H$14)*(1-$H$15)*(1-$H$16),0)</f>
        <v>253246</v>
      </c>
      <c r="H46" s="382">
        <f>ROUND(H100*Содержание!$H$8*(1+$H$14)*(1-$H$15)*(1-$H$16),0)</f>
        <v>257468</v>
      </c>
      <c r="I46" s="382">
        <f>ROUND(I100*Содержание!$H$8*(1+$H$14)*(1-$H$15)*(1-$H$16),0)</f>
        <v>279500</v>
      </c>
      <c r="J46" s="382">
        <f>ROUND(J100*Содержание!$H$8*(1+$H$14)*(1-$H$15)*(1-$H$16),0)</f>
        <v>283478</v>
      </c>
      <c r="K46" s="382">
        <f>ROUND(K100*Содержание!$H$8*(1+$H$14)*(1-$H$15)*(1-$H$16),0)</f>
        <v>294188</v>
      </c>
      <c r="L46" s="382">
        <f>ROUND(L100*Содержание!$H$8*(1+$H$14)*(1-$H$15)*(1-$H$16),0)</f>
        <v>298962</v>
      </c>
      <c r="M46" s="382">
        <f>ROUND(M100*Содержание!$H$8*(1+$H$14)*(1-$H$15)*(1-$H$16),0)</f>
        <v>309305</v>
      </c>
      <c r="N46" s="382">
        <f>ROUND(N100*Содержание!$H$8*(1+$H$14)*(1-$H$15)*(1-$H$16),0)</f>
        <v>320198</v>
      </c>
      <c r="O46" s="382">
        <f>ROUND(O100*Содержание!$H$8*(1+$H$14)*(1-$H$15)*(1-$H$16),0)</f>
        <v>326747</v>
      </c>
      <c r="P46" s="382">
        <f>ROUND(P100*Содержание!$H$8*(1+$H$14)*(1-$H$15)*(1-$H$16),0)</f>
        <v>339660</v>
      </c>
      <c r="Q46" s="388">
        <f>ROUND(Q100*Содержание!$H$8*(1+$H$14)*(1-$H$15)*(1-$H$16),0)</f>
        <v>343332</v>
      </c>
      <c r="R46" s="388">
        <f>ROUND(R100*Содержание!$H$8*(1+$H$14)*(1-$H$15)*(1-$H$16),0)</f>
        <v>369587</v>
      </c>
      <c r="S46" s="388">
        <f>ROUND(S100*Содержание!$H$8*(1+$H$14)*(1-$H$15)*(1-$H$16),0)</f>
        <v>379134</v>
      </c>
      <c r="T46" s="388">
        <f>ROUND(T100*Содержание!$H$8*(1+$H$14)*(1-$H$15)*(1-$H$16),0)</f>
        <v>388253</v>
      </c>
      <c r="U46" s="388">
        <f>ROUND(U100*Содержание!$H$8*(1+$H$14)*(1-$H$15)*(1-$H$16),0)</f>
        <v>397616</v>
      </c>
      <c r="V46" s="388">
        <f>ROUND(V100*Содержание!$H$8*(1+$H$14)*(1-$H$15)*(1-$H$16),0)</f>
        <v>398534</v>
      </c>
      <c r="W46" s="388">
        <f>ROUND(W100*Содержание!$H$8*(1+$H$14)*(1-$H$15)*(1-$H$16),0)</f>
        <v>416711</v>
      </c>
      <c r="X46" s="388">
        <f>ROUND(X100*Содержание!$H$8*(1+$H$14)*(1-$H$15)*(1-$H$16),0)</f>
        <v>424973</v>
      </c>
      <c r="Y46" s="388">
        <f>ROUND(Y100*Содержание!$H$8*(1+$H$14)*(1-$H$15)*(1-$H$16),0)</f>
        <v>434214</v>
      </c>
      <c r="Z46" s="388">
        <f>ROUND(Z100*Содержание!$H$8*(1+$H$14)*(1-$H$15)*(1-$H$16),0)</f>
        <v>472342</v>
      </c>
      <c r="AA46" s="388">
        <f>ROUND(AA100*Содержание!$H$8*(1+$H$14)*(1-$H$15)*(1-$H$16),0)</f>
        <v>479624</v>
      </c>
      <c r="AB46" s="388">
        <f>ROUND(AB100*Содержание!$H$8*(1+$H$14)*(1-$H$15)*(1-$H$16),0)</f>
        <v>484214</v>
      </c>
      <c r="AC46" s="388">
        <f>ROUND(AC100*Содержание!$H$8*(1+$H$14)*(1-$H$15)*(1-$H$16),0)</f>
        <v>488927</v>
      </c>
      <c r="AD46" s="388">
        <f>ROUND(AD100*Содержание!$H$8*(1+$H$14)*(1-$H$15)*(1-$H$16),0)</f>
        <v>509306</v>
      </c>
      <c r="AE46" s="388">
        <f>ROUND(AE100*Содержание!$H$8*(1+$H$14)*(1-$H$15)*(1-$H$16),0)</f>
        <v>514570</v>
      </c>
      <c r="AF46" s="388">
        <f>ROUND(AF100*Содержание!$H$8*(1+$H$14)*(1-$H$15)*(1-$H$16),0)</f>
        <v>519588</v>
      </c>
      <c r="AG46" s="382">
        <f>ROUND(AG100*Содержание!$H$8*(1+$H$14)*(1-$H$15)*(1-$H$16),0)</f>
        <v>524852</v>
      </c>
      <c r="AH46" s="382">
        <f>ROUND(AH100*Содержание!$H$8*(1+$H$14)*(1-$H$15)*(1-$H$16),0)</f>
        <v>534032</v>
      </c>
      <c r="AI46" s="382">
        <f>ROUND(AI100*Содержание!$H$8*(1+$H$14)*(1-$H$15)*(1-$H$16),0)</f>
        <v>543456</v>
      </c>
      <c r="AJ46" s="382">
        <f>ROUND(AJ100*Содержание!$H$8*(1+$H$14)*(1-$H$15)*(1-$H$16),0)</f>
        <v>551780</v>
      </c>
      <c r="AK46" s="382">
        <f>ROUND(AK100*Содержание!$H$8*(1+$H$14)*(1-$H$15)*(1-$H$16),0)</f>
        <v>559490</v>
      </c>
      <c r="AL46" s="382">
        <f>ROUND(AL100*Содержание!$H$8*(1+$H$14)*(1-$H$15)*(1-$H$16),0)</f>
        <v>571302</v>
      </c>
      <c r="AM46" s="382">
        <f>ROUND(AM100*Содержание!$H$8*(1+$H$14)*(1-$H$15)*(1-$H$16),0)</f>
        <v>581400</v>
      </c>
      <c r="AN46" s="382">
        <f>ROUND(AN100*Содержание!$H$8*(1+$H$14)*(1-$H$15)*(1-$H$16),0)</f>
        <v>585072</v>
      </c>
      <c r="AO46" s="382">
        <f>ROUND(AO100*Содержание!$H$8*(1+$H$14)*(1-$H$15)*(1-$H$16),0)</f>
        <v>587398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82">
        <f>ROUND(B101*Содержание!$H$8*(1+$H$14)*(1-$H$15)*(1-$H$16),0)</f>
        <v>207896</v>
      </c>
      <c r="C47" s="382">
        <f>ROUND(C101*Содержание!$H$8*(1+$H$14)*(1-$H$15)*(1-$H$16),0)</f>
        <v>215852</v>
      </c>
      <c r="D47" s="382">
        <f>ROUND(D101*Содержание!$H$8*(1+$H$14)*(1-$H$15)*(1-$H$16),0)</f>
        <v>229868</v>
      </c>
      <c r="E47" s="382">
        <f>ROUND(E101*Содержание!$H$8*(1+$H$14)*(1-$H$15)*(1-$H$16),0)</f>
        <v>237824</v>
      </c>
      <c r="F47" s="382">
        <f>ROUND(F101*Содержание!$H$8*(1+$H$14)*(1-$H$15)*(1-$H$16),0)</f>
        <v>247126</v>
      </c>
      <c r="G47" s="382">
        <f>ROUND(G101*Содержание!$H$8*(1+$H$14)*(1-$H$15)*(1-$H$16),0)</f>
        <v>256428</v>
      </c>
      <c r="H47" s="382">
        <f>ROUND(H101*Содержание!$H$8*(1+$H$14)*(1-$H$15)*(1-$H$16),0)</f>
        <v>265792</v>
      </c>
      <c r="I47" s="382">
        <f>ROUND(I101*Содержание!$H$8*(1+$H$14)*(1-$H$15)*(1-$H$16),0)</f>
        <v>282683</v>
      </c>
      <c r="J47" s="382">
        <f>ROUND(J101*Содержание!$H$8*(1+$H$14)*(1-$H$15)*(1-$H$16),0)</f>
        <v>285988</v>
      </c>
      <c r="K47" s="382">
        <f>ROUND(K101*Содержание!$H$8*(1+$H$14)*(1-$H$15)*(1-$H$16),0)</f>
        <v>298044</v>
      </c>
      <c r="L47" s="382">
        <f>ROUND(L101*Содержание!$H$8*(1+$H$14)*(1-$H$15)*(1-$H$16),0)</f>
        <v>308754</v>
      </c>
      <c r="M47" s="382">
        <f>ROUND(M101*Содержание!$H$8*(1+$H$14)*(1-$H$15)*(1-$H$16),0)</f>
        <v>318179</v>
      </c>
      <c r="N47" s="382">
        <f>ROUND(N101*Содержание!$H$8*(1+$H$14)*(1-$H$15)*(1-$H$16),0)</f>
        <v>326196</v>
      </c>
      <c r="O47" s="382">
        <f>ROUND(O101*Содержание!$H$8*(1+$H$14)*(1-$H$15)*(1-$H$16),0)</f>
        <v>331276</v>
      </c>
      <c r="P47" s="382">
        <f>ROUND(P101*Содержание!$H$8*(1+$H$14)*(1-$H$15)*(1-$H$16),0)</f>
        <v>343883</v>
      </c>
      <c r="Q47" s="388">
        <f>ROUND(Q101*Содержание!$H$8*(1+$H$14)*(1-$H$15)*(1-$H$16),0)</f>
        <v>351962</v>
      </c>
      <c r="R47" s="388">
        <f>ROUND(R101*Содержание!$H$8*(1+$H$14)*(1-$H$15)*(1-$H$16),0)</f>
        <v>379134</v>
      </c>
      <c r="S47" s="388">
        <f>ROUND(S101*Содержание!$H$8*(1+$H$14)*(1-$H$15)*(1-$H$16),0)</f>
        <v>388804</v>
      </c>
      <c r="T47" s="388">
        <f>ROUND(T101*Содержание!$H$8*(1+$H$14)*(1-$H$15)*(1-$H$16),0)</f>
        <v>398412</v>
      </c>
      <c r="U47" s="388">
        <f>ROUND(U101*Содержание!$H$8*(1+$H$14)*(1-$H$15)*(1-$H$16),0)</f>
        <v>398657</v>
      </c>
      <c r="V47" s="388">
        <f>ROUND(V101*Содержание!$H$8*(1+$H$14)*(1-$H$15)*(1-$H$16),0)</f>
        <v>399942</v>
      </c>
      <c r="W47" s="388">
        <f>ROUND(W101*Содержание!$H$8*(1+$H$14)*(1-$H$15)*(1-$H$16),0)</f>
        <v>427238</v>
      </c>
      <c r="X47" s="388">
        <f>ROUND(X101*Содержание!$H$8*(1+$H$14)*(1-$H$15)*(1-$H$16),0)</f>
        <v>430420</v>
      </c>
      <c r="Y47" s="388">
        <f>ROUND(Y101*Содержание!$H$8*(1+$H$14)*(1-$H$15)*(1-$H$16),0)</f>
        <v>435316</v>
      </c>
      <c r="Z47" s="388">
        <f>ROUND(Z101*Содержание!$H$8*(1+$H$14)*(1-$H$15)*(1-$H$16),0)</f>
        <v>477360</v>
      </c>
      <c r="AA47" s="388">
        <f>ROUND(AA101*Содержание!$H$8*(1+$H$14)*(1-$H$15)*(1-$H$16),0)</f>
        <v>484214</v>
      </c>
      <c r="AB47" s="388">
        <f>ROUND(AB101*Содержание!$H$8*(1+$H$14)*(1-$H$15)*(1-$H$16),0)</f>
        <v>488927</v>
      </c>
      <c r="AC47" s="388">
        <f>ROUND(AC101*Содержание!$H$8*(1+$H$14)*(1-$H$15)*(1-$H$16),0)</f>
        <v>501106</v>
      </c>
      <c r="AD47" s="388">
        <f>ROUND(AD101*Содержание!$H$8*(1+$H$14)*(1-$H$15)*(1-$H$16),0)</f>
        <v>515978</v>
      </c>
      <c r="AE47" s="388">
        <f>ROUND(AE101*Содержание!$H$8*(1+$H$14)*(1-$H$15)*(1-$H$16),0)</f>
        <v>519894</v>
      </c>
      <c r="AF47" s="388">
        <f>ROUND(AF101*Содержание!$H$8*(1+$H$14)*(1-$H$15)*(1-$H$16),0)</f>
        <v>532012</v>
      </c>
      <c r="AG47" s="382">
        <f>ROUND(AG101*Содержание!$H$8*(1+$H$14)*(1-$H$15)*(1-$H$16),0)</f>
        <v>536969</v>
      </c>
      <c r="AH47" s="382">
        <f>ROUND(AH101*Содержание!$H$8*(1+$H$14)*(1-$H$15)*(1-$H$16),0)</f>
        <v>540212</v>
      </c>
      <c r="AI47" s="382">
        <f>ROUND(AI101*Содержание!$H$8*(1+$H$14)*(1-$H$15)*(1-$H$16),0)</f>
        <v>551106</v>
      </c>
      <c r="AJ47" s="382">
        <f>ROUND(AJ101*Содержание!$H$8*(1+$H$14)*(1-$H$15)*(1-$H$16),0)</f>
        <v>562184</v>
      </c>
      <c r="AK47" s="382">
        <f>ROUND(AK101*Содержание!$H$8*(1+$H$14)*(1-$H$15)*(1-$H$16),0)</f>
        <v>566896</v>
      </c>
      <c r="AL47" s="382">
        <f>ROUND(AL101*Содержание!$H$8*(1+$H$14)*(1-$H$15)*(1-$H$16),0)</f>
        <v>575586</v>
      </c>
      <c r="AM47" s="382">
        <f>ROUND(AM101*Содержание!$H$8*(1+$H$14)*(1-$H$15)*(1-$H$16),0)</f>
        <v>585990</v>
      </c>
      <c r="AN47" s="382">
        <f>ROUND(AN101*Содержание!$H$8*(1+$H$14)*(1-$H$15)*(1-$H$16),0)</f>
        <v>591682</v>
      </c>
      <c r="AO47" s="382">
        <f>ROUND(AO101*Содержание!$H$8*(1+$H$14)*(1-$H$15)*(1-$H$16),0)</f>
        <v>605696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82">
        <f>ROUND(B102*Содержание!$H$8*(1+$H$14)*(1-$H$15)*(1-$H$16),0)</f>
        <v>218117</v>
      </c>
      <c r="C48" s="382">
        <f>ROUND(C102*Содержание!$H$8*(1+$H$14)*(1-$H$15)*(1-$H$16),0)</f>
        <v>218300</v>
      </c>
      <c r="D48" s="382">
        <f>ROUND(D102*Содержание!$H$8*(1+$H$14)*(1-$H$15)*(1-$H$16),0)</f>
        <v>232316</v>
      </c>
      <c r="E48" s="382">
        <f>ROUND(E102*Содержание!$H$8*(1+$H$14)*(1-$H$15)*(1-$H$16),0)</f>
        <v>240272</v>
      </c>
      <c r="F48" s="382">
        <f>ROUND(F102*Содержание!$H$8*(1+$H$14)*(1-$H$15)*(1-$H$16),0)</f>
        <v>249512</v>
      </c>
      <c r="G48" s="382">
        <f>ROUND(G102*Содержание!$H$8*(1+$H$14)*(1-$H$15)*(1-$H$16),0)</f>
        <v>259488</v>
      </c>
      <c r="H48" s="382">
        <f>ROUND(H102*Содержание!$H$8*(1+$H$14)*(1-$H$15)*(1-$H$16),0)</f>
        <v>268790</v>
      </c>
      <c r="I48" s="382">
        <f>ROUND(I102*Содержание!$H$8*(1+$H$14)*(1-$H$15)*(1-$H$16),0)</f>
        <v>286478</v>
      </c>
      <c r="J48" s="382">
        <f>ROUND(J102*Содержание!$H$8*(1+$H$14)*(1-$H$15)*(1-$H$16),0)</f>
        <v>290516</v>
      </c>
      <c r="K48" s="382">
        <f>ROUND(K102*Содержание!$H$8*(1+$H$14)*(1-$H$15)*(1-$H$16),0)</f>
        <v>301532</v>
      </c>
      <c r="L48" s="382">
        <f>ROUND(L102*Содержание!$H$8*(1+$H$14)*(1-$H$15)*(1-$H$16),0)</f>
        <v>312059</v>
      </c>
      <c r="M48" s="382">
        <f>ROUND(M102*Содержание!$H$8*(1+$H$14)*(1-$H$15)*(1-$H$16),0)</f>
        <v>322463</v>
      </c>
      <c r="N48" s="382">
        <f>ROUND(N102*Содержание!$H$8*(1+$H$14)*(1-$H$15)*(1-$H$16),0)</f>
        <v>329868</v>
      </c>
      <c r="O48" s="382">
        <f>ROUND(O102*Содержание!$H$8*(1+$H$14)*(1-$H$15)*(1-$H$16),0)</f>
        <v>335927</v>
      </c>
      <c r="P48" s="382">
        <f>ROUND(P102*Содержание!$H$8*(1+$H$14)*(1-$H$15)*(1-$H$16),0)</f>
        <v>349758</v>
      </c>
      <c r="Q48" s="382">
        <f>ROUND(Q102*Содержание!$H$8*(1+$H$14)*(1-$H$15)*(1-$H$16),0)</f>
        <v>352574</v>
      </c>
      <c r="R48" s="382">
        <f>ROUND(R102*Содержание!$H$8*(1+$H$14)*(1-$H$15)*(1-$H$16),0)</f>
        <v>379991</v>
      </c>
      <c r="S48" s="382">
        <f>ROUND(S102*Содержание!$H$8*(1+$H$14)*(1-$H$15)*(1-$H$16),0)</f>
        <v>389783</v>
      </c>
      <c r="T48" s="382">
        <f>ROUND(T102*Содержание!$H$8*(1+$H$14)*(1-$H$15)*(1-$H$16),0)</f>
        <v>398657</v>
      </c>
      <c r="U48" s="382">
        <f>ROUND(U102*Содержание!$H$8*(1+$H$14)*(1-$H$15)*(1-$H$16),0)</f>
        <v>400310</v>
      </c>
      <c r="V48" s="382">
        <f>ROUND(V102*Содержание!$H$8*(1+$H$14)*(1-$H$15)*(1-$H$16),0)</f>
        <v>401105</v>
      </c>
      <c r="W48" s="382">
        <f>ROUND(W102*Содержание!$H$8*(1+$H$14)*(1-$H$15)*(1-$H$16),0)</f>
        <v>428768</v>
      </c>
      <c r="X48" s="382">
        <f>ROUND(X102*Содержание!$H$8*(1+$H$14)*(1-$H$15)*(1-$H$16),0)</f>
        <v>431216</v>
      </c>
      <c r="Y48" s="382">
        <f>ROUND(Y102*Содержание!$H$8*(1+$H$14)*(1-$H$15)*(1-$H$16),0)</f>
        <v>437764</v>
      </c>
      <c r="Z48" s="382">
        <f>ROUND(Z102*Содержание!$H$8*(1+$H$14)*(1-$H$15)*(1-$H$16),0)</f>
        <v>485744</v>
      </c>
      <c r="AA48" s="382">
        <f>ROUND(AA102*Содержание!$H$8*(1+$H$14)*(1-$H$15)*(1-$H$16),0)</f>
        <v>491252</v>
      </c>
      <c r="AB48" s="382">
        <f>ROUND(AB102*Содержание!$H$8*(1+$H$14)*(1-$H$15)*(1-$H$16),0)</f>
        <v>495292</v>
      </c>
      <c r="AC48" s="382">
        <f>ROUND(AC102*Содержание!$H$8*(1+$H$14)*(1-$H$15)*(1-$H$16),0)</f>
        <v>504350</v>
      </c>
      <c r="AD48" s="382">
        <f>ROUND(AD102*Содержание!$H$8*(1+$H$14)*(1-$H$15)*(1-$H$16),0)</f>
        <v>519344</v>
      </c>
      <c r="AE48" s="382">
        <f>ROUND(AE102*Содержание!$H$8*(1+$H$14)*(1-$H$15)*(1-$H$16),0)</f>
        <v>525586</v>
      </c>
      <c r="AF48" s="382">
        <f>ROUND(AF102*Содержание!$H$8*(1+$H$14)*(1-$H$15)*(1-$H$16),0)</f>
        <v>537214</v>
      </c>
      <c r="AG48" s="382">
        <f>ROUND(AG102*Содержание!$H$8*(1+$H$14)*(1-$H$15)*(1-$H$16),0)</f>
        <v>545782</v>
      </c>
      <c r="AH48" s="382">
        <f>ROUND(AH102*Содержание!$H$8*(1+$H$14)*(1-$H$15)*(1-$H$16),0)</f>
        <v>560654</v>
      </c>
      <c r="AI48" s="382">
        <f>ROUND(AI102*Содержание!$H$8*(1+$H$14)*(1-$H$15)*(1-$H$16),0)</f>
        <v>565488</v>
      </c>
      <c r="AJ48" s="382">
        <f>ROUND(AJ102*Содержание!$H$8*(1+$H$14)*(1-$H$15)*(1-$H$16),0)</f>
        <v>568242</v>
      </c>
      <c r="AK48" s="382">
        <f>ROUND(AK102*Содержание!$H$8*(1+$H$14)*(1-$H$15)*(1-$H$16),0)</f>
        <v>578585</v>
      </c>
      <c r="AL48" s="382">
        <f>ROUND(AL102*Содержание!$H$8*(1+$H$14)*(1-$H$15)*(1-$H$16),0)</f>
        <v>587398</v>
      </c>
      <c r="AM48" s="382">
        <f>ROUND(AM102*Содержание!$H$8*(1+$H$14)*(1-$H$15)*(1-$H$16),0)</f>
        <v>592172</v>
      </c>
      <c r="AN48" s="382">
        <f>ROUND(AN102*Содержание!$H$8*(1+$H$14)*(1-$H$15)*(1-$H$16),0)</f>
        <v>606614</v>
      </c>
      <c r="AO48" s="382">
        <f>ROUND(AO102*Содержание!$H$8*(1+$H$14)*(1-$H$15)*(1-$H$16),0)</f>
        <v>611939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82">
        <f>ROUND(B103*Содержание!$H$8*(1+$H$14)*(1-$H$15)*(1-$H$16),0)</f>
        <v>222156</v>
      </c>
      <c r="C49" s="382">
        <f>ROUND(C103*Содержание!$H$8*(1+$H$14)*(1-$H$15)*(1-$H$16),0)</f>
        <v>231520</v>
      </c>
      <c r="D49" s="382">
        <f>ROUND(D103*Содержание!$H$8*(1+$H$14)*(1-$H$15)*(1-$H$16),0)</f>
        <v>239720</v>
      </c>
      <c r="E49" s="382">
        <f>ROUND(E103*Содержание!$H$8*(1+$H$14)*(1-$H$15)*(1-$H$16),0)</f>
        <v>250370</v>
      </c>
      <c r="F49" s="382">
        <f>ROUND(F103*Содержание!$H$8*(1+$H$14)*(1-$H$15)*(1-$H$16),0)</f>
        <v>259794</v>
      </c>
      <c r="G49" s="382">
        <f>ROUND(G103*Содержание!$H$8*(1+$H$14)*(1-$H$15)*(1-$H$16),0)</f>
        <v>269770</v>
      </c>
      <c r="H49" s="382">
        <f>ROUND(H103*Содержание!$H$8*(1+$H$14)*(1-$H$15)*(1-$H$16),0)</f>
        <v>280296</v>
      </c>
      <c r="I49" s="382">
        <f>ROUND(I103*Содержание!$H$8*(1+$H$14)*(1-$H$15)*(1-$H$16),0)</f>
        <v>291863</v>
      </c>
      <c r="J49" s="382">
        <f>ROUND(J103*Содержание!$H$8*(1+$H$14)*(1-$H$15)*(1-$H$16),0)</f>
        <v>295168</v>
      </c>
      <c r="K49" s="382">
        <f>ROUND(K103*Содержание!$H$8*(1+$H$14)*(1-$H$15)*(1-$H$16),0)</f>
        <v>310958</v>
      </c>
      <c r="L49" s="382">
        <f>ROUND(L103*Содержание!$H$8*(1+$H$14)*(1-$H$15)*(1-$H$16),0)</f>
        <v>319158</v>
      </c>
      <c r="M49" s="382">
        <f>ROUND(M103*Содержание!$H$8*(1+$H$14)*(1-$H$15)*(1-$H$16),0)</f>
        <v>334642</v>
      </c>
      <c r="N49" s="382">
        <f>ROUND(N103*Содержание!$H$8*(1+$H$14)*(1-$H$15)*(1-$H$16),0)</f>
        <v>344066</v>
      </c>
      <c r="O49" s="382">
        <f>ROUND(O103*Содержание!$H$8*(1+$H$14)*(1-$H$15)*(1-$H$16),0)</f>
        <v>353552</v>
      </c>
      <c r="P49" s="382">
        <f>ROUND(P103*Содержание!$H$8*(1+$H$14)*(1-$H$15)*(1-$H$16),0)</f>
        <v>361264</v>
      </c>
      <c r="Q49" s="382">
        <f>ROUND(Q103*Содержание!$H$8*(1+$H$14)*(1-$H$15)*(1-$H$16),0)</f>
        <v>369954</v>
      </c>
      <c r="R49" s="382">
        <f>ROUND(R103*Содержание!$H$8*(1+$H$14)*(1-$H$15)*(1-$H$16),0)</f>
        <v>382378</v>
      </c>
      <c r="S49" s="382">
        <f>ROUND(S103*Содержание!$H$8*(1+$H$14)*(1-$H$15)*(1-$H$16),0)</f>
        <v>390578</v>
      </c>
      <c r="T49" s="382">
        <f>ROUND(T103*Содержание!$H$8*(1+$H$14)*(1-$H$15)*(1-$H$16),0)</f>
        <v>408449</v>
      </c>
      <c r="U49" s="382">
        <f>ROUND(U103*Содержание!$H$8*(1+$H$14)*(1-$H$15)*(1-$H$16),0)</f>
        <v>409244</v>
      </c>
      <c r="V49" s="382">
        <f>ROUND(V103*Содержание!$H$8*(1+$H$14)*(1-$H$15)*(1-$H$16),0)</f>
        <v>410652</v>
      </c>
      <c r="W49" s="382">
        <f>ROUND(W103*Содержание!$H$8*(1+$H$14)*(1-$H$15)*(1-$H$16),0)</f>
        <v>431216</v>
      </c>
      <c r="X49" s="382">
        <f>ROUND(X103*Содержание!$H$8*(1+$H$14)*(1-$H$15)*(1-$H$16),0)</f>
        <v>435316</v>
      </c>
      <c r="Y49" s="382">
        <f>ROUND(Y103*Содержание!$H$8*(1+$H$14)*(1-$H$15)*(1-$H$16),0)</f>
        <v>439355</v>
      </c>
      <c r="Z49" s="382">
        <f>ROUND(Z103*Содержание!$H$8*(1+$H$14)*(1-$H$15)*(1-$H$16),0)</f>
        <v>490518</v>
      </c>
      <c r="AA49" s="382">
        <f>ROUND(AA103*Содержание!$H$8*(1+$H$14)*(1-$H$15)*(1-$H$16),0)</f>
        <v>495965</v>
      </c>
      <c r="AB49" s="382">
        <f>ROUND(AB103*Содержание!$H$8*(1+$H$14)*(1-$H$15)*(1-$H$16),0)</f>
        <v>500310</v>
      </c>
      <c r="AC49" s="382">
        <f>ROUND(AC103*Содержание!$H$8*(1+$H$14)*(1-$H$15)*(1-$H$16),0)</f>
        <v>509306</v>
      </c>
      <c r="AD49" s="382">
        <f>ROUND(AD103*Содержание!$H$8*(1+$H$14)*(1-$H$15)*(1-$H$16),0)</f>
        <v>525402</v>
      </c>
      <c r="AE49" s="382">
        <f>ROUND(AE103*Содержание!$H$8*(1+$H$14)*(1-$H$15)*(1-$H$16),0)</f>
        <v>531584</v>
      </c>
      <c r="AF49" s="382">
        <f>ROUND(AF103*Содержание!$H$8*(1+$H$14)*(1-$H$15)*(1-$H$16),0)</f>
        <v>540518</v>
      </c>
      <c r="AG49" s="382">
        <f>ROUND(AG103*Содержание!$H$8*(1+$H$14)*(1-$H$15)*(1-$H$16),0)</f>
        <v>553616</v>
      </c>
      <c r="AH49" s="382">
        <f>ROUND(AH103*Содержание!$H$8*(1+$H$14)*(1-$H$15)*(1-$H$16),0)</f>
        <v>564203</v>
      </c>
      <c r="AI49" s="382">
        <f>ROUND(AI103*Содержание!$H$8*(1+$H$14)*(1-$H$15)*(1-$H$16),0)</f>
        <v>571302</v>
      </c>
      <c r="AJ49" s="382">
        <f>ROUND(AJ103*Содержание!$H$8*(1+$H$14)*(1-$H$15)*(1-$H$16),0)</f>
        <v>583420</v>
      </c>
      <c r="AK49" s="382">
        <f>ROUND(AK103*Содержание!$H$8*(1+$H$14)*(1-$H$15)*(1-$H$16),0)</f>
        <v>585500</v>
      </c>
      <c r="AL49" s="382">
        <f>ROUND(AL103*Содержание!$H$8*(1+$H$14)*(1-$H$15)*(1-$H$16),0)</f>
        <v>593090</v>
      </c>
      <c r="AM49" s="382">
        <f>ROUND(AM103*Содержание!$H$8*(1+$H$14)*(1-$H$15)*(1-$H$16),0)</f>
        <v>601474</v>
      </c>
      <c r="AN49" s="382">
        <f>ROUND(AN103*Содержание!$H$8*(1+$H$14)*(1-$H$15)*(1-$H$16),0)</f>
        <v>612674</v>
      </c>
      <c r="AO49" s="382">
        <f>ROUND(AO103*Содержание!$H$8*(1+$H$14)*(1-$H$15)*(1-$H$16),0)</f>
        <v>626627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82">
        <f>ROUND(B104*Содержание!$H$8*(1+$H$14)*(1-$H$15)*(1-$H$16),0)</f>
        <v>230602</v>
      </c>
      <c r="C50" s="382">
        <f>ROUND(C104*Содержание!$H$8*(1+$H$14)*(1-$H$15)*(1-$H$16),0)</f>
        <v>239231</v>
      </c>
      <c r="D50" s="382">
        <f>ROUND(D104*Содержание!$H$8*(1+$H$14)*(1-$H$15)*(1-$H$16),0)</f>
        <v>248105</v>
      </c>
      <c r="E50" s="382">
        <f>ROUND(E104*Содержание!$H$8*(1+$H$14)*(1-$H$15)*(1-$H$16),0)</f>
        <v>256612</v>
      </c>
      <c r="F50" s="382">
        <f>ROUND(F104*Содержание!$H$8*(1+$H$14)*(1-$H$15)*(1-$H$16),0)</f>
        <v>267138</v>
      </c>
      <c r="G50" s="382">
        <f>ROUND(G104*Содержание!$H$8*(1+$H$14)*(1-$H$15)*(1-$H$16),0)</f>
        <v>277542</v>
      </c>
      <c r="H50" s="382">
        <f>ROUND(H104*Содержание!$H$8*(1+$H$14)*(1-$H$15)*(1-$H$16),0)</f>
        <v>288864</v>
      </c>
      <c r="I50" s="382">
        <f>ROUND(I104*Содержание!$H$8*(1+$H$14)*(1-$H$15)*(1-$H$16),0)</f>
        <v>303002</v>
      </c>
      <c r="J50" s="382">
        <f>ROUND(J104*Содержание!$H$8*(1+$H$14)*(1-$H$15)*(1-$H$16),0)</f>
        <v>315731</v>
      </c>
      <c r="K50" s="382">
        <f>ROUND(K104*Содержание!$H$8*(1+$H$14)*(1-$H$15)*(1-$H$16),0)</f>
        <v>322096</v>
      </c>
      <c r="L50" s="382">
        <f>ROUND(L104*Содержание!$H$8*(1+$H$14)*(1-$H$15)*(1-$H$16),0)</f>
        <v>329562</v>
      </c>
      <c r="M50" s="382">
        <f>ROUND(M104*Содержание!$H$8*(1+$H$14)*(1-$H$15)*(1-$H$16),0)</f>
        <v>349758</v>
      </c>
      <c r="N50" s="382">
        <f>ROUND(N104*Содержание!$H$8*(1+$H$14)*(1-$H$15)*(1-$H$16),0)</f>
        <v>360713</v>
      </c>
      <c r="O50" s="382">
        <f>ROUND(O104*Содержание!$H$8*(1+$H$14)*(1-$H$15)*(1-$H$16),0)</f>
        <v>365854</v>
      </c>
      <c r="P50" s="382">
        <f>ROUND(P104*Содержание!$H$8*(1+$H$14)*(1-$H$15)*(1-$H$16),0)</f>
        <v>379134</v>
      </c>
      <c r="Q50" s="382">
        <f>ROUND(Q104*Содержание!$H$8*(1+$H$14)*(1-$H$15)*(1-$H$16),0)</f>
        <v>384092</v>
      </c>
      <c r="R50" s="382">
        <f>ROUND(R104*Содержание!$H$8*(1+$H$14)*(1-$H$15)*(1-$H$16),0)</f>
        <v>389966</v>
      </c>
      <c r="S50" s="382">
        <f>ROUND(S104*Содержание!$H$8*(1+$H$14)*(1-$H$15)*(1-$H$16),0)</f>
        <v>400738</v>
      </c>
      <c r="T50" s="382">
        <f>ROUND(T104*Содержание!$H$8*(1+$H$14)*(1-$H$15)*(1-$H$16),0)</f>
        <v>412244</v>
      </c>
      <c r="U50" s="382">
        <f>ROUND(U104*Содержание!$H$8*(1+$H$14)*(1-$H$15)*(1-$H$16),0)</f>
        <v>416894</v>
      </c>
      <c r="V50" s="382">
        <f>ROUND(V104*Содержание!$H$8*(1+$H$14)*(1-$H$15)*(1-$H$16),0)</f>
        <v>422036</v>
      </c>
      <c r="W50" s="382">
        <f>ROUND(W104*Содержание!$H$8*(1+$H$14)*(1-$H$15)*(1-$H$16),0)</f>
        <v>440762</v>
      </c>
      <c r="X50" s="382">
        <f>ROUND(X104*Содержание!$H$8*(1+$H$14)*(1-$H$15)*(1-$H$16),0)</f>
        <v>442844</v>
      </c>
      <c r="Y50" s="382">
        <f>ROUND(Y104*Содержание!$H$8*(1+$H$14)*(1-$H$15)*(1-$H$16),0)</f>
        <v>447984</v>
      </c>
      <c r="Z50" s="382">
        <f>ROUND(Z104*Содержание!$H$8*(1+$H$14)*(1-$H$15)*(1-$H$16),0)</f>
        <v>503186</v>
      </c>
      <c r="AA50" s="382">
        <f>ROUND(AA104*Содержание!$H$8*(1+$H$14)*(1-$H$15)*(1-$H$16),0)</f>
        <v>506430</v>
      </c>
      <c r="AB50" s="382">
        <f>ROUND(AB104*Содержание!$H$8*(1+$H$14)*(1-$H$15)*(1-$H$16),0)</f>
        <v>520996</v>
      </c>
      <c r="AC50" s="382">
        <f>ROUND(AC104*Содержание!$H$8*(1+$H$14)*(1-$H$15)*(1-$H$16),0)</f>
        <v>537704</v>
      </c>
      <c r="AD50" s="382">
        <f>ROUND(AD104*Содержание!$H$8*(1+$H$14)*(1-$H$15)*(1-$H$16),0)</f>
        <v>549209</v>
      </c>
      <c r="AE50" s="382">
        <f>ROUND(AE104*Содержание!$H$8*(1+$H$14)*(1-$H$15)*(1-$H$16),0)</f>
        <v>554962</v>
      </c>
      <c r="AF50" s="382">
        <f>ROUND(AF104*Содержание!$H$8*(1+$H$14)*(1-$H$15)*(1-$H$16),0)</f>
        <v>568610</v>
      </c>
      <c r="AG50" s="382">
        <f>ROUND(AG104*Содержание!$H$8*(1+$H$14)*(1-$H$15)*(1-$H$16),0)</f>
        <v>580298</v>
      </c>
      <c r="AH50" s="382">
        <f>ROUND(AH104*Содержание!$H$8*(1+$H$14)*(1-$H$15)*(1-$H$16),0)</f>
        <v>584216</v>
      </c>
      <c r="AI50" s="382">
        <f>ROUND(AI104*Содержание!$H$8*(1+$H$14)*(1-$H$15)*(1-$H$16),0)</f>
        <v>589907</v>
      </c>
      <c r="AJ50" s="382">
        <f>ROUND(AJ104*Содержание!$H$8*(1+$H$14)*(1-$H$15)*(1-$H$16),0)</f>
        <v>604840</v>
      </c>
      <c r="AK50" s="382">
        <f>ROUND(AK104*Содержание!$H$8*(1+$H$14)*(1-$H$15)*(1-$H$16),0)</f>
        <v>609002</v>
      </c>
      <c r="AL50" s="382">
        <f>ROUND(AL104*Содержание!$H$8*(1+$H$14)*(1-$H$15)*(1-$H$16),0)</f>
        <v>618365</v>
      </c>
      <c r="AM50" s="382">
        <f>ROUND(AM104*Содержание!$H$8*(1+$H$14)*(1-$H$15)*(1-$H$16),0)</f>
        <v>638622</v>
      </c>
      <c r="AN50" s="382">
        <f>ROUND(AN104*Содержание!$H$8*(1+$H$14)*(1-$H$15)*(1-$H$16),0)</f>
        <v>641498</v>
      </c>
      <c r="AO50" s="382">
        <f>ROUND(AO104*Содержание!$H$8*(1+$H$14)*(1-$H$15)*(1-$H$16),0)</f>
        <v>647741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82">
        <f>ROUND(B105*Содержание!$H$8*(1+$H$14)*(1-$H$15)*(1-$H$16),0)</f>
        <v>234518</v>
      </c>
      <c r="C51" s="382">
        <f>ROUND(C105*Содержание!$H$8*(1+$H$14)*(1-$H$15)*(1-$H$16),0)</f>
        <v>241618</v>
      </c>
      <c r="D51" s="382">
        <f>ROUND(D105*Содержание!$H$8*(1+$H$14)*(1-$H$15)*(1-$H$16),0)</f>
        <v>250370</v>
      </c>
      <c r="E51" s="382">
        <f>ROUND(E105*Содержание!$H$8*(1+$H$14)*(1-$H$15)*(1-$H$16),0)</f>
        <v>259366</v>
      </c>
      <c r="F51" s="382">
        <f>ROUND(F105*Содержание!$H$8*(1+$H$14)*(1-$H$15)*(1-$H$16),0)</f>
        <v>273932</v>
      </c>
      <c r="G51" s="382">
        <f>ROUND(G105*Содержание!$H$8*(1+$H$14)*(1-$H$15)*(1-$H$16),0)</f>
        <v>282438</v>
      </c>
      <c r="H51" s="382">
        <f>ROUND(H105*Содержание!$H$8*(1+$H$14)*(1-$H$15)*(1-$H$16),0)</f>
        <v>293638</v>
      </c>
      <c r="I51" s="382">
        <f>ROUND(I105*Содержание!$H$8*(1+$H$14)*(1-$H$15)*(1-$H$16),0)</f>
        <v>305756</v>
      </c>
      <c r="J51" s="382">
        <f>ROUND(J105*Содержание!$H$8*(1+$H$14)*(1-$H$15)*(1-$H$16),0)</f>
        <v>318608</v>
      </c>
      <c r="K51" s="382">
        <f>ROUND(K105*Содержание!$H$8*(1+$H$14)*(1-$H$15)*(1-$H$16),0)</f>
        <v>325094</v>
      </c>
      <c r="L51" s="382">
        <f>ROUND(L105*Содержание!$H$8*(1+$H$14)*(1-$H$15)*(1-$H$16),0)</f>
        <v>336845</v>
      </c>
      <c r="M51" s="382">
        <f>ROUND(M105*Содержание!$H$8*(1+$H$14)*(1-$H$15)*(1-$H$16),0)</f>
        <v>353124</v>
      </c>
      <c r="N51" s="382">
        <f>ROUND(N105*Содержание!$H$8*(1+$H$14)*(1-$H$15)*(1-$H$16),0)</f>
        <v>364446</v>
      </c>
      <c r="O51" s="382">
        <f>ROUND(O105*Содержание!$H$8*(1+$H$14)*(1-$H$15)*(1-$H$16),0)</f>
        <v>373871</v>
      </c>
      <c r="P51" s="382">
        <f>ROUND(P105*Содержание!$H$8*(1+$H$14)*(1-$H$15)*(1-$H$16),0)</f>
        <v>382928</v>
      </c>
      <c r="Q51" s="382">
        <f>ROUND(Q105*Содержание!$H$8*(1+$H$14)*(1-$H$15)*(1-$H$16),0)</f>
        <v>387641</v>
      </c>
      <c r="R51" s="382">
        <f>ROUND(R105*Содержание!$H$8*(1+$H$14)*(1-$H$15)*(1-$H$16),0)</f>
        <v>396209</v>
      </c>
      <c r="S51" s="382">
        <f>ROUND(S105*Содержание!$H$8*(1+$H$14)*(1-$H$15)*(1-$H$16),0)</f>
        <v>405206</v>
      </c>
      <c r="T51" s="382">
        <f>ROUND(T105*Содержание!$H$8*(1+$H$14)*(1-$H$15)*(1-$H$16),0)</f>
        <v>416588</v>
      </c>
      <c r="U51" s="382">
        <f>ROUND(U105*Содержание!$H$8*(1+$H$14)*(1-$H$15)*(1-$H$16),0)</f>
        <v>420995</v>
      </c>
      <c r="V51" s="382">
        <f>ROUND(V105*Содержание!$H$8*(1+$H$14)*(1-$H$15)*(1-$H$16),0)</f>
        <v>426503</v>
      </c>
      <c r="W51" s="382">
        <f>ROUND(W105*Содержание!$H$8*(1+$H$14)*(1-$H$15)*(1-$H$16),0)</f>
        <v>443456</v>
      </c>
      <c r="X51" s="382">
        <f>ROUND(X105*Содержание!$H$8*(1+$H$14)*(1-$H$15)*(1-$H$16),0)</f>
        <v>447494</v>
      </c>
      <c r="Y51" s="382">
        <f>ROUND(Y105*Содержание!$H$8*(1+$H$14)*(1-$H$15)*(1-$H$16),0)</f>
        <v>453554</v>
      </c>
      <c r="Z51" s="382">
        <f>ROUND(Z105*Содержание!$H$8*(1+$H$14)*(1-$H$15)*(1-$H$16),0)</f>
        <v>509246</v>
      </c>
      <c r="AA51" s="382">
        <f>ROUND(AA105*Содержание!$H$8*(1+$H$14)*(1-$H$15)*(1-$H$16),0)</f>
        <v>523382</v>
      </c>
      <c r="AB51" s="382">
        <f>ROUND(AB105*Содержание!$H$8*(1+$H$14)*(1-$H$15)*(1-$H$16),0)</f>
        <v>528462</v>
      </c>
      <c r="AC51" s="382">
        <f>ROUND(AC105*Содержание!$H$8*(1+$H$14)*(1-$H$15)*(1-$H$16),0)</f>
        <v>548230</v>
      </c>
      <c r="AD51" s="382">
        <f>ROUND(AD105*Содержание!$H$8*(1+$H$14)*(1-$H$15)*(1-$H$16),0)</f>
        <v>566100</v>
      </c>
      <c r="AE51" s="382">
        <f>ROUND(AE105*Содержание!$H$8*(1+$H$14)*(1-$H$15)*(1-$H$16),0)</f>
        <v>571976</v>
      </c>
      <c r="AF51" s="382">
        <f>ROUND(AF105*Содержание!$H$8*(1+$H$14)*(1-$H$15)*(1-$H$16),0)</f>
        <v>588194</v>
      </c>
      <c r="AG51" s="382">
        <f>ROUND(AG105*Содержание!$H$8*(1+$H$14)*(1-$H$15)*(1-$H$16),0)</f>
        <v>591254</v>
      </c>
      <c r="AH51" s="382">
        <f>ROUND(AH105*Содержание!$H$8*(1+$H$14)*(1-$H$15)*(1-$H$16),0)</f>
        <v>596578</v>
      </c>
      <c r="AI51" s="382">
        <f>ROUND(AI105*Содержание!$H$8*(1+$H$14)*(1-$H$15)*(1-$H$16),0)</f>
        <v>600862</v>
      </c>
      <c r="AJ51" s="382">
        <f>ROUND(AJ105*Содержание!$H$8*(1+$H$14)*(1-$H$15)*(1-$H$16),0)</f>
        <v>610348</v>
      </c>
      <c r="AK51" s="382">
        <f>ROUND(AK105*Содержание!$H$8*(1+$H$14)*(1-$H$15)*(1-$H$16),0)</f>
        <v>624546</v>
      </c>
      <c r="AL51" s="382">
        <f>ROUND(AL105*Содержание!$H$8*(1+$H$14)*(1-$H$15)*(1-$H$16),0)</f>
        <v>630116</v>
      </c>
      <c r="AM51" s="382">
        <f>ROUND(AM105*Содержание!$H$8*(1+$H$14)*(1-$H$15)*(1-$H$16),0)</f>
        <v>649516</v>
      </c>
      <c r="AN51" s="382">
        <f>ROUND(AN105*Содержание!$H$8*(1+$H$14)*(1-$H$15)*(1-$H$16),0)</f>
        <v>653249</v>
      </c>
      <c r="AO51" s="382">
        <f>ROUND(AO105*Содержание!$H$8*(1+$H$14)*(1-$H$15)*(1-$H$16),0)</f>
        <v>656738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82">
        <f>ROUND(B106*Содержание!$H$8*(1+$H$14)*(1-$H$15)*(1-$H$16),0)</f>
        <v>239231</v>
      </c>
      <c r="C52" s="382">
        <f>ROUND(C106*Содержание!$H$8*(1+$H$14)*(1-$H$15)*(1-$H$16),0)</f>
        <v>248840</v>
      </c>
      <c r="D52" s="382">
        <f>ROUND(D106*Содержание!$H$8*(1+$H$14)*(1-$H$15)*(1-$H$16),0)</f>
        <v>255572</v>
      </c>
      <c r="E52" s="382">
        <f>ROUND(E106*Содержание!$H$8*(1+$H$14)*(1-$H$15)*(1-$H$16),0)</f>
        <v>261692</v>
      </c>
      <c r="F52" s="382">
        <f>ROUND(F106*Содержание!$H$8*(1+$H$14)*(1-$H$15)*(1-$H$16),0)</f>
        <v>279256</v>
      </c>
      <c r="G52" s="382">
        <f>ROUND(G106*Содержание!$H$8*(1+$H$14)*(1-$H$15)*(1-$H$16),0)</f>
        <v>288864</v>
      </c>
      <c r="H52" s="382">
        <f>ROUND(H106*Содержание!$H$8*(1+$H$14)*(1-$H$15)*(1-$H$16),0)</f>
        <v>297922</v>
      </c>
      <c r="I52" s="382">
        <f>ROUND(I106*Содержание!$H$8*(1+$H$14)*(1-$H$15)*(1-$H$16),0)</f>
        <v>314568</v>
      </c>
      <c r="J52" s="382">
        <f>ROUND(J106*Содержание!$H$8*(1+$H$14)*(1-$H$15)*(1-$H$16),0)</f>
        <v>322096</v>
      </c>
      <c r="K52" s="382">
        <f>ROUND(K106*Содержание!$H$8*(1+$H$14)*(1-$H$15)*(1-$H$16),0)</f>
        <v>331582</v>
      </c>
      <c r="L52" s="382">
        <f>ROUND(L106*Содержание!$H$8*(1+$H$14)*(1-$H$15)*(1-$H$16),0)</f>
        <v>340334</v>
      </c>
      <c r="M52" s="382">
        <f>ROUND(M106*Содержание!$H$8*(1+$H$14)*(1-$H$15)*(1-$H$16),0)</f>
        <v>358754</v>
      </c>
      <c r="N52" s="382">
        <f>ROUND(N106*Содержание!$H$8*(1+$H$14)*(1-$H$15)*(1-$H$16),0)</f>
        <v>368118</v>
      </c>
      <c r="O52" s="382">
        <f>ROUND(O106*Содержание!$H$8*(1+$H$14)*(1-$H$15)*(1-$H$16),0)</f>
        <v>380909</v>
      </c>
      <c r="P52" s="382">
        <f>ROUND(P106*Содержание!$H$8*(1+$H$14)*(1-$H$15)*(1-$H$16),0)</f>
        <v>386723</v>
      </c>
      <c r="Q52" s="382">
        <f>ROUND(Q106*Содержание!$H$8*(1+$H$14)*(1-$H$15)*(1-$H$16),0)</f>
        <v>391680</v>
      </c>
      <c r="R52" s="382">
        <f>ROUND(R106*Содержание!$H$8*(1+$H$14)*(1-$H$15)*(1-$H$16),0)</f>
        <v>404104</v>
      </c>
      <c r="S52" s="382">
        <f>ROUND(S106*Содержание!$H$8*(1+$H$14)*(1-$H$15)*(1-$H$16),0)</f>
        <v>415426</v>
      </c>
      <c r="T52" s="382">
        <f>ROUND(T106*Содержание!$H$8*(1+$H$14)*(1-$H$15)*(1-$H$16),0)</f>
        <v>420689</v>
      </c>
      <c r="U52" s="382">
        <f>ROUND(U106*Содержание!$H$8*(1+$H$14)*(1-$H$15)*(1-$H$16),0)</f>
        <v>425524</v>
      </c>
      <c r="V52" s="382">
        <f>ROUND(V106*Содержание!$H$8*(1+$H$14)*(1-$H$15)*(1-$H$16),0)</f>
        <v>432500</v>
      </c>
      <c r="W52" s="382">
        <f>ROUND(W106*Содержание!$H$8*(1+$H$14)*(1-$H$15)*(1-$H$16),0)</f>
        <v>445781</v>
      </c>
      <c r="X52" s="382">
        <f>ROUND(X106*Содержание!$H$8*(1+$H$14)*(1-$H$15)*(1-$H$16),0)</f>
        <v>451901</v>
      </c>
      <c r="Y52" s="382">
        <f>ROUND(Y106*Содержание!$H$8*(1+$H$14)*(1-$H$15)*(1-$H$16),0)</f>
        <v>463652</v>
      </c>
      <c r="Z52" s="382">
        <f>ROUND(Z106*Содержание!$H$8*(1+$H$14)*(1-$H$15)*(1-$H$16),0)</f>
        <v>513896</v>
      </c>
      <c r="AA52" s="382">
        <f>ROUND(AA106*Содержание!$H$8*(1+$H$14)*(1-$H$15)*(1-$H$16),0)</f>
        <v>528095</v>
      </c>
      <c r="AB52" s="382">
        <f>ROUND(AB106*Содержание!$H$8*(1+$H$14)*(1-$H$15)*(1-$H$16),0)</f>
        <v>545231</v>
      </c>
      <c r="AC52" s="382">
        <f>ROUND(AC106*Содержание!$H$8*(1+$H$14)*(1-$H$15)*(1-$H$16),0)</f>
        <v>556736</v>
      </c>
      <c r="AD52" s="382">
        <f>ROUND(AD106*Содержание!$H$8*(1+$H$14)*(1-$H$15)*(1-$H$16),0)</f>
        <v>576749</v>
      </c>
      <c r="AE52" s="382">
        <f>ROUND(AE106*Содержание!$H$8*(1+$H$14)*(1-$H$15)*(1-$H$16),0)</f>
        <v>585990</v>
      </c>
      <c r="AF52" s="382">
        <f>ROUND(AF106*Содержание!$H$8*(1+$H$14)*(1-$H$15)*(1-$H$16),0)</f>
        <v>593396</v>
      </c>
      <c r="AG52" s="382">
        <f>ROUND(AG106*Содержание!$H$8*(1+$H$14)*(1-$H$15)*(1-$H$16),0)</f>
        <v>596578</v>
      </c>
      <c r="AH52" s="382">
        <f>ROUND(AH106*Содержание!$H$8*(1+$H$14)*(1-$H$15)*(1-$H$16),0)</f>
        <v>601780</v>
      </c>
      <c r="AI52" s="382">
        <f>ROUND(AI106*Содержание!$H$8*(1+$H$14)*(1-$H$15)*(1-$H$16),0)</f>
        <v>609552</v>
      </c>
      <c r="AJ52" s="382">
        <f>ROUND(AJ106*Содержание!$H$8*(1+$H$14)*(1-$H$15)*(1-$H$16),0)</f>
        <v>625280</v>
      </c>
      <c r="AK52" s="382">
        <f>ROUND(AK106*Содержание!$H$8*(1+$H$14)*(1-$H$15)*(1-$H$16),0)</f>
        <v>639662</v>
      </c>
      <c r="AL52" s="382">
        <f>ROUND(AL106*Содержание!$H$8*(1+$H$14)*(1-$H$15)*(1-$H$16),0)</f>
        <v>647741</v>
      </c>
      <c r="AM52" s="382">
        <f>ROUND(AM106*Содержание!$H$8*(1+$H$14)*(1-$H$15)*(1-$H$16),0)</f>
        <v>656432</v>
      </c>
      <c r="AN52" s="382">
        <f>ROUND(AN106*Содержание!$H$8*(1+$H$14)*(1-$H$15)*(1-$H$16),0)</f>
        <v>662306</v>
      </c>
      <c r="AO52" s="382">
        <f>ROUND(AO106*Содержание!$H$8*(1+$H$14)*(1-$H$15)*(1-$H$16),0)</f>
        <v>671180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82">
        <f>ROUND(B107*Содержание!$H$8*(1+$H$14)*(1-$H$15)*(1-$H$16),0)</f>
        <v>243148</v>
      </c>
      <c r="C53" s="382">
        <f>ROUND(C107*Содержание!$H$8*(1+$H$14)*(1-$H$15)*(1-$H$16),0)</f>
        <v>252266</v>
      </c>
      <c r="D53" s="382">
        <f>ROUND(D107*Содержание!$H$8*(1+$H$14)*(1-$H$15)*(1-$H$16),0)</f>
        <v>259488</v>
      </c>
      <c r="E53" s="382">
        <f>ROUND(E107*Содержание!$H$8*(1+$H$14)*(1-$H$15)*(1-$H$16),0)</f>
        <v>265670</v>
      </c>
      <c r="F53" s="382">
        <f>ROUND(F107*Содержание!$H$8*(1+$H$14)*(1-$H$15)*(1-$H$16),0)</f>
        <v>282500</v>
      </c>
      <c r="G53" s="382">
        <f>ROUND(G107*Содержание!$H$8*(1+$H$14)*(1-$H$15)*(1-$H$16),0)</f>
        <v>292904</v>
      </c>
      <c r="H53" s="382">
        <f>ROUND(H107*Содержание!$H$8*(1+$H$14)*(1-$H$15)*(1-$H$16),0)</f>
        <v>303552</v>
      </c>
      <c r="I53" s="382">
        <f>ROUND(I107*Содержание!$H$8*(1+$H$14)*(1-$H$15)*(1-$H$16),0)</f>
        <v>318791</v>
      </c>
      <c r="J53" s="382">
        <f>ROUND(J107*Содержание!$H$8*(1+$H$14)*(1-$H$15)*(1-$H$16),0)</f>
        <v>326502</v>
      </c>
      <c r="K53" s="382">
        <f>ROUND(K107*Содержание!$H$8*(1+$H$14)*(1-$H$15)*(1-$H$16),0)</f>
        <v>336294</v>
      </c>
      <c r="L53" s="382">
        <f>ROUND(L107*Содержание!$H$8*(1+$H$14)*(1-$H$15)*(1-$H$16),0)</f>
        <v>346820</v>
      </c>
      <c r="M53" s="382">
        <f>ROUND(M107*Содержание!$H$8*(1+$H$14)*(1-$H$15)*(1-$H$16),0)</f>
        <v>363650</v>
      </c>
      <c r="N53" s="382">
        <f>ROUND(N107*Содержание!$H$8*(1+$H$14)*(1-$H$15)*(1-$H$16),0)</f>
        <v>373504</v>
      </c>
      <c r="O53" s="382">
        <f>ROUND(O107*Содержание!$H$8*(1+$H$14)*(1-$H$15)*(1-$H$16),0)</f>
        <v>386234</v>
      </c>
      <c r="P53" s="382">
        <f>ROUND(P107*Содержание!$H$8*(1+$H$14)*(1-$H$15)*(1-$H$16),0)</f>
        <v>391680</v>
      </c>
      <c r="Q53" s="382">
        <f>ROUND(Q107*Содержание!$H$8*(1+$H$14)*(1-$H$15)*(1-$H$16),0)</f>
        <v>396944</v>
      </c>
      <c r="R53" s="382">
        <f>ROUND(R107*Содержание!$H$8*(1+$H$14)*(1-$H$15)*(1-$H$16),0)</f>
        <v>409244</v>
      </c>
      <c r="S53" s="382">
        <f>ROUND(S107*Содержание!$H$8*(1+$H$14)*(1-$H$15)*(1-$H$16),0)</f>
        <v>420995</v>
      </c>
      <c r="T53" s="382">
        <f>ROUND(T107*Содержание!$H$8*(1+$H$14)*(1-$H$15)*(1-$H$16),0)</f>
        <v>426503</v>
      </c>
      <c r="U53" s="382">
        <f>ROUND(U107*Содержание!$H$8*(1+$H$14)*(1-$H$15)*(1-$H$16),0)</f>
        <v>431093</v>
      </c>
      <c r="V53" s="382">
        <f>ROUND(V107*Содержание!$H$8*(1+$H$14)*(1-$H$15)*(1-$H$16),0)</f>
        <v>438314</v>
      </c>
      <c r="W53" s="382">
        <f>ROUND(W107*Содержание!$H$8*(1+$H$14)*(1-$H$15)*(1-$H$16),0)</f>
        <v>448902</v>
      </c>
      <c r="X53" s="382">
        <f>ROUND(X107*Содержание!$H$8*(1+$H$14)*(1-$H$15)*(1-$H$16),0)</f>
        <v>457592</v>
      </c>
      <c r="Y53" s="382">
        <f>ROUND(Y107*Содержание!$H$8*(1+$H$14)*(1-$H$15)*(1-$H$16),0)</f>
        <v>469955</v>
      </c>
      <c r="Z53" s="382">
        <f>ROUND(Z107*Содержание!$H$8*(1+$H$14)*(1-$H$15)*(1-$H$16),0)</f>
        <v>519894</v>
      </c>
      <c r="AA53" s="382">
        <f>ROUND(AA107*Содержание!$H$8*(1+$H$14)*(1-$H$15)*(1-$H$16),0)</f>
        <v>534032</v>
      </c>
      <c r="AB53" s="382">
        <f>ROUND(AB107*Содержание!$H$8*(1+$H$14)*(1-$H$15)*(1-$H$16),0)</f>
        <v>551228</v>
      </c>
      <c r="AC53" s="382">
        <f>ROUND(AC107*Содержание!$H$8*(1+$H$14)*(1-$H$15)*(1-$H$16),0)</f>
        <v>562673</v>
      </c>
      <c r="AD53" s="382">
        <f>ROUND(AD107*Содержание!$H$8*(1+$H$14)*(1-$H$15)*(1-$H$16),0)</f>
        <v>583420</v>
      </c>
      <c r="AE53" s="382">
        <f>ROUND(AE107*Содержание!$H$8*(1+$H$14)*(1-$H$15)*(1-$H$16),0)</f>
        <v>592538</v>
      </c>
      <c r="AF53" s="382">
        <f>ROUND(AF107*Содержание!$H$8*(1+$H$14)*(1-$H$15)*(1-$H$16),0)</f>
        <v>597006</v>
      </c>
      <c r="AG53" s="382">
        <f>ROUND(AG107*Содержание!$H$8*(1+$H$14)*(1-$H$15)*(1-$H$16),0)</f>
        <v>599760</v>
      </c>
      <c r="AH53" s="382">
        <f>ROUND(AH107*Содержание!$H$8*(1+$H$14)*(1-$H$15)*(1-$H$16),0)</f>
        <v>608450</v>
      </c>
      <c r="AI53" s="382">
        <f>ROUND(AI107*Содержание!$H$8*(1+$H$14)*(1-$H$15)*(1-$H$16),0)</f>
        <v>616406</v>
      </c>
      <c r="AJ53" s="382">
        <f>ROUND(AJ107*Содержание!$H$8*(1+$H$14)*(1-$H$15)*(1-$H$16),0)</f>
        <v>632686</v>
      </c>
      <c r="AK53" s="382">
        <f>ROUND(AK107*Содержание!$H$8*(1+$H$14)*(1-$H$15)*(1-$H$16),0)</f>
        <v>646946</v>
      </c>
      <c r="AL53" s="382">
        <f>ROUND(AL107*Содержание!$H$8*(1+$H$14)*(1-$H$15)*(1-$H$16),0)</f>
        <v>651780</v>
      </c>
      <c r="AM53" s="382">
        <f>ROUND(AM107*Содержание!$H$8*(1+$H$14)*(1-$H$15)*(1-$H$16),0)</f>
        <v>663836</v>
      </c>
      <c r="AN53" s="382">
        <f>ROUND(AN107*Содержание!$H$8*(1+$H$14)*(1-$H$15)*(1-$H$16),0)</f>
        <v>669834</v>
      </c>
      <c r="AO53" s="382">
        <f>ROUND(AO107*Содержание!$H$8*(1+$H$14)*(1-$H$15)*(1-$H$16),0)</f>
        <v>675220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705" t="s">
        <v>345</v>
      </c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1"/>
      <c r="T62" s="1"/>
      <c r="U62" s="58"/>
      <c r="V62" s="709" t="s">
        <v>140</v>
      </c>
      <c r="W62" s="709"/>
      <c r="X62" s="709"/>
      <c r="Y62" s="709"/>
      <c r="Z62" s="709"/>
      <c r="AA62" s="709"/>
      <c r="AB62" s="709"/>
      <c r="AC62" s="709"/>
      <c r="AD62" s="709"/>
      <c r="AE62" s="709"/>
      <c r="AF62" s="709"/>
      <c r="AG62" s="709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709"/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705" t="s">
        <v>132</v>
      </c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1"/>
      <c r="T67" s="1"/>
      <c r="U67" s="58"/>
      <c r="V67" s="709" t="s">
        <v>267</v>
      </c>
      <c r="W67" s="709"/>
      <c r="X67" s="709"/>
      <c r="Y67" s="709"/>
      <c r="Z67" s="709"/>
      <c r="AA67" s="709"/>
      <c r="AB67" s="709"/>
      <c r="AC67" s="709"/>
      <c r="AD67" s="709"/>
      <c r="AE67" s="709"/>
      <c r="AF67" s="709"/>
      <c r="AG67" s="709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1"/>
      <c r="T68" s="1"/>
      <c r="U68" s="58"/>
      <c r="V68" s="709"/>
      <c r="W68" s="709"/>
      <c r="X68" s="709"/>
      <c r="Y68" s="709"/>
      <c r="Z68" s="709"/>
      <c r="AA68" s="709"/>
      <c r="AB68" s="709"/>
      <c r="AC68" s="709"/>
      <c r="AD68" s="709"/>
      <c r="AE68" s="709"/>
      <c r="AF68" s="709"/>
      <c r="AG68" s="709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/>
      <c r="AG69" s="709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85">
        <v>121829</v>
      </c>
      <c r="C75" s="385">
        <v>130397</v>
      </c>
      <c r="D75" s="385">
        <v>133824</v>
      </c>
      <c r="E75" s="385">
        <v>136354</v>
      </c>
      <c r="F75" s="385">
        <v>143698</v>
      </c>
      <c r="G75" s="385">
        <v>151368</v>
      </c>
      <c r="H75" s="385">
        <v>154632</v>
      </c>
      <c r="I75" s="385">
        <v>157651</v>
      </c>
      <c r="J75" s="385">
        <v>170870</v>
      </c>
      <c r="K75" s="385">
        <v>173726</v>
      </c>
      <c r="L75" s="385">
        <v>177235</v>
      </c>
      <c r="M75" s="385">
        <v>180010</v>
      </c>
      <c r="N75" s="385">
        <v>188414</v>
      </c>
      <c r="O75" s="385">
        <v>196085</v>
      </c>
      <c r="P75" s="385">
        <v>199757</v>
      </c>
      <c r="Q75" s="385">
        <v>203266</v>
      </c>
      <c r="R75" s="385">
        <v>214282</v>
      </c>
      <c r="S75" s="385">
        <v>217954</v>
      </c>
      <c r="T75" s="385">
        <v>221381</v>
      </c>
      <c r="U75" s="385">
        <v>224726</v>
      </c>
      <c r="V75" s="385">
        <v>235171</v>
      </c>
      <c r="W75" s="385">
        <v>245290</v>
      </c>
      <c r="X75" s="385">
        <v>248309</v>
      </c>
      <c r="Y75" s="385">
        <v>251818</v>
      </c>
      <c r="Z75" s="385">
        <v>255408</v>
      </c>
      <c r="AA75" s="385">
        <v>264384</v>
      </c>
      <c r="AB75" s="385">
        <v>268954</v>
      </c>
      <c r="AC75" s="385">
        <v>273115</v>
      </c>
      <c r="AD75" s="385">
        <v>277195</v>
      </c>
      <c r="AE75" s="385">
        <v>281275</v>
      </c>
      <c r="AF75" s="385">
        <v>289762</v>
      </c>
      <c r="AG75" s="385">
        <v>294331</v>
      </c>
      <c r="AH75" s="385">
        <v>304123</v>
      </c>
      <c r="AI75" s="385">
        <v>313099</v>
      </c>
      <c r="AJ75" s="385">
        <v>317750</v>
      </c>
      <c r="AK75" s="385">
        <v>322157</v>
      </c>
      <c r="AL75" s="385">
        <v>326400</v>
      </c>
      <c r="AM75" s="385">
        <v>335784</v>
      </c>
      <c r="AN75" s="385">
        <v>340272</v>
      </c>
      <c r="AO75" s="385">
        <v>344434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85">
        <v>125827</v>
      </c>
      <c r="C76" s="385">
        <v>133824</v>
      </c>
      <c r="D76" s="385">
        <v>136354</v>
      </c>
      <c r="E76" s="385">
        <v>139373</v>
      </c>
      <c r="F76" s="385">
        <v>146717</v>
      </c>
      <c r="G76" s="385">
        <v>154469</v>
      </c>
      <c r="H76" s="385">
        <v>157814</v>
      </c>
      <c r="I76" s="385">
        <v>160915</v>
      </c>
      <c r="J76" s="385">
        <v>174461</v>
      </c>
      <c r="K76" s="385">
        <v>177643</v>
      </c>
      <c r="L76" s="385">
        <v>181152</v>
      </c>
      <c r="M76" s="385">
        <v>184579</v>
      </c>
      <c r="N76" s="385">
        <v>192168</v>
      </c>
      <c r="O76" s="385">
        <v>199757</v>
      </c>
      <c r="P76" s="385">
        <v>203266</v>
      </c>
      <c r="Q76" s="385">
        <v>206938</v>
      </c>
      <c r="R76" s="385">
        <v>218443</v>
      </c>
      <c r="S76" s="385">
        <v>223176</v>
      </c>
      <c r="T76" s="385">
        <v>225706</v>
      </c>
      <c r="U76" s="385">
        <v>228806</v>
      </c>
      <c r="V76" s="385">
        <v>239822</v>
      </c>
      <c r="W76" s="385">
        <v>250757</v>
      </c>
      <c r="X76" s="385">
        <v>254102</v>
      </c>
      <c r="Y76" s="385">
        <v>257856</v>
      </c>
      <c r="Z76" s="385">
        <v>265118</v>
      </c>
      <c r="AA76" s="385">
        <v>274502</v>
      </c>
      <c r="AB76" s="385">
        <v>278746</v>
      </c>
      <c r="AC76" s="385">
        <v>282989</v>
      </c>
      <c r="AD76" s="385">
        <v>287069</v>
      </c>
      <c r="AE76" s="385">
        <v>291394</v>
      </c>
      <c r="AF76" s="385">
        <v>300206</v>
      </c>
      <c r="AG76" s="385">
        <v>304450</v>
      </c>
      <c r="AH76" s="385">
        <v>314976</v>
      </c>
      <c r="AI76" s="385">
        <v>323462</v>
      </c>
      <c r="AJ76" s="385">
        <v>327950</v>
      </c>
      <c r="AK76" s="385">
        <v>332438</v>
      </c>
      <c r="AL76" s="385">
        <v>336926</v>
      </c>
      <c r="AM76" s="385">
        <v>345984</v>
      </c>
      <c r="AN76" s="385">
        <v>350390</v>
      </c>
      <c r="AO76" s="385">
        <v>354226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85">
        <v>130560</v>
      </c>
      <c r="C77" s="385">
        <v>139618</v>
      </c>
      <c r="D77" s="385">
        <v>143045</v>
      </c>
      <c r="E77" s="385">
        <v>146390</v>
      </c>
      <c r="F77" s="385">
        <v>155203</v>
      </c>
      <c r="G77" s="385">
        <v>164914</v>
      </c>
      <c r="H77" s="385">
        <v>168096</v>
      </c>
      <c r="I77" s="385">
        <v>171605</v>
      </c>
      <c r="J77" s="385">
        <v>188578</v>
      </c>
      <c r="K77" s="385">
        <v>192086</v>
      </c>
      <c r="L77" s="385">
        <v>195677</v>
      </c>
      <c r="M77" s="385">
        <v>198941</v>
      </c>
      <c r="N77" s="385">
        <v>209467</v>
      </c>
      <c r="O77" s="385">
        <v>218688</v>
      </c>
      <c r="P77" s="385">
        <v>222360</v>
      </c>
      <c r="Q77" s="385">
        <v>225706</v>
      </c>
      <c r="R77" s="385">
        <v>236722</v>
      </c>
      <c r="S77" s="385">
        <v>241291</v>
      </c>
      <c r="T77" s="385">
        <v>245126</v>
      </c>
      <c r="U77" s="385">
        <v>249451</v>
      </c>
      <c r="V77" s="385">
        <v>261365</v>
      </c>
      <c r="W77" s="385">
        <v>273442</v>
      </c>
      <c r="X77" s="385">
        <v>277195</v>
      </c>
      <c r="Y77" s="385">
        <v>280541</v>
      </c>
      <c r="Z77" s="385">
        <v>282091</v>
      </c>
      <c r="AA77" s="385">
        <v>284947</v>
      </c>
      <c r="AB77" s="385">
        <v>289190</v>
      </c>
      <c r="AC77" s="385">
        <v>293923</v>
      </c>
      <c r="AD77" s="385">
        <v>298248</v>
      </c>
      <c r="AE77" s="385">
        <v>303389</v>
      </c>
      <c r="AF77" s="385">
        <v>311875</v>
      </c>
      <c r="AG77" s="385">
        <v>317098</v>
      </c>
      <c r="AH77" s="385">
        <v>327950</v>
      </c>
      <c r="AI77" s="385">
        <v>336926</v>
      </c>
      <c r="AJ77" s="385">
        <v>341659</v>
      </c>
      <c r="AK77" s="385">
        <v>346392</v>
      </c>
      <c r="AL77" s="385">
        <v>351288</v>
      </c>
      <c r="AM77" s="385">
        <v>360590</v>
      </c>
      <c r="AN77" s="385">
        <v>365650</v>
      </c>
      <c r="AO77" s="385">
        <v>370219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85">
        <v>135701</v>
      </c>
      <c r="C78" s="385">
        <v>142474</v>
      </c>
      <c r="D78" s="385">
        <v>145411</v>
      </c>
      <c r="E78" s="385">
        <v>148512</v>
      </c>
      <c r="F78" s="385">
        <v>158059</v>
      </c>
      <c r="G78" s="385">
        <v>167933</v>
      </c>
      <c r="H78" s="385">
        <v>170870</v>
      </c>
      <c r="I78" s="385">
        <v>174134</v>
      </c>
      <c r="J78" s="385">
        <v>192086</v>
      </c>
      <c r="K78" s="385">
        <v>195677</v>
      </c>
      <c r="L78" s="385">
        <v>198941</v>
      </c>
      <c r="M78" s="385">
        <v>203429</v>
      </c>
      <c r="N78" s="385">
        <v>213384</v>
      </c>
      <c r="O78" s="385">
        <v>223258</v>
      </c>
      <c r="P78" s="385">
        <v>226522</v>
      </c>
      <c r="Q78" s="385">
        <v>230030</v>
      </c>
      <c r="R78" s="385">
        <v>241046</v>
      </c>
      <c r="S78" s="385">
        <v>245779</v>
      </c>
      <c r="T78" s="385">
        <v>250104</v>
      </c>
      <c r="U78" s="385">
        <v>254102</v>
      </c>
      <c r="V78" s="385">
        <v>265934</v>
      </c>
      <c r="W78" s="385">
        <v>277685</v>
      </c>
      <c r="X78" s="385">
        <v>281683</v>
      </c>
      <c r="Y78" s="385">
        <v>285355</v>
      </c>
      <c r="Z78" s="385">
        <v>297024</v>
      </c>
      <c r="AA78" s="385">
        <v>306898</v>
      </c>
      <c r="AB78" s="385">
        <v>311712</v>
      </c>
      <c r="AC78" s="385">
        <v>317098</v>
      </c>
      <c r="AD78" s="385">
        <v>322320</v>
      </c>
      <c r="AE78" s="385">
        <v>326726</v>
      </c>
      <c r="AF78" s="385">
        <v>337824</v>
      </c>
      <c r="AG78" s="385">
        <v>342802</v>
      </c>
      <c r="AH78" s="385">
        <v>355123</v>
      </c>
      <c r="AI78" s="385">
        <v>365160</v>
      </c>
      <c r="AJ78" s="385">
        <v>370219</v>
      </c>
      <c r="AK78" s="385">
        <v>375360</v>
      </c>
      <c r="AL78" s="385">
        <v>380664</v>
      </c>
      <c r="AM78" s="385">
        <v>390538</v>
      </c>
      <c r="AN78" s="385">
        <v>396413</v>
      </c>
      <c r="AO78" s="385">
        <v>401554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85">
        <v>140189</v>
      </c>
      <c r="C79" s="385">
        <v>145166</v>
      </c>
      <c r="D79" s="385">
        <v>147941</v>
      </c>
      <c r="E79" s="385">
        <v>151123</v>
      </c>
      <c r="F79" s="385">
        <v>161323</v>
      </c>
      <c r="G79" s="385">
        <v>170870</v>
      </c>
      <c r="H79" s="385">
        <v>174134</v>
      </c>
      <c r="I79" s="385">
        <v>177235</v>
      </c>
      <c r="J79" s="385">
        <v>195269</v>
      </c>
      <c r="K79" s="385">
        <v>198941</v>
      </c>
      <c r="L79" s="385">
        <v>202939</v>
      </c>
      <c r="M79" s="385">
        <v>206448</v>
      </c>
      <c r="N79" s="385">
        <v>217464</v>
      </c>
      <c r="O79" s="385">
        <v>227256</v>
      </c>
      <c r="P79" s="385">
        <v>230520</v>
      </c>
      <c r="Q79" s="385">
        <v>234274</v>
      </c>
      <c r="R79" s="385">
        <v>245126</v>
      </c>
      <c r="S79" s="385">
        <v>249696</v>
      </c>
      <c r="T79" s="385">
        <v>253939</v>
      </c>
      <c r="U79" s="385">
        <v>258101</v>
      </c>
      <c r="V79" s="385">
        <v>270341</v>
      </c>
      <c r="W79" s="385">
        <v>283152</v>
      </c>
      <c r="X79" s="385">
        <v>286579</v>
      </c>
      <c r="Y79" s="385">
        <v>290741</v>
      </c>
      <c r="Z79" s="385">
        <v>306898</v>
      </c>
      <c r="AA79" s="385">
        <v>317832</v>
      </c>
      <c r="AB79" s="385">
        <v>323299</v>
      </c>
      <c r="AC79" s="385">
        <v>328522</v>
      </c>
      <c r="AD79" s="385">
        <v>333989</v>
      </c>
      <c r="AE79" s="385">
        <v>339538</v>
      </c>
      <c r="AF79" s="385">
        <v>349819</v>
      </c>
      <c r="AG79" s="385">
        <v>355123</v>
      </c>
      <c r="AH79" s="385">
        <v>367363</v>
      </c>
      <c r="AI79" s="385">
        <v>379114</v>
      </c>
      <c r="AJ79" s="385">
        <v>384662</v>
      </c>
      <c r="AK79" s="385">
        <v>390130</v>
      </c>
      <c r="AL79" s="385">
        <v>394944</v>
      </c>
      <c r="AM79" s="385">
        <v>406042</v>
      </c>
      <c r="AN79" s="385">
        <v>411835</v>
      </c>
      <c r="AO79" s="385">
        <v>418118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85">
        <v>149410</v>
      </c>
      <c r="C80" s="385">
        <v>158304</v>
      </c>
      <c r="D80" s="385">
        <v>162384</v>
      </c>
      <c r="E80" s="385">
        <v>165566</v>
      </c>
      <c r="F80" s="385">
        <v>176664</v>
      </c>
      <c r="G80" s="385">
        <v>187190</v>
      </c>
      <c r="H80" s="385">
        <v>190862</v>
      </c>
      <c r="I80" s="385">
        <v>194290</v>
      </c>
      <c r="J80" s="385">
        <v>211262</v>
      </c>
      <c r="K80" s="385">
        <v>215179</v>
      </c>
      <c r="L80" s="385">
        <v>219422</v>
      </c>
      <c r="M80" s="385">
        <v>223013</v>
      </c>
      <c r="N80" s="385">
        <v>233702</v>
      </c>
      <c r="O80" s="385">
        <v>245126</v>
      </c>
      <c r="P80" s="385">
        <v>249288</v>
      </c>
      <c r="Q80" s="385">
        <v>253450</v>
      </c>
      <c r="R80" s="385">
        <v>266995</v>
      </c>
      <c r="S80" s="385">
        <v>271728</v>
      </c>
      <c r="T80" s="385">
        <v>276298</v>
      </c>
      <c r="U80" s="385">
        <v>280622</v>
      </c>
      <c r="V80" s="385">
        <v>294821</v>
      </c>
      <c r="W80" s="385">
        <v>307877</v>
      </c>
      <c r="X80" s="385">
        <v>311794</v>
      </c>
      <c r="Y80" s="385">
        <v>315547</v>
      </c>
      <c r="Z80" s="385">
        <v>320117</v>
      </c>
      <c r="AA80" s="385">
        <v>327542</v>
      </c>
      <c r="AB80" s="385">
        <v>332683</v>
      </c>
      <c r="AC80" s="385">
        <v>338395</v>
      </c>
      <c r="AD80" s="385">
        <v>344026</v>
      </c>
      <c r="AE80" s="385">
        <v>348922</v>
      </c>
      <c r="AF80" s="385">
        <v>359856</v>
      </c>
      <c r="AG80" s="385">
        <v>365160</v>
      </c>
      <c r="AH80" s="385">
        <v>390538</v>
      </c>
      <c r="AI80" s="385">
        <v>413630</v>
      </c>
      <c r="AJ80" s="385">
        <v>416731</v>
      </c>
      <c r="AK80" s="385">
        <v>419832</v>
      </c>
      <c r="AL80" s="385">
        <v>422198</v>
      </c>
      <c r="AM80" s="385">
        <v>427584</v>
      </c>
      <c r="AN80" s="385">
        <v>430195</v>
      </c>
      <c r="AO80" s="385">
        <v>431174</v>
      </c>
    </row>
    <row r="81" spans="1:41" hidden="1" outlineLevel="1" x14ac:dyDescent="0.25">
      <c r="A81" s="53">
        <v>2835</v>
      </c>
      <c r="B81" s="385">
        <v>153571</v>
      </c>
      <c r="C81" s="385">
        <v>164098</v>
      </c>
      <c r="D81" s="385">
        <v>167280</v>
      </c>
      <c r="E81" s="385">
        <v>170789</v>
      </c>
      <c r="F81" s="385">
        <v>181315</v>
      </c>
      <c r="G81" s="385">
        <v>192086</v>
      </c>
      <c r="H81" s="385">
        <v>195922</v>
      </c>
      <c r="I81" s="385">
        <v>200246</v>
      </c>
      <c r="J81" s="385">
        <v>217464</v>
      </c>
      <c r="K81" s="385">
        <v>221462</v>
      </c>
      <c r="L81" s="385">
        <v>225624</v>
      </c>
      <c r="M81" s="385">
        <v>229786</v>
      </c>
      <c r="N81" s="385">
        <v>241536</v>
      </c>
      <c r="O81" s="385">
        <v>253450</v>
      </c>
      <c r="P81" s="385">
        <v>257285</v>
      </c>
      <c r="Q81" s="385">
        <v>260957</v>
      </c>
      <c r="R81" s="385">
        <v>275645</v>
      </c>
      <c r="S81" s="385">
        <v>281194</v>
      </c>
      <c r="T81" s="385">
        <v>286253</v>
      </c>
      <c r="U81" s="385">
        <v>291149</v>
      </c>
      <c r="V81" s="385">
        <v>304694</v>
      </c>
      <c r="W81" s="385">
        <v>317424</v>
      </c>
      <c r="X81" s="385">
        <v>321994</v>
      </c>
      <c r="Y81" s="385">
        <v>325910</v>
      </c>
      <c r="Z81" s="385">
        <v>330888</v>
      </c>
      <c r="AA81" s="385">
        <v>338395</v>
      </c>
      <c r="AB81" s="385">
        <v>344270</v>
      </c>
      <c r="AC81" s="385">
        <v>349819</v>
      </c>
      <c r="AD81" s="385">
        <v>355123</v>
      </c>
      <c r="AE81" s="385">
        <v>360835</v>
      </c>
      <c r="AF81" s="385">
        <v>372341</v>
      </c>
      <c r="AG81" s="385">
        <v>377890</v>
      </c>
      <c r="AH81" s="385">
        <v>413957</v>
      </c>
      <c r="AI81" s="385">
        <v>415344</v>
      </c>
      <c r="AJ81" s="385">
        <v>416976</v>
      </c>
      <c r="AK81" s="385">
        <v>423096</v>
      </c>
      <c r="AL81" s="385">
        <v>424810</v>
      </c>
      <c r="AM81" s="385">
        <v>431582</v>
      </c>
      <c r="AN81" s="385">
        <v>437131</v>
      </c>
      <c r="AO81" s="385">
        <v>442680</v>
      </c>
    </row>
    <row r="82" spans="1:41" hidden="1" outlineLevel="1" x14ac:dyDescent="0.25">
      <c r="A82" s="53">
        <v>2960</v>
      </c>
      <c r="B82" s="385">
        <v>158304</v>
      </c>
      <c r="C82" s="385">
        <v>166464</v>
      </c>
      <c r="D82" s="385">
        <v>170299</v>
      </c>
      <c r="E82" s="385">
        <v>173563</v>
      </c>
      <c r="F82" s="385">
        <v>184498</v>
      </c>
      <c r="G82" s="385">
        <v>195269</v>
      </c>
      <c r="H82" s="385">
        <v>199757</v>
      </c>
      <c r="I82" s="385">
        <v>204000</v>
      </c>
      <c r="J82" s="385">
        <v>221462</v>
      </c>
      <c r="K82" s="385">
        <v>225706</v>
      </c>
      <c r="L82" s="385">
        <v>229949</v>
      </c>
      <c r="M82" s="385">
        <v>233376</v>
      </c>
      <c r="N82" s="385">
        <v>246187</v>
      </c>
      <c r="O82" s="385">
        <v>258101</v>
      </c>
      <c r="P82" s="385">
        <v>262018</v>
      </c>
      <c r="Q82" s="385">
        <v>265934</v>
      </c>
      <c r="R82" s="385">
        <v>280214</v>
      </c>
      <c r="S82" s="385">
        <v>286253</v>
      </c>
      <c r="T82" s="385">
        <v>290006</v>
      </c>
      <c r="U82" s="385">
        <v>294494</v>
      </c>
      <c r="V82" s="385">
        <v>309101</v>
      </c>
      <c r="W82" s="385">
        <v>323462</v>
      </c>
      <c r="X82" s="385">
        <v>327216</v>
      </c>
      <c r="Y82" s="385">
        <v>331704</v>
      </c>
      <c r="Z82" s="385">
        <v>347045</v>
      </c>
      <c r="AA82" s="385">
        <v>359285</v>
      </c>
      <c r="AB82" s="385">
        <v>364915</v>
      </c>
      <c r="AC82" s="385">
        <v>371362</v>
      </c>
      <c r="AD82" s="385">
        <v>377400</v>
      </c>
      <c r="AE82" s="385">
        <v>382949</v>
      </c>
      <c r="AF82" s="385">
        <v>394618</v>
      </c>
      <c r="AG82" s="385">
        <v>400166</v>
      </c>
      <c r="AH82" s="385">
        <v>422851</v>
      </c>
      <c r="AI82" s="385">
        <v>426360</v>
      </c>
      <c r="AJ82" s="385">
        <v>432480</v>
      </c>
      <c r="AK82" s="385">
        <v>438437</v>
      </c>
      <c r="AL82" s="385">
        <v>444883</v>
      </c>
      <c r="AM82" s="385">
        <v>457531</v>
      </c>
      <c r="AN82" s="385">
        <v>462590</v>
      </c>
      <c r="AO82" s="385">
        <v>475483</v>
      </c>
    </row>
    <row r="83" spans="1:41" hidden="1" outlineLevel="1" x14ac:dyDescent="0.25">
      <c r="A83" s="53">
        <v>3085</v>
      </c>
      <c r="B83" s="385">
        <v>162629</v>
      </c>
      <c r="C83" s="385">
        <v>170299</v>
      </c>
      <c r="D83" s="385">
        <v>174461</v>
      </c>
      <c r="E83" s="385">
        <v>178214</v>
      </c>
      <c r="F83" s="385">
        <v>190618</v>
      </c>
      <c r="G83" s="385">
        <v>202368</v>
      </c>
      <c r="H83" s="385">
        <v>206774</v>
      </c>
      <c r="I83" s="385">
        <v>210691</v>
      </c>
      <c r="J83" s="385">
        <v>232152</v>
      </c>
      <c r="K83" s="385">
        <v>236477</v>
      </c>
      <c r="L83" s="385">
        <v>241699</v>
      </c>
      <c r="M83" s="385">
        <v>246922</v>
      </c>
      <c r="N83" s="385">
        <v>259325</v>
      </c>
      <c r="O83" s="385">
        <v>271646</v>
      </c>
      <c r="P83" s="385">
        <v>276461</v>
      </c>
      <c r="Q83" s="385">
        <v>281683</v>
      </c>
      <c r="R83" s="385">
        <v>294902</v>
      </c>
      <c r="S83" s="385">
        <v>300941</v>
      </c>
      <c r="T83" s="385">
        <v>305918</v>
      </c>
      <c r="U83" s="385">
        <v>310978</v>
      </c>
      <c r="V83" s="385">
        <v>325829</v>
      </c>
      <c r="W83" s="385">
        <v>339946</v>
      </c>
      <c r="X83" s="385">
        <v>344434</v>
      </c>
      <c r="Y83" s="385">
        <v>349411</v>
      </c>
      <c r="Z83" s="385">
        <v>357898</v>
      </c>
      <c r="AA83" s="385">
        <v>369322</v>
      </c>
      <c r="AB83" s="385">
        <v>376584</v>
      </c>
      <c r="AC83" s="385">
        <v>382786</v>
      </c>
      <c r="AD83" s="385">
        <v>387926</v>
      </c>
      <c r="AE83" s="385">
        <v>394618</v>
      </c>
      <c r="AF83" s="385">
        <v>407184</v>
      </c>
      <c r="AG83" s="385">
        <v>413467</v>
      </c>
      <c r="AH83" s="385">
        <v>431174</v>
      </c>
      <c r="AI83" s="385">
        <v>442680</v>
      </c>
      <c r="AJ83" s="385">
        <v>446189</v>
      </c>
      <c r="AK83" s="385">
        <v>452880</v>
      </c>
      <c r="AL83" s="385">
        <v>459000</v>
      </c>
      <c r="AM83" s="385">
        <v>477197</v>
      </c>
      <c r="AN83" s="385">
        <v>480542</v>
      </c>
      <c r="AO83" s="385">
        <v>484296</v>
      </c>
    </row>
    <row r="84" spans="1:41" hidden="1" outlineLevel="1" x14ac:dyDescent="0.25">
      <c r="A84" s="53">
        <v>3210</v>
      </c>
      <c r="B84" s="385">
        <v>172339</v>
      </c>
      <c r="C84" s="385">
        <v>186293</v>
      </c>
      <c r="D84" s="385">
        <v>191352</v>
      </c>
      <c r="E84" s="385">
        <v>195758</v>
      </c>
      <c r="F84" s="385">
        <v>208814</v>
      </c>
      <c r="G84" s="385">
        <v>221870</v>
      </c>
      <c r="H84" s="385">
        <v>226848</v>
      </c>
      <c r="I84" s="385">
        <v>231826</v>
      </c>
      <c r="J84" s="385">
        <v>250838</v>
      </c>
      <c r="K84" s="385">
        <v>255408</v>
      </c>
      <c r="L84" s="385">
        <v>259978</v>
      </c>
      <c r="M84" s="385">
        <v>264792</v>
      </c>
      <c r="N84" s="385">
        <v>279398</v>
      </c>
      <c r="O84" s="385">
        <v>293842</v>
      </c>
      <c r="P84" s="385">
        <v>299227</v>
      </c>
      <c r="Q84" s="385">
        <v>304286</v>
      </c>
      <c r="R84" s="385">
        <v>321096</v>
      </c>
      <c r="S84" s="385">
        <v>327624</v>
      </c>
      <c r="T84" s="385">
        <v>332765</v>
      </c>
      <c r="U84" s="385">
        <v>338150</v>
      </c>
      <c r="V84" s="385">
        <v>353981</v>
      </c>
      <c r="W84" s="385">
        <v>369811</v>
      </c>
      <c r="X84" s="385">
        <v>373891</v>
      </c>
      <c r="Y84" s="385">
        <v>379277</v>
      </c>
      <c r="Z84" s="385">
        <v>381317</v>
      </c>
      <c r="AA84" s="385">
        <v>386213</v>
      </c>
      <c r="AB84" s="385">
        <v>389477</v>
      </c>
      <c r="AC84" s="385">
        <v>392006</v>
      </c>
      <c r="AD84" s="385">
        <v>398371</v>
      </c>
      <c r="AE84" s="385">
        <v>404654</v>
      </c>
      <c r="AF84" s="385">
        <v>416976</v>
      </c>
      <c r="AG84" s="385">
        <v>428482</v>
      </c>
      <c r="AH84" s="385">
        <v>437702</v>
      </c>
      <c r="AI84" s="385">
        <v>450595</v>
      </c>
      <c r="AJ84" s="385">
        <v>462101</v>
      </c>
      <c r="AK84" s="385">
        <v>472382</v>
      </c>
      <c r="AL84" s="385">
        <v>476299</v>
      </c>
      <c r="AM84" s="385">
        <v>481685</v>
      </c>
      <c r="AN84" s="385">
        <v>488539</v>
      </c>
      <c r="AO84" s="385">
        <v>494088</v>
      </c>
    </row>
    <row r="85" spans="1:41" hidden="1" outlineLevel="1" x14ac:dyDescent="0.25">
      <c r="A85" s="53">
        <v>3335</v>
      </c>
      <c r="B85" s="385">
        <v>176746</v>
      </c>
      <c r="C85" s="385">
        <v>188741</v>
      </c>
      <c r="D85" s="385">
        <v>193882</v>
      </c>
      <c r="E85" s="385">
        <v>198370</v>
      </c>
      <c r="F85" s="385">
        <v>211834</v>
      </c>
      <c r="G85" s="385">
        <v>225216</v>
      </c>
      <c r="H85" s="385">
        <v>230030</v>
      </c>
      <c r="I85" s="385">
        <v>234682</v>
      </c>
      <c r="J85" s="385">
        <v>254510</v>
      </c>
      <c r="K85" s="385">
        <v>258917</v>
      </c>
      <c r="L85" s="385">
        <v>263894</v>
      </c>
      <c r="M85" s="385">
        <v>268546</v>
      </c>
      <c r="N85" s="385">
        <v>282907</v>
      </c>
      <c r="O85" s="385">
        <v>297024</v>
      </c>
      <c r="P85" s="385">
        <v>302736</v>
      </c>
      <c r="Q85" s="385">
        <v>307877</v>
      </c>
      <c r="R85" s="385">
        <v>324278</v>
      </c>
      <c r="S85" s="385">
        <v>329990</v>
      </c>
      <c r="T85" s="385">
        <v>335866</v>
      </c>
      <c r="U85" s="385">
        <v>341822</v>
      </c>
      <c r="V85" s="385">
        <v>358061</v>
      </c>
      <c r="W85" s="385">
        <v>374218</v>
      </c>
      <c r="X85" s="385">
        <v>379114</v>
      </c>
      <c r="Y85" s="385">
        <v>384254</v>
      </c>
      <c r="Z85" s="385">
        <v>388416</v>
      </c>
      <c r="AA85" s="385">
        <v>390538</v>
      </c>
      <c r="AB85" s="385">
        <v>397229</v>
      </c>
      <c r="AC85" s="385">
        <v>403838</v>
      </c>
      <c r="AD85" s="385">
        <v>409632</v>
      </c>
      <c r="AE85" s="385">
        <v>416405</v>
      </c>
      <c r="AF85" s="385">
        <v>429298</v>
      </c>
      <c r="AG85" s="385">
        <v>435581</v>
      </c>
      <c r="AH85" s="385">
        <v>460958</v>
      </c>
      <c r="AI85" s="385">
        <v>466018</v>
      </c>
      <c r="AJ85" s="385">
        <v>474422</v>
      </c>
      <c r="AK85" s="385">
        <v>485928</v>
      </c>
      <c r="AL85" s="385">
        <v>493109</v>
      </c>
      <c r="AM85" s="385">
        <v>571282</v>
      </c>
      <c r="AN85" s="385">
        <v>572832</v>
      </c>
      <c r="AO85" s="385">
        <v>574954</v>
      </c>
    </row>
    <row r="86" spans="1:41" hidden="1" outlineLevel="1" x14ac:dyDescent="0.25">
      <c r="A86" s="53">
        <v>3460</v>
      </c>
      <c r="B86" s="385">
        <v>182458</v>
      </c>
      <c r="C86" s="385">
        <v>191923</v>
      </c>
      <c r="D86" s="385">
        <v>196574</v>
      </c>
      <c r="E86" s="385">
        <v>200981</v>
      </c>
      <c r="F86" s="385">
        <v>214690</v>
      </c>
      <c r="G86" s="385">
        <v>227990</v>
      </c>
      <c r="H86" s="385">
        <v>233213</v>
      </c>
      <c r="I86" s="385">
        <v>238272</v>
      </c>
      <c r="J86" s="385">
        <v>258182</v>
      </c>
      <c r="K86" s="385">
        <v>262915</v>
      </c>
      <c r="L86" s="385">
        <v>267240</v>
      </c>
      <c r="M86" s="385">
        <v>272544</v>
      </c>
      <c r="N86" s="385">
        <v>287640</v>
      </c>
      <c r="O86" s="385">
        <v>302736</v>
      </c>
      <c r="P86" s="385">
        <v>306979</v>
      </c>
      <c r="Q86" s="385">
        <v>311222</v>
      </c>
      <c r="R86" s="385">
        <v>328603</v>
      </c>
      <c r="S86" s="385">
        <v>335213</v>
      </c>
      <c r="T86" s="385">
        <v>340925</v>
      </c>
      <c r="U86" s="385">
        <v>346637</v>
      </c>
      <c r="V86" s="385">
        <v>363283</v>
      </c>
      <c r="W86" s="385">
        <v>379685</v>
      </c>
      <c r="X86" s="385">
        <v>384744</v>
      </c>
      <c r="Y86" s="385">
        <v>389722</v>
      </c>
      <c r="Z86" s="385">
        <v>398045</v>
      </c>
      <c r="AA86" s="385">
        <v>410856</v>
      </c>
      <c r="AB86" s="385">
        <v>418118</v>
      </c>
      <c r="AC86" s="385">
        <v>425299</v>
      </c>
      <c r="AD86" s="385">
        <v>431338</v>
      </c>
      <c r="AE86" s="385">
        <v>438437</v>
      </c>
      <c r="AF86" s="385">
        <v>460632</v>
      </c>
      <c r="AG86" s="385">
        <v>463243</v>
      </c>
      <c r="AH86" s="385">
        <v>474667</v>
      </c>
      <c r="AI86" s="385">
        <v>488294</v>
      </c>
      <c r="AJ86" s="385">
        <v>503390</v>
      </c>
      <c r="AK86" s="385">
        <v>509510</v>
      </c>
      <c r="AL86" s="385">
        <v>560347</v>
      </c>
      <c r="AM86" s="385">
        <v>571363</v>
      </c>
      <c r="AN86" s="385">
        <v>573974</v>
      </c>
      <c r="AO86" s="385">
        <v>587683</v>
      </c>
    </row>
    <row r="87" spans="1:41" hidden="1" outlineLevel="1" x14ac:dyDescent="0.25">
      <c r="A87" s="53">
        <v>3585</v>
      </c>
      <c r="B87" s="385">
        <v>186538</v>
      </c>
      <c r="C87" s="385">
        <v>199838</v>
      </c>
      <c r="D87" s="385">
        <v>204653</v>
      </c>
      <c r="E87" s="385">
        <v>209467</v>
      </c>
      <c r="F87" s="385">
        <v>223666</v>
      </c>
      <c r="G87" s="385">
        <v>237782</v>
      </c>
      <c r="H87" s="385">
        <v>242434</v>
      </c>
      <c r="I87" s="385">
        <v>246514</v>
      </c>
      <c r="J87" s="385">
        <v>267730</v>
      </c>
      <c r="K87" s="385">
        <v>273034</v>
      </c>
      <c r="L87" s="385">
        <v>278827</v>
      </c>
      <c r="M87" s="385">
        <v>284376</v>
      </c>
      <c r="N87" s="385">
        <v>300533</v>
      </c>
      <c r="O87" s="385">
        <v>317016</v>
      </c>
      <c r="P87" s="385">
        <v>322646</v>
      </c>
      <c r="Q87" s="385">
        <v>328114</v>
      </c>
      <c r="R87" s="385">
        <v>345658</v>
      </c>
      <c r="S87" s="385">
        <v>351614</v>
      </c>
      <c r="T87" s="385">
        <v>357163</v>
      </c>
      <c r="U87" s="385">
        <v>362957</v>
      </c>
      <c r="V87" s="385">
        <v>377971</v>
      </c>
      <c r="W87" s="385">
        <v>393638</v>
      </c>
      <c r="X87" s="385">
        <v>398534</v>
      </c>
      <c r="Y87" s="385">
        <v>403920</v>
      </c>
      <c r="Z87" s="385">
        <v>408490</v>
      </c>
      <c r="AA87" s="385">
        <v>422198</v>
      </c>
      <c r="AB87" s="385">
        <v>429298</v>
      </c>
      <c r="AC87" s="385">
        <v>436315</v>
      </c>
      <c r="AD87" s="385">
        <v>453533</v>
      </c>
      <c r="AE87" s="385">
        <v>456470</v>
      </c>
      <c r="AF87" s="385">
        <v>466426</v>
      </c>
      <c r="AG87" s="385">
        <v>470995</v>
      </c>
      <c r="AH87" s="385">
        <v>487642</v>
      </c>
      <c r="AI87" s="385">
        <v>505349</v>
      </c>
      <c r="AJ87" s="385">
        <v>516691</v>
      </c>
      <c r="AK87" s="385">
        <v>562142</v>
      </c>
      <c r="AL87" s="385">
        <v>572098</v>
      </c>
      <c r="AM87" s="385">
        <v>589560</v>
      </c>
      <c r="AN87" s="385">
        <v>590702</v>
      </c>
      <c r="AO87" s="385">
        <v>596659</v>
      </c>
    </row>
    <row r="88" spans="1:41" hidden="1" outlineLevel="1" x14ac:dyDescent="0.25">
      <c r="A88" s="53">
        <v>3710</v>
      </c>
      <c r="B88" s="385">
        <v>196085</v>
      </c>
      <c r="C88" s="385">
        <v>202531</v>
      </c>
      <c r="D88" s="385">
        <v>206530</v>
      </c>
      <c r="E88" s="385">
        <v>211507</v>
      </c>
      <c r="F88" s="385">
        <v>225461</v>
      </c>
      <c r="G88" s="385">
        <v>239822</v>
      </c>
      <c r="H88" s="385">
        <v>245126</v>
      </c>
      <c r="I88" s="385">
        <v>249859</v>
      </c>
      <c r="J88" s="385">
        <v>271728</v>
      </c>
      <c r="K88" s="385">
        <v>277522</v>
      </c>
      <c r="L88" s="385">
        <v>282662</v>
      </c>
      <c r="M88" s="385">
        <v>287966</v>
      </c>
      <c r="N88" s="385">
        <v>304939</v>
      </c>
      <c r="O88" s="385">
        <v>321259</v>
      </c>
      <c r="P88" s="385">
        <v>326726</v>
      </c>
      <c r="Q88" s="385">
        <v>332438</v>
      </c>
      <c r="R88" s="385">
        <v>349982</v>
      </c>
      <c r="S88" s="385">
        <v>356102</v>
      </c>
      <c r="T88" s="385">
        <v>361733</v>
      </c>
      <c r="U88" s="385">
        <v>366710</v>
      </c>
      <c r="V88" s="385">
        <v>382949</v>
      </c>
      <c r="W88" s="385">
        <v>398616</v>
      </c>
      <c r="X88" s="385">
        <v>403920</v>
      </c>
      <c r="Y88" s="385">
        <v>408571</v>
      </c>
      <c r="Z88" s="385">
        <v>419424</v>
      </c>
      <c r="AA88" s="385">
        <v>434112</v>
      </c>
      <c r="AB88" s="385">
        <v>441701</v>
      </c>
      <c r="AC88" s="385">
        <v>458510</v>
      </c>
      <c r="AD88" s="385">
        <v>459245</v>
      </c>
      <c r="AE88" s="385">
        <v>474422</v>
      </c>
      <c r="AF88" s="385">
        <v>479726</v>
      </c>
      <c r="AG88" s="385">
        <v>486662</v>
      </c>
      <c r="AH88" s="385">
        <v>507634</v>
      </c>
      <c r="AI88" s="385">
        <v>572098</v>
      </c>
      <c r="AJ88" s="385">
        <v>581237</v>
      </c>
      <c r="AK88" s="385">
        <v>583685</v>
      </c>
      <c r="AL88" s="385">
        <v>585806</v>
      </c>
      <c r="AM88" s="385">
        <v>590294</v>
      </c>
      <c r="AN88" s="385">
        <v>622445</v>
      </c>
      <c r="AO88" s="385">
        <v>627994</v>
      </c>
    </row>
    <row r="89" spans="1:41" hidden="1" outlineLevel="1" x14ac:dyDescent="0.25">
      <c r="A89" s="53">
        <v>3835</v>
      </c>
      <c r="B89" s="385">
        <v>200818</v>
      </c>
      <c r="C89" s="385">
        <v>219422</v>
      </c>
      <c r="D89" s="385">
        <v>225298</v>
      </c>
      <c r="E89" s="385">
        <v>230602</v>
      </c>
      <c r="F89" s="385">
        <v>247003</v>
      </c>
      <c r="G89" s="385">
        <v>262670</v>
      </c>
      <c r="H89" s="385">
        <v>268138</v>
      </c>
      <c r="I89" s="385">
        <v>273931</v>
      </c>
      <c r="J89" s="385">
        <v>297922</v>
      </c>
      <c r="K89" s="385">
        <v>303797</v>
      </c>
      <c r="L89" s="385">
        <v>311222</v>
      </c>
      <c r="M89" s="385">
        <v>318974</v>
      </c>
      <c r="N89" s="385">
        <v>336682</v>
      </c>
      <c r="O89" s="385">
        <v>353573</v>
      </c>
      <c r="P89" s="385">
        <v>359366</v>
      </c>
      <c r="Q89" s="385">
        <v>364997</v>
      </c>
      <c r="R89" s="385">
        <v>365568</v>
      </c>
      <c r="S89" s="385">
        <v>365976</v>
      </c>
      <c r="T89" s="385">
        <v>371525</v>
      </c>
      <c r="U89" s="385">
        <v>377482</v>
      </c>
      <c r="V89" s="385">
        <v>393638</v>
      </c>
      <c r="W89" s="385">
        <v>410122</v>
      </c>
      <c r="X89" s="385">
        <v>415589</v>
      </c>
      <c r="Y89" s="385">
        <v>421464</v>
      </c>
      <c r="Z89" s="385">
        <v>429787</v>
      </c>
      <c r="AA89" s="385">
        <v>453941</v>
      </c>
      <c r="AB89" s="385">
        <v>461366</v>
      </c>
      <c r="AC89" s="385">
        <v>462101</v>
      </c>
      <c r="AD89" s="385">
        <v>466589</v>
      </c>
      <c r="AE89" s="385">
        <v>474667</v>
      </c>
      <c r="AF89" s="385">
        <v>490498</v>
      </c>
      <c r="AG89" s="385">
        <v>498494</v>
      </c>
      <c r="AH89" s="385">
        <v>573566</v>
      </c>
      <c r="AI89" s="385">
        <v>574954</v>
      </c>
      <c r="AJ89" s="385">
        <v>584909</v>
      </c>
      <c r="AK89" s="385">
        <v>591274</v>
      </c>
      <c r="AL89" s="385">
        <v>596659</v>
      </c>
      <c r="AM89" s="385">
        <v>624322</v>
      </c>
      <c r="AN89" s="385">
        <v>625546</v>
      </c>
      <c r="AO89" s="385">
        <v>627994</v>
      </c>
    </row>
    <row r="90" spans="1:41" hidden="1" outlineLevel="1" x14ac:dyDescent="0.25">
      <c r="A90" s="53">
        <v>3960</v>
      </c>
      <c r="B90" s="385">
        <v>205469</v>
      </c>
      <c r="C90" s="385">
        <v>221789</v>
      </c>
      <c r="D90" s="385">
        <v>227256</v>
      </c>
      <c r="E90" s="385">
        <v>232478</v>
      </c>
      <c r="F90" s="385">
        <v>249859</v>
      </c>
      <c r="G90" s="385">
        <v>266750</v>
      </c>
      <c r="H90" s="385">
        <v>271646</v>
      </c>
      <c r="I90" s="385">
        <v>276461</v>
      </c>
      <c r="J90" s="385">
        <v>300941</v>
      </c>
      <c r="K90" s="385">
        <v>307550</v>
      </c>
      <c r="L90" s="385">
        <v>314813</v>
      </c>
      <c r="M90" s="385">
        <v>322402</v>
      </c>
      <c r="N90" s="385">
        <v>340354</v>
      </c>
      <c r="O90" s="385">
        <v>357898</v>
      </c>
      <c r="P90" s="385">
        <v>363773</v>
      </c>
      <c r="Q90" s="385">
        <v>369403</v>
      </c>
      <c r="R90" s="385">
        <v>388416</v>
      </c>
      <c r="S90" s="385">
        <v>395434</v>
      </c>
      <c r="T90" s="385">
        <v>401472</v>
      </c>
      <c r="U90" s="385">
        <v>407918</v>
      </c>
      <c r="V90" s="385">
        <v>426278</v>
      </c>
      <c r="W90" s="385">
        <v>444802</v>
      </c>
      <c r="X90" s="385">
        <v>450432</v>
      </c>
      <c r="Y90" s="385">
        <v>455981</v>
      </c>
      <c r="Z90" s="385">
        <v>461122</v>
      </c>
      <c r="AA90" s="385">
        <v>465120</v>
      </c>
      <c r="AB90" s="385">
        <v>472382</v>
      </c>
      <c r="AC90" s="385">
        <v>480216</v>
      </c>
      <c r="AD90" s="385">
        <v>488050</v>
      </c>
      <c r="AE90" s="385">
        <v>496128</v>
      </c>
      <c r="AF90" s="385">
        <v>551534</v>
      </c>
      <c r="AG90" s="385">
        <v>557246</v>
      </c>
      <c r="AH90" s="385">
        <v>595843</v>
      </c>
      <c r="AI90" s="385">
        <v>602126</v>
      </c>
      <c r="AJ90" s="385">
        <v>623098</v>
      </c>
      <c r="AK90" s="385">
        <v>629218</v>
      </c>
      <c r="AL90" s="385">
        <v>646272</v>
      </c>
      <c r="AM90" s="385">
        <v>661286</v>
      </c>
      <c r="AN90" s="385">
        <v>662347</v>
      </c>
      <c r="AO90" s="385">
        <v>663082</v>
      </c>
    </row>
    <row r="91" spans="1:41" hidden="1" outlineLevel="1" x14ac:dyDescent="0.25">
      <c r="A91" s="53">
        <v>4085</v>
      </c>
      <c r="B91" s="385">
        <v>210446</v>
      </c>
      <c r="C91" s="385">
        <v>228725</v>
      </c>
      <c r="D91" s="385">
        <v>235171</v>
      </c>
      <c r="E91" s="385">
        <v>240557</v>
      </c>
      <c r="F91" s="385">
        <v>255245</v>
      </c>
      <c r="G91" s="385">
        <v>270014</v>
      </c>
      <c r="H91" s="385">
        <v>274992</v>
      </c>
      <c r="I91" s="385">
        <v>279888</v>
      </c>
      <c r="J91" s="385">
        <v>303797</v>
      </c>
      <c r="K91" s="385">
        <v>310488</v>
      </c>
      <c r="L91" s="385">
        <v>316771</v>
      </c>
      <c r="M91" s="385">
        <v>322810</v>
      </c>
      <c r="N91" s="385">
        <v>343046</v>
      </c>
      <c r="O91" s="385">
        <v>362467</v>
      </c>
      <c r="P91" s="385">
        <v>368342</v>
      </c>
      <c r="Q91" s="385">
        <v>374626</v>
      </c>
      <c r="R91" s="385">
        <v>394210</v>
      </c>
      <c r="S91" s="385">
        <v>400819</v>
      </c>
      <c r="T91" s="385">
        <v>406858</v>
      </c>
      <c r="U91" s="385">
        <v>413304</v>
      </c>
      <c r="V91" s="385">
        <v>431582</v>
      </c>
      <c r="W91" s="385">
        <v>449371</v>
      </c>
      <c r="X91" s="385">
        <v>455818</v>
      </c>
      <c r="Y91" s="385">
        <v>462346</v>
      </c>
      <c r="Z91" s="385">
        <v>463814</v>
      </c>
      <c r="AA91" s="385">
        <v>465446</v>
      </c>
      <c r="AB91" s="385">
        <v>483072</v>
      </c>
      <c r="AC91" s="385">
        <v>486010</v>
      </c>
      <c r="AD91" s="385">
        <v>488702</v>
      </c>
      <c r="AE91" s="385">
        <v>540274</v>
      </c>
      <c r="AF91" s="385">
        <v>555614</v>
      </c>
      <c r="AG91" s="385">
        <v>560918</v>
      </c>
      <c r="AH91" s="385">
        <v>595843</v>
      </c>
      <c r="AI91" s="385">
        <v>609144</v>
      </c>
      <c r="AJ91" s="385">
        <v>623098</v>
      </c>
      <c r="AK91" s="385">
        <v>633298</v>
      </c>
      <c r="AL91" s="385">
        <v>646435</v>
      </c>
      <c r="AM91" s="385">
        <v>661531</v>
      </c>
      <c r="AN91" s="385">
        <v>662592</v>
      </c>
      <c r="AO91" s="385">
        <v>663898</v>
      </c>
    </row>
    <row r="92" spans="1:41" hidden="1" outlineLevel="1" x14ac:dyDescent="0.25">
      <c r="A92" s="53">
        <v>4210</v>
      </c>
      <c r="B92" s="385">
        <v>219341</v>
      </c>
      <c r="C92" s="385">
        <v>231907</v>
      </c>
      <c r="D92" s="385">
        <v>237701</v>
      </c>
      <c r="E92" s="385">
        <v>243902</v>
      </c>
      <c r="F92" s="385">
        <v>261854</v>
      </c>
      <c r="G92" s="385">
        <v>280296</v>
      </c>
      <c r="H92" s="385">
        <v>286498</v>
      </c>
      <c r="I92" s="385">
        <v>292536</v>
      </c>
      <c r="J92" s="385">
        <v>316853</v>
      </c>
      <c r="K92" s="385">
        <v>321994</v>
      </c>
      <c r="L92" s="385">
        <v>328277</v>
      </c>
      <c r="M92" s="385">
        <v>334968</v>
      </c>
      <c r="N92" s="385">
        <v>353981</v>
      </c>
      <c r="O92" s="385">
        <v>372994</v>
      </c>
      <c r="P92" s="385">
        <v>380746</v>
      </c>
      <c r="Q92" s="385">
        <v>388416</v>
      </c>
      <c r="R92" s="385">
        <v>409958</v>
      </c>
      <c r="S92" s="385">
        <v>416813</v>
      </c>
      <c r="T92" s="385">
        <v>422851</v>
      </c>
      <c r="U92" s="385">
        <v>427910</v>
      </c>
      <c r="V92" s="385">
        <v>446678</v>
      </c>
      <c r="W92" s="385">
        <v>465283</v>
      </c>
      <c r="X92" s="385">
        <v>471974</v>
      </c>
      <c r="Y92" s="385">
        <v>478339</v>
      </c>
      <c r="Z92" s="385">
        <v>479563</v>
      </c>
      <c r="AA92" s="385">
        <v>481685</v>
      </c>
      <c r="AB92" s="385">
        <v>483317</v>
      </c>
      <c r="AC92" s="385">
        <v>490742</v>
      </c>
      <c r="AD92" s="385">
        <v>530155</v>
      </c>
      <c r="AE92" s="385">
        <v>556757</v>
      </c>
      <c r="AF92" s="385">
        <v>561979</v>
      </c>
      <c r="AG92" s="385">
        <v>567610</v>
      </c>
      <c r="AH92" s="385">
        <v>610531</v>
      </c>
      <c r="AI92" s="385">
        <v>611755</v>
      </c>
      <c r="AJ92" s="385">
        <v>623669</v>
      </c>
      <c r="AK92" s="385">
        <v>641131</v>
      </c>
      <c r="AL92" s="385">
        <v>647251</v>
      </c>
      <c r="AM92" s="385">
        <v>661776</v>
      </c>
      <c r="AN92" s="385">
        <v>662755</v>
      </c>
      <c r="AO92" s="385">
        <v>694171</v>
      </c>
    </row>
    <row r="93" spans="1:41" hidden="1" outlineLevel="1" x14ac:dyDescent="0.25">
      <c r="A93" s="53">
        <v>4335</v>
      </c>
      <c r="B93" s="385">
        <v>223829</v>
      </c>
      <c r="C93" s="385">
        <v>235334</v>
      </c>
      <c r="D93" s="385">
        <v>240557</v>
      </c>
      <c r="E93" s="385">
        <v>246350</v>
      </c>
      <c r="F93" s="385">
        <v>264874</v>
      </c>
      <c r="G93" s="385">
        <v>283315</v>
      </c>
      <c r="H93" s="385">
        <v>289598</v>
      </c>
      <c r="I93" s="385">
        <v>295555</v>
      </c>
      <c r="J93" s="385">
        <v>320362</v>
      </c>
      <c r="K93" s="385">
        <v>326074</v>
      </c>
      <c r="L93" s="385">
        <v>332438</v>
      </c>
      <c r="M93" s="385">
        <v>338722</v>
      </c>
      <c r="N93" s="385">
        <v>358142</v>
      </c>
      <c r="O93" s="385">
        <v>376829</v>
      </c>
      <c r="P93" s="385">
        <v>384662</v>
      </c>
      <c r="Q93" s="385">
        <v>391680</v>
      </c>
      <c r="R93" s="385">
        <v>413222</v>
      </c>
      <c r="S93" s="385">
        <v>420403</v>
      </c>
      <c r="T93" s="385">
        <v>426686</v>
      </c>
      <c r="U93" s="385">
        <v>433541</v>
      </c>
      <c r="V93" s="385">
        <v>451982</v>
      </c>
      <c r="W93" s="385">
        <v>471077</v>
      </c>
      <c r="X93" s="385">
        <v>477278</v>
      </c>
      <c r="Y93" s="385">
        <v>483806</v>
      </c>
      <c r="Z93" s="385">
        <v>486010</v>
      </c>
      <c r="AA93" s="385">
        <v>488131</v>
      </c>
      <c r="AB93" s="385">
        <v>493272</v>
      </c>
      <c r="AC93" s="385">
        <v>531624</v>
      </c>
      <c r="AD93" s="385">
        <v>557246</v>
      </c>
      <c r="AE93" s="385">
        <v>564509</v>
      </c>
      <c r="AF93" s="385">
        <v>593069</v>
      </c>
      <c r="AG93" s="385">
        <v>598862</v>
      </c>
      <c r="AH93" s="385">
        <v>611510</v>
      </c>
      <c r="AI93" s="385">
        <v>624566</v>
      </c>
      <c r="AJ93" s="385">
        <v>631176</v>
      </c>
      <c r="AK93" s="385">
        <v>648720</v>
      </c>
      <c r="AL93" s="385">
        <v>656880</v>
      </c>
      <c r="AM93" s="385">
        <v>662592</v>
      </c>
      <c r="AN93" s="385">
        <v>696538</v>
      </c>
      <c r="AO93" s="385">
        <v>696946</v>
      </c>
    </row>
    <row r="94" spans="1:41" hidden="1" outlineLevel="1" x14ac:dyDescent="0.25">
      <c r="A94" s="53">
        <v>4460</v>
      </c>
      <c r="B94" s="385">
        <v>229214</v>
      </c>
      <c r="C94" s="385">
        <v>237782</v>
      </c>
      <c r="D94" s="385">
        <v>242515</v>
      </c>
      <c r="E94" s="385">
        <v>248146</v>
      </c>
      <c r="F94" s="385">
        <v>266750</v>
      </c>
      <c r="G94" s="385">
        <v>285355</v>
      </c>
      <c r="H94" s="385">
        <v>292128</v>
      </c>
      <c r="I94" s="385">
        <v>299227</v>
      </c>
      <c r="J94" s="385">
        <v>323707</v>
      </c>
      <c r="K94" s="385">
        <v>329501</v>
      </c>
      <c r="L94" s="385">
        <v>336682</v>
      </c>
      <c r="M94" s="385">
        <v>343046</v>
      </c>
      <c r="N94" s="385">
        <v>362875</v>
      </c>
      <c r="O94" s="385">
        <v>381643</v>
      </c>
      <c r="P94" s="385">
        <v>389232</v>
      </c>
      <c r="Q94" s="385">
        <v>396413</v>
      </c>
      <c r="R94" s="385">
        <v>417629</v>
      </c>
      <c r="S94" s="385">
        <v>425544</v>
      </c>
      <c r="T94" s="385">
        <v>432154</v>
      </c>
      <c r="U94" s="385">
        <v>438600</v>
      </c>
      <c r="V94" s="385">
        <v>457531</v>
      </c>
      <c r="W94" s="385">
        <v>476054</v>
      </c>
      <c r="X94" s="385">
        <v>482827</v>
      </c>
      <c r="Y94" s="385">
        <v>489518</v>
      </c>
      <c r="Z94" s="385">
        <v>499066</v>
      </c>
      <c r="AA94" s="385">
        <v>505104</v>
      </c>
      <c r="AB94" s="385">
        <v>532032</v>
      </c>
      <c r="AC94" s="385">
        <v>559776</v>
      </c>
      <c r="AD94" s="385">
        <v>565814</v>
      </c>
      <c r="AE94" s="385">
        <v>596659</v>
      </c>
      <c r="AF94" s="385">
        <v>600250</v>
      </c>
      <c r="AG94" s="385">
        <v>607430</v>
      </c>
      <c r="AH94" s="385">
        <v>646435</v>
      </c>
      <c r="AI94" s="385">
        <v>647414</v>
      </c>
      <c r="AJ94" s="385">
        <v>648720</v>
      </c>
      <c r="AK94" s="385">
        <v>656472</v>
      </c>
      <c r="AL94" s="385">
        <v>664387</v>
      </c>
      <c r="AM94" s="385">
        <v>691478</v>
      </c>
      <c r="AN94" s="385">
        <v>696864</v>
      </c>
      <c r="AO94" s="385">
        <v>697843</v>
      </c>
    </row>
    <row r="95" spans="1:41" hidden="1" outlineLevel="1" x14ac:dyDescent="0.25">
      <c r="A95" s="53">
        <v>4585</v>
      </c>
      <c r="B95" s="385">
        <v>233784</v>
      </c>
      <c r="C95" s="385">
        <v>253939</v>
      </c>
      <c r="D95" s="385">
        <v>260875</v>
      </c>
      <c r="E95" s="385">
        <v>267240</v>
      </c>
      <c r="F95" s="385">
        <v>288211</v>
      </c>
      <c r="G95" s="385">
        <v>308856</v>
      </c>
      <c r="H95" s="385">
        <v>314650</v>
      </c>
      <c r="I95" s="385">
        <v>321014</v>
      </c>
      <c r="J95" s="385">
        <v>328195</v>
      </c>
      <c r="K95" s="385">
        <v>334642</v>
      </c>
      <c r="L95" s="385">
        <v>341659</v>
      </c>
      <c r="M95" s="385">
        <v>348758</v>
      </c>
      <c r="N95" s="385">
        <v>369485</v>
      </c>
      <c r="O95" s="385">
        <v>390130</v>
      </c>
      <c r="P95" s="385">
        <v>396494</v>
      </c>
      <c r="Q95" s="385">
        <v>403675</v>
      </c>
      <c r="R95" s="385">
        <v>451982</v>
      </c>
      <c r="S95" s="385">
        <v>460224</v>
      </c>
      <c r="T95" s="385">
        <v>467486</v>
      </c>
      <c r="U95" s="385">
        <v>474830</v>
      </c>
      <c r="V95" s="385">
        <v>495883</v>
      </c>
      <c r="W95" s="385">
        <v>517344</v>
      </c>
      <c r="X95" s="385">
        <v>524280</v>
      </c>
      <c r="Y95" s="385">
        <v>530808</v>
      </c>
      <c r="Z95" s="385">
        <v>550882</v>
      </c>
      <c r="AA95" s="385">
        <v>569078</v>
      </c>
      <c r="AB95" s="385">
        <v>597802</v>
      </c>
      <c r="AC95" s="385">
        <v>603922</v>
      </c>
      <c r="AD95" s="385">
        <v>612490</v>
      </c>
      <c r="AE95" s="385">
        <v>619997</v>
      </c>
      <c r="AF95" s="385">
        <v>623832</v>
      </c>
      <c r="AG95" s="385">
        <v>642926</v>
      </c>
      <c r="AH95" s="385">
        <v>656717</v>
      </c>
      <c r="AI95" s="385">
        <v>658104</v>
      </c>
      <c r="AJ95" s="385">
        <v>698659</v>
      </c>
      <c r="AK95" s="385">
        <v>699883</v>
      </c>
      <c r="AL95" s="385">
        <v>705187</v>
      </c>
      <c r="AM95" s="385">
        <v>715958</v>
      </c>
      <c r="AN95" s="385">
        <v>720283</v>
      </c>
      <c r="AO95" s="385">
        <v>741907</v>
      </c>
    </row>
    <row r="96" spans="1:41" hidden="1" outlineLevel="1" x14ac:dyDescent="0.25">
      <c r="A96" s="53">
        <v>4710</v>
      </c>
      <c r="B96" s="385">
        <v>243005</v>
      </c>
      <c r="C96" s="385">
        <v>256469</v>
      </c>
      <c r="D96" s="385">
        <v>263731</v>
      </c>
      <c r="E96" s="385">
        <v>270422</v>
      </c>
      <c r="F96" s="385">
        <v>290986</v>
      </c>
      <c r="G96" s="385">
        <v>311957</v>
      </c>
      <c r="H96" s="385">
        <v>318974</v>
      </c>
      <c r="I96" s="385">
        <v>325910</v>
      </c>
      <c r="J96" s="385">
        <v>352675</v>
      </c>
      <c r="K96" s="385">
        <v>358550</v>
      </c>
      <c r="L96" s="385">
        <v>367037</v>
      </c>
      <c r="M96" s="385">
        <v>375360</v>
      </c>
      <c r="N96" s="385">
        <v>397718</v>
      </c>
      <c r="O96" s="385">
        <v>419424</v>
      </c>
      <c r="P96" s="385">
        <v>427176</v>
      </c>
      <c r="Q96" s="385">
        <v>434275</v>
      </c>
      <c r="R96" s="385">
        <v>456960</v>
      </c>
      <c r="S96" s="385">
        <v>464794</v>
      </c>
      <c r="T96" s="385">
        <v>471974</v>
      </c>
      <c r="U96" s="385">
        <v>478339</v>
      </c>
      <c r="V96" s="385">
        <v>500290</v>
      </c>
      <c r="W96" s="385">
        <v>522077</v>
      </c>
      <c r="X96" s="385">
        <v>529502</v>
      </c>
      <c r="Y96" s="385">
        <v>536928</v>
      </c>
      <c r="Z96" s="385">
        <v>577402</v>
      </c>
      <c r="AA96" s="385">
        <v>586459</v>
      </c>
      <c r="AB96" s="385">
        <v>604493</v>
      </c>
      <c r="AC96" s="385">
        <v>612816</v>
      </c>
      <c r="AD96" s="385">
        <v>620731</v>
      </c>
      <c r="AE96" s="385">
        <v>624730</v>
      </c>
      <c r="AF96" s="385">
        <v>643824</v>
      </c>
      <c r="AG96" s="385">
        <v>650434</v>
      </c>
      <c r="AH96" s="385">
        <v>664142</v>
      </c>
      <c r="AI96" s="385">
        <v>672629</v>
      </c>
      <c r="AJ96" s="385">
        <v>703882</v>
      </c>
      <c r="AK96" s="385">
        <v>705187</v>
      </c>
      <c r="AL96" s="385">
        <v>710573</v>
      </c>
      <c r="AM96" s="385">
        <v>717101</v>
      </c>
      <c r="AN96" s="385">
        <v>744029</v>
      </c>
      <c r="AO96" s="385">
        <v>750230</v>
      </c>
    </row>
    <row r="97" spans="1:41" hidden="1" outlineLevel="1" x14ac:dyDescent="0.25">
      <c r="A97" s="53">
        <v>4835</v>
      </c>
      <c r="B97" s="385">
        <v>247738</v>
      </c>
      <c r="C97" s="385">
        <v>259325</v>
      </c>
      <c r="D97" s="385">
        <v>266669</v>
      </c>
      <c r="E97" s="385">
        <v>272952</v>
      </c>
      <c r="F97" s="385">
        <v>294168</v>
      </c>
      <c r="G97" s="385">
        <v>315139</v>
      </c>
      <c r="H97" s="385">
        <v>322402</v>
      </c>
      <c r="I97" s="385">
        <v>329011</v>
      </c>
      <c r="J97" s="385">
        <v>356184</v>
      </c>
      <c r="K97" s="385">
        <v>362957</v>
      </c>
      <c r="L97" s="385">
        <v>369811</v>
      </c>
      <c r="M97" s="385">
        <v>377482</v>
      </c>
      <c r="N97" s="385">
        <v>400819</v>
      </c>
      <c r="O97" s="385">
        <v>424075</v>
      </c>
      <c r="P97" s="385">
        <v>431827</v>
      </c>
      <c r="Q97" s="385">
        <v>438763</v>
      </c>
      <c r="R97" s="385">
        <v>462427</v>
      </c>
      <c r="S97" s="385">
        <v>471077</v>
      </c>
      <c r="T97" s="385">
        <v>477523</v>
      </c>
      <c r="U97" s="385">
        <v>483806</v>
      </c>
      <c r="V97" s="385">
        <v>505512</v>
      </c>
      <c r="W97" s="385">
        <v>527054</v>
      </c>
      <c r="X97" s="385">
        <v>534888</v>
      </c>
      <c r="Y97" s="385">
        <v>542314</v>
      </c>
      <c r="Z97" s="385">
        <v>583685</v>
      </c>
      <c r="AA97" s="385">
        <v>589560</v>
      </c>
      <c r="AB97" s="385">
        <v>612816</v>
      </c>
      <c r="AC97" s="385">
        <v>620731</v>
      </c>
      <c r="AD97" s="385">
        <v>629218</v>
      </c>
      <c r="AE97" s="385">
        <v>631421</v>
      </c>
      <c r="AF97" s="385">
        <v>651413</v>
      </c>
      <c r="AG97" s="385">
        <v>657288</v>
      </c>
      <c r="AH97" s="385">
        <v>685195</v>
      </c>
      <c r="AI97" s="385">
        <v>705106</v>
      </c>
      <c r="AJ97" s="385">
        <v>711226</v>
      </c>
      <c r="AK97" s="385">
        <v>717264</v>
      </c>
      <c r="AL97" s="385">
        <v>718733</v>
      </c>
      <c r="AM97" s="385">
        <v>745987</v>
      </c>
      <c r="AN97" s="385">
        <v>752515</v>
      </c>
      <c r="AO97" s="385">
        <v>758880</v>
      </c>
    </row>
    <row r="98" spans="1:41" hidden="1" outlineLevel="1" x14ac:dyDescent="0.25">
      <c r="A98" s="53">
        <v>4960</v>
      </c>
      <c r="B98" s="385">
        <v>252389</v>
      </c>
      <c r="C98" s="385">
        <v>262262</v>
      </c>
      <c r="D98" s="385">
        <v>269525</v>
      </c>
      <c r="E98" s="385">
        <v>275890</v>
      </c>
      <c r="F98" s="385">
        <v>297106</v>
      </c>
      <c r="G98" s="385">
        <v>318730</v>
      </c>
      <c r="H98" s="385">
        <v>325910</v>
      </c>
      <c r="I98" s="385">
        <v>332357</v>
      </c>
      <c r="J98" s="385">
        <v>360509</v>
      </c>
      <c r="K98" s="385">
        <v>366955</v>
      </c>
      <c r="L98" s="385">
        <v>373891</v>
      </c>
      <c r="M98" s="385">
        <v>381317</v>
      </c>
      <c r="N98" s="385">
        <v>403757</v>
      </c>
      <c r="O98" s="385">
        <v>425544</v>
      </c>
      <c r="P98" s="385">
        <v>434928</v>
      </c>
      <c r="Q98" s="385">
        <v>443414</v>
      </c>
      <c r="R98" s="385">
        <v>467731</v>
      </c>
      <c r="S98" s="385">
        <v>475565</v>
      </c>
      <c r="T98" s="385">
        <v>482256</v>
      </c>
      <c r="U98" s="385">
        <v>488702</v>
      </c>
      <c r="V98" s="385">
        <v>511061</v>
      </c>
      <c r="W98" s="385">
        <v>532603</v>
      </c>
      <c r="X98" s="385">
        <v>540192</v>
      </c>
      <c r="Y98" s="385">
        <v>547781</v>
      </c>
      <c r="Z98" s="385">
        <v>589560</v>
      </c>
      <c r="AA98" s="385">
        <v>614611</v>
      </c>
      <c r="AB98" s="385">
        <v>619997</v>
      </c>
      <c r="AC98" s="385">
        <v>626443</v>
      </c>
      <c r="AD98" s="385">
        <v>632237</v>
      </c>
      <c r="AE98" s="385">
        <v>638357</v>
      </c>
      <c r="AF98" s="385">
        <v>658675</v>
      </c>
      <c r="AG98" s="385">
        <v>672629</v>
      </c>
      <c r="AH98" s="385">
        <v>693926</v>
      </c>
      <c r="AI98" s="385">
        <v>712450</v>
      </c>
      <c r="AJ98" s="385">
        <v>713755</v>
      </c>
      <c r="AK98" s="385">
        <v>724934</v>
      </c>
      <c r="AL98" s="385">
        <v>749006</v>
      </c>
      <c r="AM98" s="385">
        <v>754392</v>
      </c>
      <c r="AN98" s="385">
        <v>761002</v>
      </c>
      <c r="AO98" s="385">
        <v>761981</v>
      </c>
    </row>
    <row r="99" spans="1:41" hidden="1" outlineLevel="1" x14ac:dyDescent="0.25">
      <c r="A99" s="53">
        <v>5085</v>
      </c>
      <c r="B99" s="385">
        <v>257448</v>
      </c>
      <c r="C99" s="385">
        <v>262670</v>
      </c>
      <c r="D99" s="385">
        <v>281194</v>
      </c>
      <c r="E99" s="385">
        <v>307387</v>
      </c>
      <c r="F99" s="385">
        <v>319138</v>
      </c>
      <c r="G99" s="385">
        <v>330725</v>
      </c>
      <c r="H99" s="385">
        <v>342230</v>
      </c>
      <c r="I99" s="385">
        <v>353573</v>
      </c>
      <c r="J99" s="385">
        <v>365976</v>
      </c>
      <c r="K99" s="385">
        <v>377400</v>
      </c>
      <c r="L99" s="385">
        <v>388661</v>
      </c>
      <c r="M99" s="385">
        <v>400166</v>
      </c>
      <c r="N99" s="385">
        <v>411672</v>
      </c>
      <c r="O99" s="385">
        <v>428482</v>
      </c>
      <c r="P99" s="385">
        <v>439416</v>
      </c>
      <c r="Q99" s="385">
        <v>446515</v>
      </c>
      <c r="R99" s="385">
        <v>480787</v>
      </c>
      <c r="S99" s="385">
        <v>492782</v>
      </c>
      <c r="T99" s="385">
        <v>505267</v>
      </c>
      <c r="U99" s="385">
        <v>517181</v>
      </c>
      <c r="V99" s="385">
        <v>529421</v>
      </c>
      <c r="W99" s="385">
        <v>541906</v>
      </c>
      <c r="X99" s="385">
        <v>553819</v>
      </c>
      <c r="Y99" s="385">
        <v>565896</v>
      </c>
      <c r="Z99" s="385">
        <v>601474</v>
      </c>
      <c r="AA99" s="385">
        <v>620731</v>
      </c>
      <c r="AB99" s="385">
        <v>626443</v>
      </c>
      <c r="AC99" s="385">
        <v>632318</v>
      </c>
      <c r="AD99" s="385">
        <v>639499</v>
      </c>
      <c r="AE99" s="385">
        <v>645538</v>
      </c>
      <c r="AF99" s="385">
        <v>659246</v>
      </c>
      <c r="AG99" s="385">
        <v>678178</v>
      </c>
      <c r="AH99" s="385">
        <v>701270</v>
      </c>
      <c r="AI99" s="385">
        <v>712858</v>
      </c>
      <c r="AJ99" s="385">
        <v>727219</v>
      </c>
      <c r="AK99" s="385">
        <v>728688</v>
      </c>
      <c r="AL99" s="385">
        <v>756269</v>
      </c>
      <c r="AM99" s="385">
        <v>763042</v>
      </c>
      <c r="AN99" s="385">
        <v>764021</v>
      </c>
      <c r="AO99" s="385">
        <v>773731</v>
      </c>
    </row>
    <row r="100" spans="1:41" hidden="1" outlineLevel="1" x14ac:dyDescent="0.25">
      <c r="A100" s="53">
        <v>5210</v>
      </c>
      <c r="B100" s="385">
        <v>271810</v>
      </c>
      <c r="C100" s="385">
        <v>284294</v>
      </c>
      <c r="D100" s="385">
        <v>299390</v>
      </c>
      <c r="E100" s="385">
        <v>309672</v>
      </c>
      <c r="F100" s="385">
        <v>324523</v>
      </c>
      <c r="G100" s="385">
        <v>337661</v>
      </c>
      <c r="H100" s="385">
        <v>343291</v>
      </c>
      <c r="I100" s="385">
        <v>372667</v>
      </c>
      <c r="J100" s="385">
        <v>377971</v>
      </c>
      <c r="K100" s="385">
        <v>392251</v>
      </c>
      <c r="L100" s="385">
        <v>398616</v>
      </c>
      <c r="M100" s="385">
        <v>412406</v>
      </c>
      <c r="N100" s="385">
        <v>426931</v>
      </c>
      <c r="O100" s="385">
        <v>435662</v>
      </c>
      <c r="P100" s="385">
        <v>452880</v>
      </c>
      <c r="Q100" s="385">
        <v>457776</v>
      </c>
      <c r="R100" s="385">
        <v>492782</v>
      </c>
      <c r="S100" s="385">
        <v>505512</v>
      </c>
      <c r="T100" s="385">
        <v>517670</v>
      </c>
      <c r="U100" s="385">
        <v>530155</v>
      </c>
      <c r="V100" s="385">
        <v>531379</v>
      </c>
      <c r="W100" s="385">
        <v>555614</v>
      </c>
      <c r="X100" s="385">
        <v>566630</v>
      </c>
      <c r="Y100" s="385">
        <v>578952</v>
      </c>
      <c r="Z100" s="385">
        <v>629789</v>
      </c>
      <c r="AA100" s="385">
        <v>639499</v>
      </c>
      <c r="AB100" s="385">
        <v>645619</v>
      </c>
      <c r="AC100" s="385">
        <v>651902</v>
      </c>
      <c r="AD100" s="385">
        <v>679075</v>
      </c>
      <c r="AE100" s="385">
        <v>686093</v>
      </c>
      <c r="AF100" s="385">
        <v>692784</v>
      </c>
      <c r="AG100" s="385">
        <v>699802</v>
      </c>
      <c r="AH100" s="385">
        <v>712042</v>
      </c>
      <c r="AI100" s="385">
        <v>724608</v>
      </c>
      <c r="AJ100" s="385">
        <v>735706</v>
      </c>
      <c r="AK100" s="385">
        <v>745987</v>
      </c>
      <c r="AL100" s="385">
        <v>761736</v>
      </c>
      <c r="AM100" s="385">
        <v>775200</v>
      </c>
      <c r="AN100" s="385">
        <v>780096</v>
      </c>
      <c r="AO100" s="385">
        <v>783197</v>
      </c>
    </row>
    <row r="101" spans="1:41" hidden="1" outlineLevel="1" x14ac:dyDescent="0.25">
      <c r="A101" s="53">
        <v>5335</v>
      </c>
      <c r="B101" s="385">
        <v>277195</v>
      </c>
      <c r="C101" s="385">
        <v>287803</v>
      </c>
      <c r="D101" s="385">
        <v>306490</v>
      </c>
      <c r="E101" s="385">
        <v>317098</v>
      </c>
      <c r="F101" s="385">
        <v>329501</v>
      </c>
      <c r="G101" s="385">
        <v>341904</v>
      </c>
      <c r="H101" s="385">
        <v>354389</v>
      </c>
      <c r="I101" s="385">
        <v>376910</v>
      </c>
      <c r="J101" s="385">
        <v>381317</v>
      </c>
      <c r="K101" s="385">
        <v>397392</v>
      </c>
      <c r="L101" s="385">
        <v>411672</v>
      </c>
      <c r="M101" s="385">
        <v>424238</v>
      </c>
      <c r="N101" s="385">
        <v>434928</v>
      </c>
      <c r="O101" s="385">
        <v>441701</v>
      </c>
      <c r="P101" s="385">
        <v>458510</v>
      </c>
      <c r="Q101" s="385">
        <v>469282</v>
      </c>
      <c r="R101" s="385">
        <v>505512</v>
      </c>
      <c r="S101" s="385">
        <v>518405</v>
      </c>
      <c r="T101" s="385">
        <v>531216</v>
      </c>
      <c r="U101" s="385">
        <v>531542</v>
      </c>
      <c r="V101" s="385">
        <v>533256</v>
      </c>
      <c r="W101" s="385">
        <v>569650</v>
      </c>
      <c r="X101" s="385">
        <v>573893</v>
      </c>
      <c r="Y101" s="385">
        <v>580421</v>
      </c>
      <c r="Z101" s="385">
        <v>636480</v>
      </c>
      <c r="AA101" s="385">
        <v>645619</v>
      </c>
      <c r="AB101" s="385">
        <v>651902</v>
      </c>
      <c r="AC101" s="385">
        <v>668141</v>
      </c>
      <c r="AD101" s="385">
        <v>687970</v>
      </c>
      <c r="AE101" s="385">
        <v>693192</v>
      </c>
      <c r="AF101" s="385">
        <v>709349</v>
      </c>
      <c r="AG101" s="385">
        <v>715958</v>
      </c>
      <c r="AH101" s="385">
        <v>720283</v>
      </c>
      <c r="AI101" s="385">
        <v>734808</v>
      </c>
      <c r="AJ101" s="385">
        <v>749578</v>
      </c>
      <c r="AK101" s="385">
        <v>755861</v>
      </c>
      <c r="AL101" s="385">
        <v>767448</v>
      </c>
      <c r="AM101" s="385">
        <v>781320</v>
      </c>
      <c r="AN101" s="385">
        <v>788909</v>
      </c>
      <c r="AO101" s="385">
        <v>807595</v>
      </c>
    </row>
    <row r="102" spans="1:41" hidden="1" outlineLevel="1" x14ac:dyDescent="0.25">
      <c r="A102" s="53">
        <v>5460</v>
      </c>
      <c r="B102" s="385">
        <v>290822</v>
      </c>
      <c r="C102" s="385">
        <v>291067</v>
      </c>
      <c r="D102" s="385">
        <v>309754</v>
      </c>
      <c r="E102" s="385">
        <v>320362</v>
      </c>
      <c r="F102" s="385">
        <v>332683</v>
      </c>
      <c r="G102" s="385">
        <v>345984</v>
      </c>
      <c r="H102" s="385">
        <v>358387</v>
      </c>
      <c r="I102" s="385">
        <v>381970</v>
      </c>
      <c r="J102" s="385">
        <v>387355</v>
      </c>
      <c r="K102" s="385">
        <v>402043</v>
      </c>
      <c r="L102" s="385">
        <v>416078</v>
      </c>
      <c r="M102" s="385">
        <v>429950</v>
      </c>
      <c r="N102" s="385">
        <v>439824</v>
      </c>
      <c r="O102" s="385">
        <v>447902</v>
      </c>
      <c r="P102" s="385">
        <v>466344</v>
      </c>
      <c r="Q102" s="385">
        <v>470098</v>
      </c>
      <c r="R102" s="385">
        <v>506654</v>
      </c>
      <c r="S102" s="385">
        <v>519710</v>
      </c>
      <c r="T102" s="385">
        <v>531542</v>
      </c>
      <c r="U102" s="385">
        <v>533746</v>
      </c>
      <c r="V102" s="385">
        <v>534806</v>
      </c>
      <c r="W102" s="385">
        <v>571690</v>
      </c>
      <c r="X102" s="385">
        <v>574954</v>
      </c>
      <c r="Y102" s="385">
        <v>583685</v>
      </c>
      <c r="Z102" s="385">
        <v>647659</v>
      </c>
      <c r="AA102" s="385">
        <v>655003</v>
      </c>
      <c r="AB102" s="385">
        <v>660389</v>
      </c>
      <c r="AC102" s="385">
        <v>672466</v>
      </c>
      <c r="AD102" s="385">
        <v>692458</v>
      </c>
      <c r="AE102" s="385">
        <v>700781</v>
      </c>
      <c r="AF102" s="385">
        <v>716285</v>
      </c>
      <c r="AG102" s="385">
        <v>727709</v>
      </c>
      <c r="AH102" s="385">
        <v>747538</v>
      </c>
      <c r="AI102" s="385">
        <v>753984</v>
      </c>
      <c r="AJ102" s="385">
        <v>757656</v>
      </c>
      <c r="AK102" s="385">
        <v>771446</v>
      </c>
      <c r="AL102" s="385">
        <v>783197</v>
      </c>
      <c r="AM102" s="385">
        <v>789562</v>
      </c>
      <c r="AN102" s="385">
        <v>808819</v>
      </c>
      <c r="AO102" s="385">
        <v>815918</v>
      </c>
    </row>
    <row r="103" spans="1:41" hidden="1" outlineLevel="1" x14ac:dyDescent="0.25">
      <c r="A103" s="53">
        <v>5585</v>
      </c>
      <c r="B103" s="385">
        <v>296208</v>
      </c>
      <c r="C103" s="385">
        <v>308693</v>
      </c>
      <c r="D103" s="385">
        <v>319627</v>
      </c>
      <c r="E103" s="385">
        <v>333826</v>
      </c>
      <c r="F103" s="385">
        <v>346392</v>
      </c>
      <c r="G103" s="385">
        <v>359693</v>
      </c>
      <c r="H103" s="385">
        <v>373728</v>
      </c>
      <c r="I103" s="385">
        <v>389150</v>
      </c>
      <c r="J103" s="385">
        <v>393557</v>
      </c>
      <c r="K103" s="385">
        <v>414610</v>
      </c>
      <c r="L103" s="385">
        <v>425544</v>
      </c>
      <c r="M103" s="385">
        <v>446189</v>
      </c>
      <c r="N103" s="385">
        <v>458755</v>
      </c>
      <c r="O103" s="385">
        <v>471403</v>
      </c>
      <c r="P103" s="385">
        <v>481685</v>
      </c>
      <c r="Q103" s="385">
        <v>493272</v>
      </c>
      <c r="R103" s="385">
        <v>509837</v>
      </c>
      <c r="S103" s="385">
        <v>520771</v>
      </c>
      <c r="T103" s="385">
        <v>544598</v>
      </c>
      <c r="U103" s="385">
        <v>545659</v>
      </c>
      <c r="V103" s="385">
        <v>547536</v>
      </c>
      <c r="W103" s="385">
        <v>574954</v>
      </c>
      <c r="X103" s="385">
        <v>580421</v>
      </c>
      <c r="Y103" s="385">
        <v>585806</v>
      </c>
      <c r="Z103" s="385">
        <v>654024</v>
      </c>
      <c r="AA103" s="385">
        <v>661286</v>
      </c>
      <c r="AB103" s="385">
        <v>667080</v>
      </c>
      <c r="AC103" s="385">
        <v>679075</v>
      </c>
      <c r="AD103" s="385">
        <v>700536</v>
      </c>
      <c r="AE103" s="385">
        <v>708778</v>
      </c>
      <c r="AF103" s="385">
        <v>720691</v>
      </c>
      <c r="AG103" s="385">
        <v>738154</v>
      </c>
      <c r="AH103" s="385">
        <v>752270</v>
      </c>
      <c r="AI103" s="385">
        <v>761736</v>
      </c>
      <c r="AJ103" s="385">
        <v>777893</v>
      </c>
      <c r="AK103" s="385">
        <v>780667</v>
      </c>
      <c r="AL103" s="385">
        <v>790786</v>
      </c>
      <c r="AM103" s="385">
        <v>801965</v>
      </c>
      <c r="AN103" s="385">
        <v>816898</v>
      </c>
      <c r="AO103" s="385">
        <v>835502</v>
      </c>
    </row>
    <row r="104" spans="1:41" hidden="1" outlineLevel="1" x14ac:dyDescent="0.25">
      <c r="A104" s="53">
        <v>5710</v>
      </c>
      <c r="B104" s="385">
        <v>307469</v>
      </c>
      <c r="C104" s="385">
        <v>318974</v>
      </c>
      <c r="D104" s="385">
        <v>330806</v>
      </c>
      <c r="E104" s="385">
        <v>342149</v>
      </c>
      <c r="F104" s="385">
        <v>356184</v>
      </c>
      <c r="G104" s="385">
        <v>370056</v>
      </c>
      <c r="H104" s="385">
        <v>385152</v>
      </c>
      <c r="I104" s="385">
        <v>404002</v>
      </c>
      <c r="J104" s="385">
        <v>420974</v>
      </c>
      <c r="K104" s="385">
        <v>429461</v>
      </c>
      <c r="L104" s="385">
        <v>439416</v>
      </c>
      <c r="M104" s="385">
        <v>466344</v>
      </c>
      <c r="N104" s="385">
        <v>480950</v>
      </c>
      <c r="O104" s="385">
        <v>487805</v>
      </c>
      <c r="P104" s="385">
        <v>505512</v>
      </c>
      <c r="Q104" s="385">
        <v>512122</v>
      </c>
      <c r="R104" s="385">
        <v>519955</v>
      </c>
      <c r="S104" s="385">
        <v>534317</v>
      </c>
      <c r="T104" s="385">
        <v>549658</v>
      </c>
      <c r="U104" s="385">
        <v>555859</v>
      </c>
      <c r="V104" s="385">
        <v>562714</v>
      </c>
      <c r="W104" s="385">
        <v>587683</v>
      </c>
      <c r="X104" s="385">
        <v>590458</v>
      </c>
      <c r="Y104" s="385">
        <v>597312</v>
      </c>
      <c r="Z104" s="385">
        <v>670915</v>
      </c>
      <c r="AA104" s="385">
        <v>675240</v>
      </c>
      <c r="AB104" s="385">
        <v>694661</v>
      </c>
      <c r="AC104" s="385">
        <v>716938</v>
      </c>
      <c r="AD104" s="385">
        <v>732278</v>
      </c>
      <c r="AE104" s="385">
        <v>739949</v>
      </c>
      <c r="AF104" s="385">
        <v>758146</v>
      </c>
      <c r="AG104" s="385">
        <v>773731</v>
      </c>
      <c r="AH104" s="385">
        <v>778954</v>
      </c>
      <c r="AI104" s="385">
        <v>786542</v>
      </c>
      <c r="AJ104" s="385">
        <v>806453</v>
      </c>
      <c r="AK104" s="385">
        <v>812002</v>
      </c>
      <c r="AL104" s="385">
        <v>824486</v>
      </c>
      <c r="AM104" s="385">
        <v>851496</v>
      </c>
      <c r="AN104" s="385">
        <v>855331</v>
      </c>
      <c r="AO104" s="385">
        <v>863654</v>
      </c>
    </row>
    <row r="105" spans="1:41" hidden="1" outlineLevel="1" x14ac:dyDescent="0.25">
      <c r="A105" s="53">
        <v>5835</v>
      </c>
      <c r="B105" s="385">
        <v>312691</v>
      </c>
      <c r="C105" s="385">
        <v>322157</v>
      </c>
      <c r="D105" s="385">
        <v>333826</v>
      </c>
      <c r="E105" s="385">
        <v>345821</v>
      </c>
      <c r="F105" s="385">
        <v>365242</v>
      </c>
      <c r="G105" s="385">
        <v>376584</v>
      </c>
      <c r="H105" s="385">
        <v>391517</v>
      </c>
      <c r="I105" s="385">
        <v>407674</v>
      </c>
      <c r="J105" s="385">
        <v>424810</v>
      </c>
      <c r="K105" s="385">
        <v>433459</v>
      </c>
      <c r="L105" s="385">
        <v>449126</v>
      </c>
      <c r="M105" s="385">
        <v>470832</v>
      </c>
      <c r="N105" s="385">
        <v>485928</v>
      </c>
      <c r="O105" s="385">
        <v>498494</v>
      </c>
      <c r="P105" s="385">
        <v>510571</v>
      </c>
      <c r="Q105" s="385">
        <v>516854</v>
      </c>
      <c r="R105" s="385">
        <v>528278</v>
      </c>
      <c r="S105" s="385">
        <v>540274</v>
      </c>
      <c r="T105" s="385">
        <v>555451</v>
      </c>
      <c r="U105" s="385">
        <v>561326</v>
      </c>
      <c r="V105" s="385">
        <v>568670</v>
      </c>
      <c r="W105" s="385">
        <v>591274</v>
      </c>
      <c r="X105" s="385">
        <v>596659</v>
      </c>
      <c r="Y105" s="385">
        <v>604738</v>
      </c>
      <c r="Z105" s="385">
        <v>678994</v>
      </c>
      <c r="AA105" s="385">
        <v>697843</v>
      </c>
      <c r="AB105" s="385">
        <v>704616</v>
      </c>
      <c r="AC105" s="385">
        <v>730973</v>
      </c>
      <c r="AD105" s="385">
        <v>754800</v>
      </c>
      <c r="AE105" s="385">
        <v>762634</v>
      </c>
      <c r="AF105" s="385">
        <v>784258</v>
      </c>
      <c r="AG105" s="385">
        <v>788338</v>
      </c>
      <c r="AH105" s="385">
        <v>795437</v>
      </c>
      <c r="AI105" s="385">
        <v>801149</v>
      </c>
      <c r="AJ105" s="385">
        <v>813797</v>
      </c>
      <c r="AK105" s="385">
        <v>832728</v>
      </c>
      <c r="AL105" s="385">
        <v>840154</v>
      </c>
      <c r="AM105" s="385">
        <v>866021</v>
      </c>
      <c r="AN105" s="385">
        <v>870998</v>
      </c>
      <c r="AO105" s="385">
        <v>875650</v>
      </c>
    </row>
    <row r="106" spans="1:41" hidden="1" outlineLevel="1" x14ac:dyDescent="0.25">
      <c r="A106" s="53">
        <v>5960</v>
      </c>
      <c r="B106" s="385">
        <v>318974</v>
      </c>
      <c r="C106" s="385">
        <v>331786</v>
      </c>
      <c r="D106" s="385">
        <v>340762</v>
      </c>
      <c r="E106" s="385">
        <v>348922</v>
      </c>
      <c r="F106" s="385">
        <v>372341</v>
      </c>
      <c r="G106" s="385">
        <v>385152</v>
      </c>
      <c r="H106" s="385">
        <v>397229</v>
      </c>
      <c r="I106" s="385">
        <v>419424</v>
      </c>
      <c r="J106" s="385">
        <v>429461</v>
      </c>
      <c r="K106" s="385">
        <v>442109</v>
      </c>
      <c r="L106" s="385">
        <v>453778</v>
      </c>
      <c r="M106" s="385">
        <v>478339</v>
      </c>
      <c r="N106" s="385">
        <v>490824</v>
      </c>
      <c r="O106" s="385">
        <v>507878</v>
      </c>
      <c r="P106" s="385">
        <v>515630</v>
      </c>
      <c r="Q106" s="385">
        <v>522240</v>
      </c>
      <c r="R106" s="385">
        <v>538805</v>
      </c>
      <c r="S106" s="385">
        <v>553901</v>
      </c>
      <c r="T106" s="385">
        <v>560918</v>
      </c>
      <c r="U106" s="385">
        <v>567365</v>
      </c>
      <c r="V106" s="385">
        <v>576667</v>
      </c>
      <c r="W106" s="385">
        <v>594374</v>
      </c>
      <c r="X106" s="385">
        <v>602534</v>
      </c>
      <c r="Y106" s="385">
        <v>618202</v>
      </c>
      <c r="Z106" s="385">
        <v>685195</v>
      </c>
      <c r="AA106" s="385">
        <v>704126</v>
      </c>
      <c r="AB106" s="385">
        <v>726974</v>
      </c>
      <c r="AC106" s="385">
        <v>742315</v>
      </c>
      <c r="AD106" s="385">
        <v>768998</v>
      </c>
      <c r="AE106" s="385">
        <v>781320</v>
      </c>
      <c r="AF106" s="385">
        <v>791194</v>
      </c>
      <c r="AG106" s="385">
        <v>795437</v>
      </c>
      <c r="AH106" s="385">
        <v>802373</v>
      </c>
      <c r="AI106" s="385">
        <v>812736</v>
      </c>
      <c r="AJ106" s="385">
        <v>833707</v>
      </c>
      <c r="AK106" s="385">
        <v>852883</v>
      </c>
      <c r="AL106" s="385">
        <v>863654</v>
      </c>
      <c r="AM106" s="385">
        <v>875242</v>
      </c>
      <c r="AN106" s="385">
        <v>883075</v>
      </c>
      <c r="AO106" s="385">
        <v>894907</v>
      </c>
    </row>
    <row r="107" spans="1:41" hidden="1" outlineLevel="1" x14ac:dyDescent="0.25">
      <c r="A107" s="53">
        <v>6000</v>
      </c>
      <c r="B107" s="385">
        <v>324197</v>
      </c>
      <c r="C107" s="385">
        <v>336355</v>
      </c>
      <c r="D107" s="385">
        <v>345984</v>
      </c>
      <c r="E107" s="385">
        <v>354226</v>
      </c>
      <c r="F107" s="385">
        <v>376666</v>
      </c>
      <c r="G107" s="385">
        <v>390538</v>
      </c>
      <c r="H107" s="385">
        <v>404736</v>
      </c>
      <c r="I107" s="385">
        <v>425054</v>
      </c>
      <c r="J107" s="385">
        <v>435336</v>
      </c>
      <c r="K107" s="385">
        <v>448392</v>
      </c>
      <c r="L107" s="385">
        <v>462427</v>
      </c>
      <c r="M107" s="385">
        <v>484867</v>
      </c>
      <c r="N107" s="385">
        <v>498005</v>
      </c>
      <c r="O107" s="385">
        <v>514978</v>
      </c>
      <c r="P107" s="385">
        <v>522240</v>
      </c>
      <c r="Q107" s="385">
        <v>529258</v>
      </c>
      <c r="R107" s="385">
        <v>545659</v>
      </c>
      <c r="S107" s="385">
        <v>561326</v>
      </c>
      <c r="T107" s="385">
        <v>568670</v>
      </c>
      <c r="U107" s="385">
        <v>574790</v>
      </c>
      <c r="V107" s="385">
        <v>584419</v>
      </c>
      <c r="W107" s="385">
        <v>598536</v>
      </c>
      <c r="X107" s="385">
        <v>610123</v>
      </c>
      <c r="Y107" s="385">
        <v>626606</v>
      </c>
      <c r="Z107" s="385">
        <v>693192</v>
      </c>
      <c r="AA107" s="385">
        <v>712042</v>
      </c>
      <c r="AB107" s="385">
        <v>734971</v>
      </c>
      <c r="AC107" s="385">
        <v>750230</v>
      </c>
      <c r="AD107" s="385">
        <v>777893</v>
      </c>
      <c r="AE107" s="385">
        <v>790051</v>
      </c>
      <c r="AF107" s="385">
        <v>796008</v>
      </c>
      <c r="AG107" s="385">
        <v>799680</v>
      </c>
      <c r="AH107" s="385">
        <v>811267</v>
      </c>
      <c r="AI107" s="385">
        <v>821875</v>
      </c>
      <c r="AJ107" s="385">
        <v>843581</v>
      </c>
      <c r="AK107" s="385">
        <v>862594</v>
      </c>
      <c r="AL107" s="385">
        <v>869040</v>
      </c>
      <c r="AM107" s="385">
        <v>885115</v>
      </c>
      <c r="AN107" s="385">
        <v>893112</v>
      </c>
      <c r="AO107" s="385">
        <v>900293</v>
      </c>
    </row>
    <row r="108" spans="1:41" hidden="1" outlineLevel="1" x14ac:dyDescent="0.25"/>
    <row r="109" spans="1:41" collapsed="1" x14ac:dyDescent="0.25"/>
  </sheetData>
  <mergeCells count="12">
    <mergeCell ref="A1:D1"/>
    <mergeCell ref="D67:R68"/>
    <mergeCell ref="V67:AG69"/>
    <mergeCell ref="J3:AO3"/>
    <mergeCell ref="AQ6:AY18"/>
    <mergeCell ref="A12:E12"/>
    <mergeCell ref="F12:H12"/>
    <mergeCell ref="AQ20:AY20"/>
    <mergeCell ref="D62:R62"/>
    <mergeCell ref="V62:AG64"/>
    <mergeCell ref="J13:AB13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70C0"/>
  </sheetPr>
  <dimension ref="A1:AZ109"/>
  <sheetViews>
    <sheetView view="pageBreakPreview" zoomScale="85" zoomScaleNormal="100" zoomScaleSheetLayoutView="85" workbookViewId="0">
      <pane ySplit="1" topLeftCell="A11" activePane="bottomLeft" state="frozen"/>
      <selection activeCell="I1" sqref="I1"/>
      <selection pane="bottomLeft" activeCell="Y14" sqref="Y14"/>
    </sheetView>
  </sheetViews>
  <sheetFormatPr defaultRowHeight="15" outlineLevelRow="1" x14ac:dyDescent="0.25"/>
  <cols>
    <col min="1" max="41" width="6.140625" style="126" customWidth="1"/>
    <col min="42" max="42" width="2.5703125" style="126" customWidth="1"/>
    <col min="43" max="51" width="6.140625" style="126" customWidth="1"/>
    <col min="52" max="52" width="9.5703125" style="126" customWidth="1"/>
    <col min="53" max="16384" width="9.140625" style="126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341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989" t="s">
        <v>339</v>
      </c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123"/>
      <c r="AQ3" s="123"/>
      <c r="AR3" s="123"/>
      <c r="AS3" s="1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22" t="s">
        <v>336</v>
      </c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3"/>
      <c r="AQ4" s="123"/>
      <c r="AR4" s="123"/>
      <c r="AS4" s="1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22" t="s">
        <v>311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3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3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22" t="s">
        <v>316</v>
      </c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50"/>
      <c r="AB10" s="122"/>
      <c r="AC10" s="122" t="s">
        <v>322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700" t="s">
        <v>333</v>
      </c>
      <c r="B12" s="700"/>
      <c r="C12" s="700"/>
      <c r="D12" s="700"/>
      <c r="E12" s="700"/>
      <c r="F12" s="987" t="s">
        <v>325</v>
      </c>
      <c r="G12" s="988"/>
      <c r="H12" s="988"/>
      <c r="I12" s="1"/>
      <c r="J12" s="122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39" customHeight="1" thickBot="1" x14ac:dyDescent="0.3">
      <c r="A13" s="700"/>
      <c r="B13" s="700"/>
      <c r="C13" s="700"/>
      <c r="D13" s="700"/>
      <c r="E13" s="700"/>
      <c r="F13" s="33"/>
      <c r="G13" s="1"/>
      <c r="H13" s="1"/>
      <c r="I13" s="1"/>
      <c r="J13" s="701" t="s">
        <v>342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ht="13.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125"/>
    </row>
    <row r="16" spans="1:52" ht="15" customHeight="1" thickBot="1" x14ac:dyDescent="0.3">
      <c r="A16" s="397" t="s">
        <v>871</v>
      </c>
      <c r="B16" s="33"/>
      <c r="C16" s="319"/>
      <c r="D16" s="319"/>
      <c r="E16" s="319"/>
      <c r="F16" s="33"/>
      <c r="G16" s="319"/>
      <c r="H16" s="244">
        <v>0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857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947"/>
      <c r="AR18" s="947"/>
      <c r="AS18" s="947"/>
      <c r="AT18" s="947"/>
      <c r="AU18" s="947"/>
      <c r="AV18" s="947"/>
      <c r="AW18" s="947"/>
      <c r="AX18" s="947"/>
      <c r="AY18" s="947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x14ac:dyDescent="0.25">
      <c r="A21" s="53">
        <v>2085</v>
      </c>
      <c r="B21" s="89">
        <f>ROUND(B75*Содержание!$H$8*(1+$H$14)*(1-$H$15)*(1-$H$16),0)</f>
        <v>83354</v>
      </c>
      <c r="C21" s="388">
        <f>ROUND(C75*Содержание!$H$8*(1+$H$14)*(1-$H$15)*(1-$H$16),0)</f>
        <v>85252</v>
      </c>
      <c r="D21" s="388">
        <f>ROUND(D75*Содержание!$H$8*(1+$H$14)*(1-$H$15)*(1-$H$16),0)</f>
        <v>87088</v>
      </c>
      <c r="E21" s="388">
        <f>ROUND(E75*Содержание!$H$8*(1+$H$14)*(1-$H$15)*(1-$H$16),0)</f>
        <v>88985</v>
      </c>
      <c r="F21" s="388">
        <f>ROUND(F75*Содержание!$H$8*(1+$H$14)*(1-$H$15)*(1-$H$16),0)</f>
        <v>93820</v>
      </c>
      <c r="G21" s="388">
        <f>ROUND(G75*Содержание!$H$8*(1+$H$14)*(1-$H$15)*(1-$H$16),0)</f>
        <v>98654</v>
      </c>
      <c r="H21" s="388">
        <f>ROUND(H75*Содержание!$H$8*(1+$H$14)*(1-$H$15)*(1-$H$16),0)</f>
        <v>100490</v>
      </c>
      <c r="I21" s="388">
        <f>ROUND(I75*Содержание!$H$8*(1+$H$14)*(1-$H$15)*(1-$H$16),0)</f>
        <v>102510</v>
      </c>
      <c r="J21" s="388">
        <f>ROUND(J75*Содержание!$H$8*(1+$H$14)*(1-$H$15)*(1-$H$16),0)</f>
        <v>111384</v>
      </c>
      <c r="K21" s="388">
        <f>ROUND(K75*Содержание!$H$8*(1+$H$14)*(1-$H$15)*(1-$H$16),0)</f>
        <v>113220</v>
      </c>
      <c r="L21" s="388">
        <f>ROUND(L75*Содержание!$H$8*(1+$H$14)*(1-$H$15)*(1-$H$16),0)</f>
        <v>115240</v>
      </c>
      <c r="M21" s="388">
        <f>ROUND(M75*Содержание!$H$8*(1+$H$14)*(1-$H$15)*(1-$H$16),0)</f>
        <v>117076</v>
      </c>
      <c r="N21" s="388">
        <f>ROUND(N75*Содержание!$H$8*(1+$H$14)*(1-$H$15)*(1-$H$16),0)</f>
        <v>122278</v>
      </c>
      <c r="O21" s="388">
        <f>ROUND(O75*Содержание!$H$8*(1+$H$14)*(1-$H$15)*(1-$H$16),0)</f>
        <v>127418</v>
      </c>
      <c r="P21" s="388">
        <f>ROUND(P75*Содержание!$H$8*(1+$H$14)*(1-$H$15)*(1-$H$16),0)</f>
        <v>129622</v>
      </c>
      <c r="Q21" s="388">
        <f>ROUND(Q75*Содержание!$H$8*(1+$H$14)*(1-$H$15)*(1-$H$16),0)</f>
        <v>131825</v>
      </c>
      <c r="R21" s="388">
        <f>ROUND(R75*Содержание!$H$8*(1+$H$14)*(1-$H$15)*(1-$H$16),0)</f>
        <v>140393</v>
      </c>
      <c r="S21" s="388">
        <f>ROUND(S75*Содержание!$H$8*(1+$H$14)*(1-$H$15)*(1-$H$16),0)</f>
        <v>143024</v>
      </c>
      <c r="T21" s="388">
        <f>ROUND(T75*Содержание!$H$8*(1+$H$14)*(1-$H$15)*(1-$H$16),0)</f>
        <v>144922</v>
      </c>
      <c r="U21" s="388">
        <f>ROUND(U75*Содержание!$H$8*(1+$H$14)*(1-$H$15)*(1-$H$16),0)</f>
        <v>147492</v>
      </c>
      <c r="V21" s="388">
        <f>ROUND(V75*Содержание!$H$8*(1+$H$14)*(1-$H$15)*(1-$H$16),0)</f>
        <v>153918</v>
      </c>
      <c r="W21" s="388">
        <f>ROUND(W75*Содержание!$H$8*(1+$H$14)*(1-$H$15)*(1-$H$16),0)</f>
        <v>160712</v>
      </c>
      <c r="X21" s="388">
        <f>ROUND(X75*Содержание!$H$8*(1+$H$14)*(1-$H$15)*(1-$H$16),0)</f>
        <v>162670</v>
      </c>
      <c r="Y21" s="388">
        <f>ROUND(Y75*Содержание!$H$8*(1+$H$14)*(1-$H$15)*(1-$H$16),0)</f>
        <v>164750</v>
      </c>
      <c r="Z21" s="388">
        <f>ROUND(Z75*Содержание!$H$8*(1+$H$14)*(1-$H$15)*(1-$H$16),0)</f>
        <v>169646</v>
      </c>
      <c r="AA21" s="388">
        <f>ROUND(AA75*Содержание!$H$8*(1+$H$14)*(1-$H$15)*(1-$H$16),0)</f>
        <v>175522</v>
      </c>
      <c r="AB21" s="388">
        <f>ROUND(AB75*Содержание!$H$8*(1+$H$14)*(1-$H$15)*(1-$H$16),0)</f>
        <v>178582</v>
      </c>
      <c r="AC21" s="388">
        <f>ROUND(AC75*Содержание!$H$8*(1+$H$14)*(1-$H$15)*(1-$H$16),0)</f>
        <v>181397</v>
      </c>
      <c r="AD21" s="388">
        <f>ROUND(AD75*Содержание!$H$8*(1+$H$14)*(1-$H$15)*(1-$H$16),0)</f>
        <v>184028</v>
      </c>
      <c r="AE21" s="388">
        <f>ROUND(AE75*Содержание!$H$8*(1+$H$14)*(1-$H$15)*(1-$H$16),0)</f>
        <v>186722</v>
      </c>
      <c r="AF21" s="388">
        <f>ROUND(AF75*Содержание!$H$8*(1+$H$14)*(1-$H$15)*(1-$H$16),0)</f>
        <v>192474</v>
      </c>
      <c r="AG21" s="388">
        <f>ROUND(AG75*Содержание!$H$8*(1+$H$14)*(1-$H$15)*(1-$H$16),0)</f>
        <v>195534</v>
      </c>
      <c r="AH21" s="388">
        <f>ROUND(AH75*Содержание!$H$8*(1+$H$14)*(1-$H$15)*(1-$H$16),0)</f>
        <v>201838</v>
      </c>
      <c r="AI21" s="388">
        <f>ROUND(AI75*Содержание!$H$8*(1+$H$14)*(1-$H$15)*(1-$H$16),0)</f>
        <v>207896</v>
      </c>
      <c r="AJ21" s="388">
        <f>ROUND(AJ75*Содержание!$H$8*(1+$H$14)*(1-$H$15)*(1-$H$16),0)</f>
        <v>211079</v>
      </c>
      <c r="AK21" s="388">
        <f>ROUND(AK75*Содержание!$H$8*(1+$H$14)*(1-$H$15)*(1-$H$16),0)</f>
        <v>213956</v>
      </c>
      <c r="AL21" s="388">
        <f>ROUND(AL75*Содержание!$H$8*(1+$H$14)*(1-$H$15)*(1-$H$16),0)</f>
        <v>216770</v>
      </c>
      <c r="AM21" s="388">
        <f>ROUND(AM75*Содержание!$H$8*(1+$H$14)*(1-$H$15)*(1-$H$16),0)</f>
        <v>223013</v>
      </c>
      <c r="AN21" s="388">
        <f>ROUND(AN75*Содержание!$H$8*(1+$H$14)*(1-$H$15)*(1-$H$16),0)</f>
        <v>225950</v>
      </c>
      <c r="AO21" s="388">
        <f>ROUND(AO75*Содержание!$H$8*(1+$H$14)*(1-$H$15)*(1-$H$16),0)</f>
        <v>228704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388">
        <f>ROUND(B76*Содержание!$H$8*(1+$H$14)*(1-$H$15)*(1-$H$16),0)</f>
        <v>85496</v>
      </c>
      <c r="C22" s="388">
        <f>ROUND(C76*Содержание!$H$8*(1+$H$14)*(1-$H$15)*(1-$H$16),0)</f>
        <v>87272</v>
      </c>
      <c r="D22" s="388">
        <f>ROUND(D76*Содержание!$H$8*(1+$H$14)*(1-$H$15)*(1-$H$16),0)</f>
        <v>88985</v>
      </c>
      <c r="E22" s="388">
        <f>ROUND(E76*Содержание!$H$8*(1+$H$14)*(1-$H$15)*(1-$H$16),0)</f>
        <v>91004</v>
      </c>
      <c r="F22" s="388">
        <f>ROUND(F76*Содержание!$H$8*(1+$H$14)*(1-$H$15)*(1-$H$16),0)</f>
        <v>96023</v>
      </c>
      <c r="G22" s="388">
        <f>ROUND(G76*Содержание!$H$8*(1+$H$14)*(1-$H$15)*(1-$H$16),0)</f>
        <v>100736</v>
      </c>
      <c r="H22" s="388">
        <f>ROUND(H76*Содержание!$H$8*(1+$H$14)*(1-$H$15)*(1-$H$16),0)</f>
        <v>102755</v>
      </c>
      <c r="I22" s="388">
        <f>ROUND(I76*Содержание!$H$8*(1+$H$14)*(1-$H$15)*(1-$H$16),0)</f>
        <v>104836</v>
      </c>
      <c r="J22" s="388">
        <f>ROUND(J76*Содержание!$H$8*(1+$H$14)*(1-$H$15)*(1-$H$16),0)</f>
        <v>113954</v>
      </c>
      <c r="K22" s="388">
        <f>ROUND(K76*Содержание!$H$8*(1+$H$14)*(1-$H$15)*(1-$H$16),0)</f>
        <v>115974</v>
      </c>
      <c r="L22" s="388">
        <f>ROUND(L76*Содержание!$H$8*(1+$H$14)*(1-$H$15)*(1-$H$16),0)</f>
        <v>117994</v>
      </c>
      <c r="M22" s="388">
        <f>ROUND(M76*Содержание!$H$8*(1+$H$14)*(1-$H$15)*(1-$H$16),0)</f>
        <v>120074</v>
      </c>
      <c r="N22" s="388">
        <f>ROUND(N76*Содержание!$H$8*(1+$H$14)*(1-$H$15)*(1-$H$16),0)</f>
        <v>124970</v>
      </c>
      <c r="O22" s="388">
        <f>ROUND(O76*Содержание!$H$8*(1+$H$14)*(1-$H$15)*(1-$H$16),0)</f>
        <v>130112</v>
      </c>
      <c r="P22" s="388">
        <f>ROUND(P76*Содержание!$H$8*(1+$H$14)*(1-$H$15)*(1-$H$16),0)</f>
        <v>132376</v>
      </c>
      <c r="Q22" s="388">
        <f>ROUND(Q76*Содержание!$H$8*(1+$H$14)*(1-$H$15)*(1-$H$16),0)</f>
        <v>134640</v>
      </c>
      <c r="R22" s="388">
        <f>ROUND(R76*Содержание!$H$8*(1+$H$14)*(1-$H$15)*(1-$H$16),0)</f>
        <v>143453</v>
      </c>
      <c r="S22" s="388">
        <f>ROUND(S76*Содержание!$H$8*(1+$H$14)*(1-$H$15)*(1-$H$16),0)</f>
        <v>146330</v>
      </c>
      <c r="T22" s="388">
        <f>ROUND(T76*Содержание!$H$8*(1+$H$14)*(1-$H$15)*(1-$H$16),0)</f>
        <v>148410</v>
      </c>
      <c r="U22" s="388">
        <f>ROUND(U76*Содержание!$H$8*(1+$H$14)*(1-$H$15)*(1-$H$16),0)</f>
        <v>150614</v>
      </c>
      <c r="V22" s="388">
        <f>ROUND(V76*Содержание!$H$8*(1+$H$14)*(1-$H$15)*(1-$H$16),0)</f>
        <v>157529</v>
      </c>
      <c r="W22" s="388">
        <f>ROUND(W76*Содержание!$H$8*(1+$H$14)*(1-$H$15)*(1-$H$16),0)</f>
        <v>164567</v>
      </c>
      <c r="X22" s="388">
        <f>ROUND(X76*Содержание!$H$8*(1+$H$14)*(1-$H$15)*(1-$H$16),0)</f>
        <v>166709</v>
      </c>
      <c r="Y22" s="388">
        <f>ROUND(Y76*Содержание!$H$8*(1+$H$14)*(1-$H$15)*(1-$H$16),0)</f>
        <v>168851</v>
      </c>
      <c r="Z22" s="388">
        <f>ROUND(Z76*Содержание!$H$8*(1+$H$14)*(1-$H$15)*(1-$H$16),0)</f>
        <v>176072</v>
      </c>
      <c r="AA22" s="388">
        <f>ROUND(AA76*Содержание!$H$8*(1+$H$14)*(1-$H$15)*(1-$H$16),0)</f>
        <v>182315</v>
      </c>
      <c r="AB22" s="388">
        <f>ROUND(AB76*Содержание!$H$8*(1+$H$14)*(1-$H$15)*(1-$H$16),0)</f>
        <v>185192</v>
      </c>
      <c r="AC22" s="388">
        <f>ROUND(AC76*Содержание!$H$8*(1+$H$14)*(1-$H$15)*(1-$H$16),0)</f>
        <v>188006</v>
      </c>
      <c r="AD22" s="388">
        <f>ROUND(AD76*Содержание!$H$8*(1+$H$14)*(1-$H$15)*(1-$H$16),0)</f>
        <v>190638</v>
      </c>
      <c r="AE22" s="388">
        <f>ROUND(AE76*Содержание!$H$8*(1+$H$14)*(1-$H$15)*(1-$H$16),0)</f>
        <v>193637</v>
      </c>
      <c r="AF22" s="388">
        <f>ROUND(AF76*Содержание!$H$8*(1+$H$14)*(1-$H$15)*(1-$H$16),0)</f>
        <v>199451</v>
      </c>
      <c r="AG22" s="388">
        <f>ROUND(AG76*Содержание!$H$8*(1+$H$14)*(1-$H$15)*(1-$H$16),0)</f>
        <v>202266</v>
      </c>
      <c r="AH22" s="388">
        <f>ROUND(AH76*Содержание!$H$8*(1+$H$14)*(1-$H$15)*(1-$H$16),0)</f>
        <v>209060</v>
      </c>
      <c r="AI22" s="388">
        <f>ROUND(AI76*Содержание!$H$8*(1+$H$14)*(1-$H$15)*(1-$H$16),0)</f>
        <v>214812</v>
      </c>
      <c r="AJ22" s="388">
        <f>ROUND(AJ76*Содержание!$H$8*(1+$H$14)*(1-$H$15)*(1-$H$16),0)</f>
        <v>217872</v>
      </c>
      <c r="AK22" s="388">
        <f>ROUND(AK76*Содержание!$H$8*(1+$H$14)*(1-$H$15)*(1-$H$16),0)</f>
        <v>220688</v>
      </c>
      <c r="AL22" s="388">
        <f>ROUND(AL76*Содержание!$H$8*(1+$H$14)*(1-$H$15)*(1-$H$16),0)</f>
        <v>223808</v>
      </c>
      <c r="AM22" s="388">
        <f>ROUND(AM76*Содержание!$H$8*(1+$H$14)*(1-$H$15)*(1-$H$16),0)</f>
        <v>229745</v>
      </c>
      <c r="AN22" s="388">
        <f>ROUND(AN76*Содержание!$H$8*(1+$H$14)*(1-$H$15)*(1-$H$16),0)</f>
        <v>232805</v>
      </c>
      <c r="AO22" s="388">
        <f>ROUND(AO76*Содержание!$H$8*(1+$H$14)*(1-$H$15)*(1-$H$16),0)</f>
        <v>235314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388">
        <f>ROUND(B77*Содержание!$H$8*(1+$H$14)*(1-$H$15)*(1-$H$16),0)</f>
        <v>96696</v>
      </c>
      <c r="C23" s="388">
        <f>ROUND(C77*Содержание!$H$8*(1+$H$14)*(1-$H$15)*(1-$H$16),0)</f>
        <v>98900</v>
      </c>
      <c r="D23" s="388">
        <f>ROUND(D77*Содержание!$H$8*(1+$H$14)*(1-$H$15)*(1-$H$16),0)</f>
        <v>101102</v>
      </c>
      <c r="E23" s="388">
        <f>ROUND(E77*Содержание!$H$8*(1+$H$14)*(1-$H$15)*(1-$H$16),0)</f>
        <v>103428</v>
      </c>
      <c r="F23" s="388">
        <f>ROUND(F77*Содержание!$H$8*(1+$H$14)*(1-$H$15)*(1-$H$16),0)</f>
        <v>109610</v>
      </c>
      <c r="G23" s="388">
        <f>ROUND(G77*Содержание!$H$8*(1+$H$14)*(1-$H$15)*(1-$H$16),0)</f>
        <v>115790</v>
      </c>
      <c r="H23" s="388">
        <f>ROUND(H77*Содержание!$H$8*(1+$H$14)*(1-$H$15)*(1-$H$16),0)</f>
        <v>118300</v>
      </c>
      <c r="I23" s="388">
        <f>ROUND(I77*Содержание!$H$8*(1+$H$14)*(1-$H$15)*(1-$H$16),0)</f>
        <v>120686</v>
      </c>
      <c r="J23" s="388">
        <f>ROUND(J77*Содержание!$H$8*(1+$H$14)*(1-$H$15)*(1-$H$16),0)</f>
        <v>122645</v>
      </c>
      <c r="K23" s="388">
        <f>ROUND(K77*Содержание!$H$8*(1+$H$14)*(1-$H$15)*(1-$H$16),0)</f>
        <v>124664</v>
      </c>
      <c r="L23" s="388">
        <f>ROUND(L77*Содержание!$H$8*(1+$H$14)*(1-$H$15)*(1-$H$16),0)</f>
        <v>127235</v>
      </c>
      <c r="M23" s="388">
        <f>ROUND(M77*Содержание!$H$8*(1+$H$14)*(1-$H$15)*(1-$H$16),0)</f>
        <v>129500</v>
      </c>
      <c r="N23" s="388">
        <f>ROUND(N77*Содержание!$H$8*(1+$H$14)*(1-$H$15)*(1-$H$16),0)</f>
        <v>135742</v>
      </c>
      <c r="O23" s="388">
        <f>ROUND(O77*Содержание!$H$8*(1+$H$14)*(1-$H$15)*(1-$H$16),0)</f>
        <v>142168</v>
      </c>
      <c r="P23" s="388">
        <f>ROUND(P77*Содержание!$H$8*(1+$H$14)*(1-$H$15)*(1-$H$16),0)</f>
        <v>144126</v>
      </c>
      <c r="Q23" s="388">
        <f>ROUND(Q77*Содержание!$H$8*(1+$H$14)*(1-$H$15)*(1-$H$16),0)</f>
        <v>146146</v>
      </c>
      <c r="R23" s="388">
        <f>ROUND(R77*Содержание!$H$8*(1+$H$14)*(1-$H$15)*(1-$H$16),0)</f>
        <v>149206</v>
      </c>
      <c r="S23" s="388">
        <f>ROUND(S77*Содержание!$H$8*(1+$H$14)*(1-$H$15)*(1-$H$16),0)</f>
        <v>152204</v>
      </c>
      <c r="T23" s="388">
        <f>ROUND(T77*Содержание!$H$8*(1+$H$14)*(1-$H$15)*(1-$H$16),0)</f>
        <v>154592</v>
      </c>
      <c r="U23" s="388">
        <f>ROUND(U77*Содержание!$H$8*(1+$H$14)*(1-$H$15)*(1-$H$16),0)</f>
        <v>156917</v>
      </c>
      <c r="V23" s="388">
        <f>ROUND(V77*Содержание!$H$8*(1+$H$14)*(1-$H$15)*(1-$H$16),0)</f>
        <v>164567</v>
      </c>
      <c r="W23" s="388">
        <f>ROUND(W77*Содержание!$H$8*(1+$H$14)*(1-$H$15)*(1-$H$16),0)</f>
        <v>172094</v>
      </c>
      <c r="X23" s="388">
        <f>ROUND(X77*Содержание!$H$8*(1+$H$14)*(1-$H$15)*(1-$H$16),0)</f>
        <v>174176</v>
      </c>
      <c r="Y23" s="388">
        <f>ROUND(Y77*Содержание!$H$8*(1+$H$14)*(1-$H$15)*(1-$H$16),0)</f>
        <v>176501</v>
      </c>
      <c r="Z23" s="388">
        <f>ROUND(Z77*Содержание!$H$8*(1+$H$14)*(1-$H$15)*(1-$H$16),0)</f>
        <v>182988</v>
      </c>
      <c r="AA23" s="388">
        <f>ROUND(AA77*Содержание!$H$8*(1+$H$14)*(1-$H$15)*(1-$H$16),0)</f>
        <v>189230</v>
      </c>
      <c r="AB23" s="388">
        <f>ROUND(AB77*Содержание!$H$8*(1+$H$14)*(1-$H$15)*(1-$H$16),0)</f>
        <v>192107</v>
      </c>
      <c r="AC23" s="388">
        <f>ROUND(AC77*Содержание!$H$8*(1+$H$14)*(1-$H$15)*(1-$H$16),0)</f>
        <v>195290</v>
      </c>
      <c r="AD23" s="388">
        <f>ROUND(AD77*Содержание!$H$8*(1+$H$14)*(1-$H$15)*(1-$H$16),0)</f>
        <v>198044</v>
      </c>
      <c r="AE23" s="388">
        <f>ROUND(AE77*Содержание!$H$8*(1+$H$14)*(1-$H$15)*(1-$H$16),0)</f>
        <v>201532</v>
      </c>
      <c r="AF23" s="388">
        <f>ROUND(AF77*Содержание!$H$8*(1+$H$14)*(1-$H$15)*(1-$H$16),0)</f>
        <v>207101</v>
      </c>
      <c r="AG23" s="388">
        <f>ROUND(AG77*Содержание!$H$8*(1+$H$14)*(1-$H$15)*(1-$H$16),0)</f>
        <v>210590</v>
      </c>
      <c r="AH23" s="388">
        <f>ROUND(AH77*Содержание!$H$8*(1+$H$14)*(1-$H$15)*(1-$H$16),0)</f>
        <v>217872</v>
      </c>
      <c r="AI23" s="388">
        <f>ROUND(AI77*Содержание!$H$8*(1+$H$14)*(1-$H$15)*(1-$H$16),0)</f>
        <v>223808</v>
      </c>
      <c r="AJ23" s="388">
        <f>ROUND(AJ77*Содержание!$H$8*(1+$H$14)*(1-$H$15)*(1-$H$16),0)</f>
        <v>226868</v>
      </c>
      <c r="AK23" s="388">
        <f>ROUND(AK77*Содержание!$H$8*(1+$H$14)*(1-$H$15)*(1-$H$16),0)</f>
        <v>230051</v>
      </c>
      <c r="AL23" s="388">
        <f>ROUND(AL77*Содержание!$H$8*(1+$H$14)*(1-$H$15)*(1-$H$16),0)</f>
        <v>233234</v>
      </c>
      <c r="AM23" s="388">
        <f>ROUND(AM77*Содержание!$H$8*(1+$H$14)*(1-$H$15)*(1-$H$16),0)</f>
        <v>239476</v>
      </c>
      <c r="AN23" s="388">
        <f>ROUND(AN77*Содержание!$H$8*(1+$H$14)*(1-$H$15)*(1-$H$16),0)</f>
        <v>242780</v>
      </c>
      <c r="AO23" s="388">
        <f>ROUND(AO77*Содержание!$H$8*(1+$H$14)*(1-$H$15)*(1-$H$16),0)</f>
        <v>245963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388">
        <f>ROUND(B78*Содержание!$H$8*(1+$H$14)*(1-$H$15)*(1-$H$16),0)</f>
        <v>98900</v>
      </c>
      <c r="C24" s="388">
        <f>ROUND(C78*Содержание!$H$8*(1+$H$14)*(1-$H$15)*(1-$H$16),0)</f>
        <v>100796</v>
      </c>
      <c r="D24" s="388">
        <f>ROUND(D78*Содержание!$H$8*(1+$H$14)*(1-$H$15)*(1-$H$16),0)</f>
        <v>102938</v>
      </c>
      <c r="E24" s="388">
        <f>ROUND(E78*Содержание!$H$8*(1+$H$14)*(1-$H$15)*(1-$H$16),0)</f>
        <v>105142</v>
      </c>
      <c r="F24" s="388">
        <f>ROUND(F78*Содержание!$H$8*(1+$H$14)*(1-$H$15)*(1-$H$16),0)</f>
        <v>111690</v>
      </c>
      <c r="G24" s="388">
        <f>ROUND(G78*Содержание!$H$8*(1+$H$14)*(1-$H$15)*(1-$H$16),0)</f>
        <v>118544</v>
      </c>
      <c r="H24" s="388">
        <f>ROUND(H78*Содержание!$H$8*(1+$H$14)*(1-$H$15)*(1-$H$16),0)</f>
        <v>120503</v>
      </c>
      <c r="I24" s="388">
        <f>ROUND(I78*Содержание!$H$8*(1+$H$14)*(1-$H$15)*(1-$H$16),0)</f>
        <v>122584</v>
      </c>
      <c r="J24" s="388">
        <f>ROUND(J78*Содержание!$H$8*(1+$H$14)*(1-$H$15)*(1-$H$16),0)</f>
        <v>124910</v>
      </c>
      <c r="K24" s="388">
        <f>ROUND(K78*Содержание!$H$8*(1+$H$14)*(1-$H$15)*(1-$H$16),0)</f>
        <v>127296</v>
      </c>
      <c r="L24" s="388">
        <f>ROUND(L78*Содержание!$H$8*(1+$H$14)*(1-$H$15)*(1-$H$16),0)</f>
        <v>129683</v>
      </c>
      <c r="M24" s="388">
        <f>ROUND(M78*Содержание!$H$8*(1+$H$14)*(1-$H$15)*(1-$H$16),0)</f>
        <v>132008</v>
      </c>
      <c r="N24" s="388">
        <f>ROUND(N78*Содержание!$H$8*(1+$H$14)*(1-$H$15)*(1-$H$16),0)</f>
        <v>138802</v>
      </c>
      <c r="O24" s="388">
        <f>ROUND(O78*Содержание!$H$8*(1+$H$14)*(1-$H$15)*(1-$H$16),0)</f>
        <v>145044</v>
      </c>
      <c r="P24" s="388">
        <f>ROUND(P78*Содержание!$H$8*(1+$H$14)*(1-$H$15)*(1-$H$16),0)</f>
        <v>147308</v>
      </c>
      <c r="Q24" s="388">
        <f>ROUND(Q78*Содержание!$H$8*(1+$H$14)*(1-$H$15)*(1-$H$16),0)</f>
        <v>149390</v>
      </c>
      <c r="R24" s="388">
        <f>ROUND(R78*Содержание!$H$8*(1+$H$14)*(1-$H$15)*(1-$H$16),0)</f>
        <v>170504</v>
      </c>
      <c r="S24" s="388">
        <f>ROUND(S78*Содержание!$H$8*(1+$H$14)*(1-$H$15)*(1-$H$16),0)</f>
        <v>173808</v>
      </c>
      <c r="T24" s="388">
        <f>ROUND(T78*Содержание!$H$8*(1+$H$14)*(1-$H$15)*(1-$H$16),0)</f>
        <v>176562</v>
      </c>
      <c r="U24" s="388">
        <f>ROUND(U78*Содержание!$H$8*(1+$H$14)*(1-$H$15)*(1-$H$16),0)</f>
        <v>179438</v>
      </c>
      <c r="V24" s="388">
        <f>ROUND(V78*Содержание!$H$8*(1+$H$14)*(1-$H$15)*(1-$H$16),0)</f>
        <v>187823</v>
      </c>
      <c r="W24" s="388">
        <f>ROUND(W78*Содержание!$H$8*(1+$H$14)*(1-$H$15)*(1-$H$16),0)</f>
        <v>196085</v>
      </c>
      <c r="X24" s="388">
        <f>ROUND(X78*Содержание!$H$8*(1+$H$14)*(1-$H$15)*(1-$H$16),0)</f>
        <v>198716</v>
      </c>
      <c r="Y24" s="388">
        <f>ROUND(Y78*Содержание!$H$8*(1+$H$14)*(1-$H$15)*(1-$H$16),0)</f>
        <v>201470</v>
      </c>
      <c r="Z24" s="388">
        <f>ROUND(Z78*Содержание!$H$8*(1+$H$14)*(1-$H$15)*(1-$H$16),0)</f>
        <v>202572</v>
      </c>
      <c r="AA24" s="388">
        <f>ROUND(AA78*Содержание!$H$8*(1+$H$14)*(1-$H$15)*(1-$H$16),0)</f>
        <v>203858</v>
      </c>
      <c r="AB24" s="388">
        <f>ROUND(AB78*Содержание!$H$8*(1+$H$14)*(1-$H$15)*(1-$H$16),0)</f>
        <v>207040</v>
      </c>
      <c r="AC24" s="388">
        <f>ROUND(AC78*Содержание!$H$8*(1+$H$14)*(1-$H$15)*(1-$H$16),0)</f>
        <v>210590</v>
      </c>
      <c r="AD24" s="388">
        <f>ROUND(AD78*Содержание!$H$8*(1+$H$14)*(1-$H$15)*(1-$H$16),0)</f>
        <v>214078</v>
      </c>
      <c r="AE24" s="388">
        <f>ROUND(AE78*Содержание!$H$8*(1+$H$14)*(1-$H$15)*(1-$H$16),0)</f>
        <v>216954</v>
      </c>
      <c r="AF24" s="388">
        <f>ROUND(AF78*Содержание!$H$8*(1+$H$14)*(1-$H$15)*(1-$H$16),0)</f>
        <v>224298</v>
      </c>
      <c r="AG24" s="388">
        <f>ROUND(AG78*Содержание!$H$8*(1+$H$14)*(1-$H$15)*(1-$H$16),0)</f>
        <v>227664</v>
      </c>
      <c r="AH24" s="388">
        <f>ROUND(AH78*Содержание!$H$8*(1+$H$14)*(1-$H$15)*(1-$H$16),0)</f>
        <v>235742</v>
      </c>
      <c r="AI24" s="388">
        <f>ROUND(AI78*Содержание!$H$8*(1+$H$14)*(1-$H$15)*(1-$H$16),0)</f>
        <v>242474</v>
      </c>
      <c r="AJ24" s="388">
        <f>ROUND(AJ78*Содержание!$H$8*(1+$H$14)*(1-$H$15)*(1-$H$16),0)</f>
        <v>245963</v>
      </c>
      <c r="AK24" s="388">
        <f>ROUND(AK78*Содержание!$H$8*(1+$H$14)*(1-$H$15)*(1-$H$16),0)</f>
        <v>249329</v>
      </c>
      <c r="AL24" s="388">
        <f>ROUND(AL78*Содержание!$H$8*(1+$H$14)*(1-$H$15)*(1-$H$16),0)</f>
        <v>252756</v>
      </c>
      <c r="AM24" s="388">
        <f>ROUND(AM78*Содержание!$H$8*(1+$H$14)*(1-$H$15)*(1-$H$16),0)</f>
        <v>259366</v>
      </c>
      <c r="AN24" s="388">
        <f>ROUND(AN78*Содержание!$H$8*(1+$H$14)*(1-$H$15)*(1-$H$16),0)</f>
        <v>263160</v>
      </c>
      <c r="AO24" s="388">
        <f>ROUND(AO78*Содержание!$H$8*(1+$H$14)*(1-$H$15)*(1-$H$16),0)</f>
        <v>266771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388">
        <f>ROUND(B79*Содержание!$H$8*(1+$H$14)*(1-$H$15)*(1-$H$16),0)</f>
        <v>100736</v>
      </c>
      <c r="C25" s="388">
        <f>ROUND(C79*Содержание!$H$8*(1+$H$14)*(1-$H$15)*(1-$H$16),0)</f>
        <v>102755</v>
      </c>
      <c r="D25" s="388">
        <f>ROUND(D79*Содержание!$H$8*(1+$H$14)*(1-$H$15)*(1-$H$16),0)</f>
        <v>104897</v>
      </c>
      <c r="E25" s="388">
        <f>ROUND(E79*Содержание!$H$8*(1+$H$14)*(1-$H$15)*(1-$H$16),0)</f>
        <v>107284</v>
      </c>
      <c r="F25" s="388">
        <f>ROUND(F79*Содержание!$H$8*(1+$H$14)*(1-$H$15)*(1-$H$16),0)</f>
        <v>113894</v>
      </c>
      <c r="G25" s="388">
        <f>ROUND(G79*Содержание!$H$8*(1+$H$14)*(1-$H$15)*(1-$H$16),0)</f>
        <v>120870</v>
      </c>
      <c r="H25" s="388">
        <f>ROUND(H79*Содержание!$H$8*(1+$H$14)*(1-$H$15)*(1-$H$16),0)</f>
        <v>122706</v>
      </c>
      <c r="I25" s="388">
        <f>ROUND(I79*Содержание!$H$8*(1+$H$14)*(1-$H$15)*(1-$H$16),0)</f>
        <v>124910</v>
      </c>
      <c r="J25" s="388">
        <f>ROUND(J79*Содержание!$H$8*(1+$H$14)*(1-$H$15)*(1-$H$16),0)</f>
        <v>127664</v>
      </c>
      <c r="K25" s="388">
        <f>ROUND(K79*Содержание!$H$8*(1+$H$14)*(1-$H$15)*(1-$H$16),0)</f>
        <v>129744</v>
      </c>
      <c r="L25" s="388">
        <f>ROUND(L79*Содержание!$H$8*(1+$H$14)*(1-$H$15)*(1-$H$16),0)</f>
        <v>132008</v>
      </c>
      <c r="M25" s="388">
        <f>ROUND(M79*Содержание!$H$8*(1+$H$14)*(1-$H$15)*(1-$H$16),0)</f>
        <v>134456</v>
      </c>
      <c r="N25" s="388">
        <f>ROUND(N79*Содержание!$H$8*(1+$H$14)*(1-$H$15)*(1-$H$16),0)</f>
        <v>141250</v>
      </c>
      <c r="O25" s="388">
        <f>ROUND(O79*Содержание!$H$8*(1+$H$14)*(1-$H$15)*(1-$H$16),0)</f>
        <v>148166</v>
      </c>
      <c r="P25" s="388">
        <f>ROUND(P79*Содержание!$H$8*(1+$H$14)*(1-$H$15)*(1-$H$16),0)</f>
        <v>150124</v>
      </c>
      <c r="Q25" s="388">
        <f>ROUND(Q79*Содержание!$H$8*(1+$H$14)*(1-$H$15)*(1-$H$16),0)</f>
        <v>152572</v>
      </c>
      <c r="R25" s="388">
        <f>ROUND(R79*Содержание!$H$8*(1+$H$14)*(1-$H$15)*(1-$H$16),0)</f>
        <v>173808</v>
      </c>
      <c r="S25" s="388">
        <f>ROUND(S79*Содержание!$H$8*(1+$H$14)*(1-$H$15)*(1-$H$16),0)</f>
        <v>176746</v>
      </c>
      <c r="T25" s="388">
        <f>ROUND(T79*Содержание!$H$8*(1+$H$14)*(1-$H$15)*(1-$H$16),0)</f>
        <v>179684</v>
      </c>
      <c r="U25" s="388">
        <f>ROUND(U79*Содержание!$H$8*(1+$H$14)*(1-$H$15)*(1-$H$16),0)</f>
        <v>182560</v>
      </c>
      <c r="V25" s="388">
        <f>ROUND(V79*Содержание!$H$8*(1+$H$14)*(1-$H$15)*(1-$H$16),0)</f>
        <v>191434</v>
      </c>
      <c r="W25" s="388">
        <f>ROUND(W79*Содержание!$H$8*(1+$H$14)*(1-$H$15)*(1-$H$16),0)</f>
        <v>200369</v>
      </c>
      <c r="X25" s="388">
        <f>ROUND(X79*Содержание!$H$8*(1+$H$14)*(1-$H$15)*(1-$H$16),0)</f>
        <v>202756</v>
      </c>
      <c r="Y25" s="388">
        <f>ROUND(Y79*Содержание!$H$8*(1+$H$14)*(1-$H$15)*(1-$H$16),0)</f>
        <v>205632</v>
      </c>
      <c r="Z25" s="388">
        <f>ROUND(Z79*Содержание!$H$8*(1+$H$14)*(1-$H$15)*(1-$H$16),0)</f>
        <v>208142</v>
      </c>
      <c r="AA25" s="388">
        <f>ROUND(AA79*Содержание!$H$8*(1+$H$14)*(1-$H$15)*(1-$H$16),0)</f>
        <v>211079</v>
      </c>
      <c r="AB25" s="388">
        <f>ROUND(AB79*Содержание!$H$8*(1+$H$14)*(1-$H$15)*(1-$H$16),0)</f>
        <v>214690</v>
      </c>
      <c r="AC25" s="388">
        <f>ROUND(AC79*Содержание!$H$8*(1+$H$14)*(1-$H$15)*(1-$H$16),0)</f>
        <v>218240</v>
      </c>
      <c r="AD25" s="388">
        <f>ROUND(AD79*Содержание!$H$8*(1+$H$14)*(1-$H$15)*(1-$H$16),0)</f>
        <v>221850</v>
      </c>
      <c r="AE25" s="388">
        <f>ROUND(AE79*Содержание!$H$8*(1+$H$14)*(1-$H$15)*(1-$H$16),0)</f>
        <v>225522</v>
      </c>
      <c r="AF25" s="388">
        <f>ROUND(AF79*Содержание!$H$8*(1+$H$14)*(1-$H$15)*(1-$H$16),0)</f>
        <v>232254</v>
      </c>
      <c r="AG25" s="388">
        <f>ROUND(AG79*Содержание!$H$8*(1+$H$14)*(1-$H$15)*(1-$H$16),0)</f>
        <v>235742</v>
      </c>
      <c r="AH25" s="388">
        <f>ROUND(AH79*Содержание!$H$8*(1+$H$14)*(1-$H$15)*(1-$H$16),0)</f>
        <v>243882</v>
      </c>
      <c r="AI25" s="388">
        <f>ROUND(AI79*Содержание!$H$8*(1+$H$14)*(1-$H$15)*(1-$H$16),0)</f>
        <v>251777</v>
      </c>
      <c r="AJ25" s="388">
        <f>ROUND(AJ79*Содержание!$H$8*(1+$H$14)*(1-$H$15)*(1-$H$16),0)</f>
        <v>255326</v>
      </c>
      <c r="AK25" s="388">
        <f>ROUND(AK79*Содержание!$H$8*(1+$H$14)*(1-$H$15)*(1-$H$16),0)</f>
        <v>259121</v>
      </c>
      <c r="AL25" s="388">
        <f>ROUND(AL79*Содержание!$H$8*(1+$H$14)*(1-$H$15)*(1-$H$16),0)</f>
        <v>262304</v>
      </c>
      <c r="AM25" s="388">
        <f>ROUND(AM79*Содержание!$H$8*(1+$H$14)*(1-$H$15)*(1-$H$16),0)</f>
        <v>269648</v>
      </c>
      <c r="AN25" s="388">
        <f>ROUND(AN79*Содержание!$H$8*(1+$H$14)*(1-$H$15)*(1-$H$16),0)</f>
        <v>273626</v>
      </c>
      <c r="AO25" s="388">
        <f>ROUND(AO79*Содержание!$H$8*(1+$H$14)*(1-$H$15)*(1-$H$16),0)</f>
        <v>277604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388">
        <f>ROUND(B80*Содержание!$H$8*(1+$H$14)*(1-$H$15)*(1-$H$16),0)</f>
        <v>101470</v>
      </c>
      <c r="C26" s="388">
        <f>ROUND(C80*Содержание!$H$8*(1+$H$14)*(1-$H$15)*(1-$H$16),0)</f>
        <v>104102</v>
      </c>
      <c r="D26" s="388">
        <f>ROUND(D80*Содержание!$H$8*(1+$H$14)*(1-$H$15)*(1-$H$16),0)</f>
        <v>106733</v>
      </c>
      <c r="E26" s="388">
        <f>ROUND(E80*Содержание!$H$8*(1+$H$14)*(1-$H$15)*(1-$H$16),0)</f>
        <v>109120</v>
      </c>
      <c r="F26" s="388">
        <f>ROUND(F80*Содержание!$H$8*(1+$H$14)*(1-$H$15)*(1-$H$16),0)</f>
        <v>116158</v>
      </c>
      <c r="G26" s="388">
        <f>ROUND(G80*Содержание!$H$8*(1+$H$14)*(1-$H$15)*(1-$H$16),0)</f>
        <v>122951</v>
      </c>
      <c r="H26" s="388">
        <f>ROUND(H80*Содержание!$H$8*(1+$H$14)*(1-$H$15)*(1-$H$16),0)</f>
        <v>125276</v>
      </c>
      <c r="I26" s="388">
        <f>ROUND(I80*Содержание!$H$8*(1+$H$14)*(1-$H$15)*(1-$H$16),0)</f>
        <v>127358</v>
      </c>
      <c r="J26" s="388">
        <f>ROUND(J80*Содержание!$H$8*(1+$H$14)*(1-$H$15)*(1-$H$16),0)</f>
        <v>142964</v>
      </c>
      <c r="K26" s="388">
        <f>ROUND(K80*Содержание!$H$8*(1+$H$14)*(1-$H$15)*(1-$H$16),0)</f>
        <v>145901</v>
      </c>
      <c r="L26" s="388">
        <f>ROUND(L80*Содержание!$H$8*(1+$H$14)*(1-$H$15)*(1-$H$16),0)</f>
        <v>148226</v>
      </c>
      <c r="M26" s="388">
        <f>ROUND(M80*Содержание!$H$8*(1+$H$14)*(1-$H$15)*(1-$H$16),0)</f>
        <v>150614</v>
      </c>
      <c r="N26" s="388">
        <f>ROUND(N80*Содержание!$H$8*(1+$H$14)*(1-$H$15)*(1-$H$16),0)</f>
        <v>158324</v>
      </c>
      <c r="O26" s="388">
        <f>ROUND(O80*Содержание!$H$8*(1+$H$14)*(1-$H$15)*(1-$H$16),0)</f>
        <v>165730</v>
      </c>
      <c r="P26" s="388">
        <f>ROUND(P80*Содержание!$H$8*(1+$H$14)*(1-$H$15)*(1-$H$16),0)</f>
        <v>168116</v>
      </c>
      <c r="Q26" s="388">
        <f>ROUND(Q80*Содержание!$H$8*(1+$H$14)*(1-$H$15)*(1-$H$16),0)</f>
        <v>171238</v>
      </c>
      <c r="R26" s="388">
        <f>ROUND(R80*Содержание!$H$8*(1+$H$14)*(1-$H$15)*(1-$H$16),0)</f>
        <v>177296</v>
      </c>
      <c r="S26" s="388">
        <f>ROUND(S80*Содержание!$H$8*(1+$H$14)*(1-$H$15)*(1-$H$16),0)</f>
        <v>180296</v>
      </c>
      <c r="T26" s="388">
        <f>ROUND(T80*Содержание!$H$8*(1+$H$14)*(1-$H$15)*(1-$H$16),0)</f>
        <v>183294</v>
      </c>
      <c r="U26" s="388">
        <f>ROUND(U80*Содержание!$H$8*(1+$H$14)*(1-$H$15)*(1-$H$16),0)</f>
        <v>186232</v>
      </c>
      <c r="V26" s="388">
        <f>ROUND(V80*Содержание!$H$8*(1+$H$14)*(1-$H$15)*(1-$H$16),0)</f>
        <v>195290</v>
      </c>
      <c r="W26" s="388">
        <f>ROUND(W80*Содержание!$H$8*(1+$H$14)*(1-$H$15)*(1-$H$16),0)</f>
        <v>204102</v>
      </c>
      <c r="X26" s="388">
        <f>ROUND(X80*Содержание!$H$8*(1+$H$14)*(1-$H$15)*(1-$H$16),0)</f>
        <v>206612</v>
      </c>
      <c r="Y26" s="388">
        <f>ROUND(Y80*Содержание!$H$8*(1+$H$14)*(1-$H$15)*(1-$H$16),0)</f>
        <v>209120</v>
      </c>
      <c r="Z26" s="388">
        <f>ROUND(Z80*Содержание!$H$8*(1+$H$14)*(1-$H$15)*(1-$H$16),0)</f>
        <v>210222</v>
      </c>
      <c r="AA26" s="388">
        <f>ROUND(AA80*Содержание!$H$8*(1+$H$14)*(1-$H$15)*(1-$H$16),0)</f>
        <v>217505</v>
      </c>
      <c r="AB26" s="388">
        <f>ROUND(AB80*Содержание!$H$8*(1+$H$14)*(1-$H$15)*(1-$H$16),0)</f>
        <v>221054</v>
      </c>
      <c r="AC26" s="388">
        <f>ROUND(AC80*Содержание!$H$8*(1+$H$14)*(1-$H$15)*(1-$H$16),0)</f>
        <v>224726</v>
      </c>
      <c r="AD26" s="388">
        <f>ROUND(AD80*Содержание!$H$8*(1+$H$14)*(1-$H$15)*(1-$H$16),0)</f>
        <v>228521</v>
      </c>
      <c r="AE26" s="388">
        <f>ROUND(AE80*Содержание!$H$8*(1+$H$14)*(1-$H$15)*(1-$H$16),0)</f>
        <v>231764</v>
      </c>
      <c r="AF26" s="388">
        <f>ROUND(AF80*Содержание!$H$8*(1+$H$14)*(1-$H$15)*(1-$H$16),0)</f>
        <v>238986</v>
      </c>
      <c r="AG26" s="388">
        <f>ROUND(AG80*Содержание!$H$8*(1+$H$14)*(1-$H$15)*(1-$H$16),0)</f>
        <v>242474</v>
      </c>
      <c r="AH26" s="388">
        <f>ROUND(AH80*Содержание!$H$8*(1+$H$14)*(1-$H$15)*(1-$H$16),0)</f>
        <v>259366</v>
      </c>
      <c r="AI26" s="388">
        <f>ROUND(AI80*Содержание!$H$8*(1+$H$14)*(1-$H$15)*(1-$H$16),0)</f>
        <v>274727</v>
      </c>
      <c r="AJ26" s="388">
        <f>ROUND(AJ80*Содержание!$H$8*(1+$H$14)*(1-$H$15)*(1-$H$16),0)</f>
        <v>276869</v>
      </c>
      <c r="AK26" s="388">
        <f>ROUND(AK80*Содержание!$H$8*(1+$H$14)*(1-$H$15)*(1-$H$16),0)</f>
        <v>277175</v>
      </c>
      <c r="AL26" s="388">
        <f>ROUND(AL80*Содержание!$H$8*(1+$H$14)*(1-$H$15)*(1-$H$16),0)</f>
        <v>277604</v>
      </c>
      <c r="AM26" s="388">
        <f>ROUND(AM80*Содержание!$H$8*(1+$H$14)*(1-$H$15)*(1-$H$16),0)</f>
        <v>283907</v>
      </c>
      <c r="AN26" s="388">
        <f>ROUND(AN80*Содержание!$H$8*(1+$H$14)*(1-$H$15)*(1-$H$16),0)</f>
        <v>285620</v>
      </c>
      <c r="AO26" s="388">
        <f>ROUND(AO80*Содержание!$H$8*(1+$H$14)*(1-$H$15)*(1-$H$16),0)</f>
        <v>286294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388">
        <f>ROUND(B81*Содержание!$H$8*(1+$H$14)*(1-$H$15)*(1-$H$16),0)</f>
        <v>105938</v>
      </c>
      <c r="C27" s="388">
        <f>ROUND(C81*Содержание!$H$8*(1+$H$14)*(1-$H$15)*(1-$H$16),0)</f>
        <v>108018</v>
      </c>
      <c r="D27" s="388">
        <f>ROUND(D81*Содержание!$H$8*(1+$H$14)*(1-$H$15)*(1-$H$16),0)</f>
        <v>110160</v>
      </c>
      <c r="E27" s="388">
        <f>ROUND(E81*Содержание!$H$8*(1+$H$14)*(1-$H$15)*(1-$H$16),0)</f>
        <v>112424</v>
      </c>
      <c r="F27" s="388">
        <f>ROUND(F81*Содержание!$H$8*(1+$H$14)*(1-$H$15)*(1-$H$16),0)</f>
        <v>119279</v>
      </c>
      <c r="G27" s="388">
        <f>ROUND(G81*Содержание!$H$8*(1+$H$14)*(1-$H$15)*(1-$H$16),0)</f>
        <v>126134</v>
      </c>
      <c r="H27" s="388">
        <f>ROUND(H81*Содержание!$H$8*(1+$H$14)*(1-$H$15)*(1-$H$16),0)</f>
        <v>128888</v>
      </c>
      <c r="I27" s="388">
        <f>ROUND(I81*Содержание!$H$8*(1+$H$14)*(1-$H$15)*(1-$H$16),0)</f>
        <v>131336</v>
      </c>
      <c r="J27" s="388">
        <f>ROUND(J81*Содержание!$H$8*(1+$H$14)*(1-$H$15)*(1-$H$16),0)</f>
        <v>147431</v>
      </c>
      <c r="K27" s="388">
        <f>ROUND(K81*Содержание!$H$8*(1+$H$14)*(1-$H$15)*(1-$H$16),0)</f>
        <v>150124</v>
      </c>
      <c r="L27" s="388">
        <f>ROUND(L81*Содержание!$H$8*(1+$H$14)*(1-$H$15)*(1-$H$16),0)</f>
        <v>152878</v>
      </c>
      <c r="M27" s="388">
        <f>ROUND(M81*Содержание!$H$8*(1+$H$14)*(1-$H$15)*(1-$H$16),0)</f>
        <v>155387</v>
      </c>
      <c r="N27" s="388">
        <f>ROUND(N81*Содержание!$H$8*(1+$H$14)*(1-$H$15)*(1-$H$16),0)</f>
        <v>163466</v>
      </c>
      <c r="O27" s="388">
        <f>ROUND(O81*Содержание!$H$8*(1+$H$14)*(1-$H$15)*(1-$H$16),0)</f>
        <v>171544</v>
      </c>
      <c r="P27" s="388">
        <f>ROUND(P81*Содержание!$H$8*(1+$H$14)*(1-$H$15)*(1-$H$16),0)</f>
        <v>173992</v>
      </c>
      <c r="Q27" s="388">
        <f>ROUND(Q81*Содержание!$H$8*(1+$H$14)*(1-$H$15)*(1-$H$16),0)</f>
        <v>176378</v>
      </c>
      <c r="R27" s="388">
        <f>ROUND(R81*Содержание!$H$8*(1+$H$14)*(1-$H$15)*(1-$H$16),0)</f>
        <v>183294</v>
      </c>
      <c r="S27" s="388">
        <f>ROUND(S81*Содержание!$H$8*(1+$H$14)*(1-$H$15)*(1-$H$16),0)</f>
        <v>186722</v>
      </c>
      <c r="T27" s="388">
        <f>ROUND(T81*Содержание!$H$8*(1+$H$14)*(1-$H$15)*(1-$H$16),0)</f>
        <v>189904</v>
      </c>
      <c r="U27" s="388">
        <f>ROUND(U81*Содержание!$H$8*(1+$H$14)*(1-$H$15)*(1-$H$16),0)</f>
        <v>193454</v>
      </c>
      <c r="V27" s="388">
        <f>ROUND(V81*Содержание!$H$8*(1+$H$14)*(1-$H$15)*(1-$H$16),0)</f>
        <v>201899</v>
      </c>
      <c r="W27" s="388">
        <f>ROUND(W81*Содержание!$H$8*(1+$H$14)*(1-$H$15)*(1-$H$16),0)</f>
        <v>210650</v>
      </c>
      <c r="X27" s="388">
        <f>ROUND(X81*Содержание!$H$8*(1+$H$14)*(1-$H$15)*(1-$H$16),0)</f>
        <v>213404</v>
      </c>
      <c r="Y27" s="388">
        <f>ROUND(Y81*Содержание!$H$8*(1+$H$14)*(1-$H$15)*(1-$H$16),0)</f>
        <v>216404</v>
      </c>
      <c r="Z27" s="388">
        <f>ROUND(Z81*Содержание!$H$8*(1+$H$14)*(1-$H$15)*(1-$H$16),0)</f>
        <v>216893</v>
      </c>
      <c r="AA27" s="388">
        <f>ROUND(AA81*Содержание!$H$8*(1+$H$14)*(1-$H$15)*(1-$H$16),0)</f>
        <v>224726</v>
      </c>
      <c r="AB27" s="388">
        <f>ROUND(AB81*Содержание!$H$8*(1+$H$14)*(1-$H$15)*(1-$H$16),0)</f>
        <v>228521</v>
      </c>
      <c r="AC27" s="388">
        <f>ROUND(AC81*Содержание!$H$8*(1+$H$14)*(1-$H$15)*(1-$H$16),0)</f>
        <v>232254</v>
      </c>
      <c r="AD27" s="388">
        <f>ROUND(AD81*Содержание!$H$8*(1+$H$14)*(1-$H$15)*(1-$H$16),0)</f>
        <v>235742</v>
      </c>
      <c r="AE27" s="388">
        <f>ROUND(AE81*Содержание!$H$8*(1+$H$14)*(1-$H$15)*(1-$H$16),0)</f>
        <v>239660</v>
      </c>
      <c r="AF27" s="388">
        <f>ROUND(AF81*Содержание!$H$8*(1+$H$14)*(1-$H$15)*(1-$H$16),0)</f>
        <v>247310</v>
      </c>
      <c r="AG27" s="388">
        <f>ROUND(AG81*Содержание!$H$8*(1+$H$14)*(1-$H$15)*(1-$H$16),0)</f>
        <v>250982</v>
      </c>
      <c r="AH27" s="388">
        <f>ROUND(AH81*Содержание!$H$8*(1+$H$14)*(1-$H$15)*(1-$H$16),0)</f>
        <v>274788</v>
      </c>
      <c r="AI27" s="388">
        <f>ROUND(AI81*Содержание!$H$8*(1+$H$14)*(1-$H$15)*(1-$H$16),0)</f>
        <v>275768</v>
      </c>
      <c r="AJ27" s="388">
        <f>ROUND(AJ81*Содержание!$H$8*(1+$H$14)*(1-$H$15)*(1-$H$16),0)</f>
        <v>276992</v>
      </c>
      <c r="AK27" s="388">
        <f>ROUND(AK81*Содержание!$H$8*(1+$H$14)*(1-$H$15)*(1-$H$16),0)</f>
        <v>278032</v>
      </c>
      <c r="AL27" s="388">
        <f>ROUND(AL81*Содержание!$H$8*(1+$H$14)*(1-$H$15)*(1-$H$16),0)</f>
        <v>282254</v>
      </c>
      <c r="AM27" s="388">
        <f>ROUND(AM81*Содержание!$H$8*(1+$H$14)*(1-$H$15)*(1-$H$16),0)</f>
        <v>286661</v>
      </c>
      <c r="AN27" s="388">
        <f>ROUND(AN81*Содержание!$H$8*(1+$H$14)*(1-$H$15)*(1-$H$16),0)</f>
        <v>290272</v>
      </c>
      <c r="AO27" s="388">
        <f>ROUND(AO81*Содержание!$H$8*(1+$H$14)*(1-$H$15)*(1-$H$16),0)</f>
        <v>294066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388">
        <f>ROUND(B82*Содержание!$H$8*(1+$H$14)*(1-$H$15)*(1-$H$16),0)</f>
        <v>107406</v>
      </c>
      <c r="C28" s="388">
        <f>ROUND(C82*Содержание!$H$8*(1+$H$14)*(1-$H$15)*(1-$H$16),0)</f>
        <v>109793</v>
      </c>
      <c r="D28" s="388">
        <f>ROUND(D82*Содержание!$H$8*(1+$H$14)*(1-$H$15)*(1-$H$16),0)</f>
        <v>112241</v>
      </c>
      <c r="E28" s="388">
        <f>ROUND(E82*Содержание!$H$8*(1+$H$14)*(1-$H$15)*(1-$H$16),0)</f>
        <v>114566</v>
      </c>
      <c r="F28" s="388">
        <f>ROUND(F82*Содержание!$H$8*(1+$H$14)*(1-$H$15)*(1-$H$16),0)</f>
        <v>121604</v>
      </c>
      <c r="G28" s="388">
        <f>ROUND(G82*Содержание!$H$8*(1+$H$14)*(1-$H$15)*(1-$H$16),0)</f>
        <v>128520</v>
      </c>
      <c r="H28" s="388">
        <f>ROUND(H82*Содержание!$H$8*(1+$H$14)*(1-$H$15)*(1-$H$16),0)</f>
        <v>131213</v>
      </c>
      <c r="I28" s="388">
        <f>ROUND(I82*Содержание!$H$8*(1+$H$14)*(1-$H$15)*(1-$H$16),0)</f>
        <v>133906</v>
      </c>
      <c r="J28" s="388">
        <f>ROUND(J82*Содержание!$H$8*(1+$H$14)*(1-$H$15)*(1-$H$16),0)</f>
        <v>150185</v>
      </c>
      <c r="K28" s="388">
        <f>ROUND(K82*Содержание!$H$8*(1+$H$14)*(1-$H$15)*(1-$H$16),0)</f>
        <v>153245</v>
      </c>
      <c r="L28" s="388">
        <f>ROUND(L82*Содержание!$H$8*(1+$H$14)*(1-$H$15)*(1-$H$16),0)</f>
        <v>155999</v>
      </c>
      <c r="M28" s="388">
        <f>ROUND(M82*Содержание!$H$8*(1+$H$14)*(1-$H$15)*(1-$H$16),0)</f>
        <v>158447</v>
      </c>
      <c r="N28" s="388">
        <f>ROUND(N82*Содержание!$H$8*(1+$H$14)*(1-$H$15)*(1-$H$16),0)</f>
        <v>166526</v>
      </c>
      <c r="O28" s="388">
        <f>ROUND(O82*Содержание!$H$8*(1+$H$14)*(1-$H$15)*(1-$H$16),0)</f>
        <v>174788</v>
      </c>
      <c r="P28" s="388">
        <f>ROUND(P82*Содержание!$H$8*(1+$H$14)*(1-$H$15)*(1-$H$16),0)</f>
        <v>177113</v>
      </c>
      <c r="Q28" s="388">
        <f>ROUND(Q82*Содержание!$H$8*(1+$H$14)*(1-$H$15)*(1-$H$16),0)</f>
        <v>179684</v>
      </c>
      <c r="R28" s="388">
        <f>ROUND(R82*Содержание!$H$8*(1+$H$14)*(1-$H$15)*(1-$H$16),0)</f>
        <v>186660</v>
      </c>
      <c r="S28" s="388">
        <f>ROUND(S82*Содержание!$H$8*(1+$H$14)*(1-$H$15)*(1-$H$16),0)</f>
        <v>190148</v>
      </c>
      <c r="T28" s="388">
        <f>ROUND(T82*Содержание!$H$8*(1+$H$14)*(1-$H$15)*(1-$H$16),0)</f>
        <v>192964</v>
      </c>
      <c r="U28" s="388">
        <f>ROUND(U82*Содержание!$H$8*(1+$H$14)*(1-$H$15)*(1-$H$16),0)</f>
        <v>195718</v>
      </c>
      <c r="V28" s="388">
        <f>ROUND(V82*Содержание!$H$8*(1+$H$14)*(1-$H$15)*(1-$H$16),0)</f>
        <v>205265</v>
      </c>
      <c r="W28" s="388">
        <f>ROUND(W82*Содержание!$H$8*(1+$H$14)*(1-$H$15)*(1-$H$16),0)</f>
        <v>214690</v>
      </c>
      <c r="X28" s="388">
        <f>ROUND(X82*Содержание!$H$8*(1+$H$14)*(1-$H$15)*(1-$H$16),0)</f>
        <v>217505</v>
      </c>
      <c r="Y28" s="388">
        <f>ROUND(Y82*Содержание!$H$8*(1+$H$14)*(1-$H$15)*(1-$H$16),0)</f>
        <v>219892</v>
      </c>
      <c r="Z28" s="388">
        <f>ROUND(Z82*Содержание!$H$8*(1+$H$14)*(1-$H$15)*(1-$H$16),0)</f>
        <v>230480</v>
      </c>
      <c r="AA28" s="388">
        <f>ROUND(AA82*Содержание!$H$8*(1+$H$14)*(1-$H$15)*(1-$H$16),0)</f>
        <v>238619</v>
      </c>
      <c r="AB28" s="388">
        <f>ROUND(AB82*Содержание!$H$8*(1+$H$14)*(1-$H$15)*(1-$H$16),0)</f>
        <v>242352</v>
      </c>
      <c r="AC28" s="388">
        <f>ROUND(AC82*Содержание!$H$8*(1+$H$14)*(1-$H$15)*(1-$H$16),0)</f>
        <v>246575</v>
      </c>
      <c r="AD28" s="388">
        <f>ROUND(AD82*Содержание!$H$8*(1+$H$14)*(1-$H$15)*(1-$H$16),0)</f>
        <v>250614</v>
      </c>
      <c r="AE28" s="388">
        <f>ROUND(AE82*Содержание!$H$8*(1+$H$14)*(1-$H$15)*(1-$H$16),0)</f>
        <v>254286</v>
      </c>
      <c r="AF28" s="388">
        <f>ROUND(AF82*Содержание!$H$8*(1+$H$14)*(1-$H$15)*(1-$H$16),0)</f>
        <v>262058</v>
      </c>
      <c r="AG28" s="388">
        <f>ROUND(AG82*Содержание!$H$8*(1+$H$14)*(1-$H$15)*(1-$H$16),0)</f>
        <v>265730</v>
      </c>
      <c r="AH28" s="388">
        <f>ROUND(AH82*Содержание!$H$8*(1+$H$14)*(1-$H$15)*(1-$H$16),0)</f>
        <v>280847</v>
      </c>
      <c r="AI28" s="388">
        <f>ROUND(AI82*Содержание!$H$8*(1+$H$14)*(1-$H$15)*(1-$H$16),0)</f>
        <v>283172</v>
      </c>
      <c r="AJ28" s="388">
        <f>ROUND(AJ82*Содержание!$H$8*(1+$H$14)*(1-$H$15)*(1-$H$16),0)</f>
        <v>287212</v>
      </c>
      <c r="AK28" s="388">
        <f>ROUND(AK82*Содержание!$H$8*(1+$H$14)*(1-$H$15)*(1-$H$16),0)</f>
        <v>291251</v>
      </c>
      <c r="AL28" s="388">
        <f>ROUND(AL82*Содержание!$H$8*(1+$H$14)*(1-$H$15)*(1-$H$16),0)</f>
        <v>295474</v>
      </c>
      <c r="AM28" s="388">
        <f>ROUND(AM82*Содержание!$H$8*(1+$H$14)*(1-$H$15)*(1-$H$16),0)</f>
        <v>303858</v>
      </c>
      <c r="AN28" s="388">
        <f>ROUND(AN82*Содержание!$H$8*(1+$H$14)*(1-$H$15)*(1-$H$16),0)</f>
        <v>307224</v>
      </c>
      <c r="AO28" s="388">
        <f>ROUND(AO82*Содержание!$H$8*(1+$H$14)*(1-$H$15)*(1-$H$16),0)</f>
        <v>315731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388">
        <f>ROUND(B83*Содержание!$H$8*(1+$H$14)*(1-$H$15)*(1-$H$16),0)</f>
        <v>118178</v>
      </c>
      <c r="C29" s="388">
        <f>ROUND(C83*Содержание!$H$8*(1+$H$14)*(1-$H$15)*(1-$H$16),0)</f>
        <v>121115</v>
      </c>
      <c r="D29" s="388">
        <f>ROUND(D83*Содержание!$H$8*(1+$H$14)*(1-$H$15)*(1-$H$16),0)</f>
        <v>124114</v>
      </c>
      <c r="E29" s="388">
        <f>ROUND(E83*Содержание!$H$8*(1+$H$14)*(1-$H$15)*(1-$H$16),0)</f>
        <v>127112</v>
      </c>
      <c r="F29" s="388">
        <f>ROUND(F83*Содержание!$H$8*(1+$H$14)*(1-$H$15)*(1-$H$16),0)</f>
        <v>135497</v>
      </c>
      <c r="G29" s="388">
        <f>ROUND(G83*Содержание!$H$8*(1+$H$14)*(1-$H$15)*(1-$H$16),0)</f>
        <v>144065</v>
      </c>
      <c r="H29" s="388">
        <f>ROUND(H83*Содержание!$H$8*(1+$H$14)*(1-$H$15)*(1-$H$16),0)</f>
        <v>146758</v>
      </c>
      <c r="I29" s="388">
        <f>ROUND(I83*Содержание!$H$8*(1+$H$14)*(1-$H$15)*(1-$H$16),0)</f>
        <v>149879</v>
      </c>
      <c r="J29" s="388">
        <f>ROUND(J83*Содержание!$H$8*(1+$H$14)*(1-$H$15)*(1-$H$16),0)</f>
        <v>152572</v>
      </c>
      <c r="K29" s="388">
        <f>ROUND(K83*Содержание!$H$8*(1+$H$14)*(1-$H$15)*(1-$H$16),0)</f>
        <v>155387</v>
      </c>
      <c r="L29" s="388">
        <f>ROUND(L83*Содержание!$H$8*(1+$H$14)*(1-$H$15)*(1-$H$16),0)</f>
        <v>158753</v>
      </c>
      <c r="M29" s="388">
        <f>ROUND(M83*Содержание!$H$8*(1+$H$14)*(1-$H$15)*(1-$H$16),0)</f>
        <v>161996</v>
      </c>
      <c r="N29" s="388">
        <f>ROUND(N83*Содержание!$H$8*(1+$H$14)*(1-$H$15)*(1-$H$16),0)</f>
        <v>170198</v>
      </c>
      <c r="O29" s="388">
        <f>ROUND(O83*Содержание!$H$8*(1+$H$14)*(1-$H$15)*(1-$H$16),0)</f>
        <v>178337</v>
      </c>
      <c r="P29" s="388">
        <f>ROUND(P83*Содержание!$H$8*(1+$H$14)*(1-$H$15)*(1-$H$16),0)</f>
        <v>181397</v>
      </c>
      <c r="Q29" s="388">
        <f>ROUND(Q83*Содержание!$H$8*(1+$H$14)*(1-$H$15)*(1-$H$16),0)</f>
        <v>184518</v>
      </c>
      <c r="R29" s="388">
        <f>ROUND(R83*Содержание!$H$8*(1+$H$14)*(1-$H$15)*(1-$H$16),0)</f>
        <v>210834</v>
      </c>
      <c r="S29" s="388">
        <f>ROUND(S83*Содержание!$H$8*(1+$H$14)*(1-$H$15)*(1-$H$16),0)</f>
        <v>214934</v>
      </c>
      <c r="T29" s="388">
        <f>ROUND(T83*Содержание!$H$8*(1+$H$14)*(1-$H$15)*(1-$H$16),0)</f>
        <v>218546</v>
      </c>
      <c r="U29" s="388">
        <f>ROUND(U83*Содержание!$H$8*(1+$H$14)*(1-$H$15)*(1-$H$16),0)</f>
        <v>221606</v>
      </c>
      <c r="V29" s="388">
        <f>ROUND(V83*Содержание!$H$8*(1+$H$14)*(1-$H$15)*(1-$H$16),0)</f>
        <v>232132</v>
      </c>
      <c r="W29" s="388">
        <f>ROUND(W83*Содержание!$H$8*(1+$H$14)*(1-$H$15)*(1-$H$16),0)</f>
        <v>242474</v>
      </c>
      <c r="X29" s="388">
        <f>ROUND(X83*Содержание!$H$8*(1+$H$14)*(1-$H$15)*(1-$H$16),0)</f>
        <v>245718</v>
      </c>
      <c r="Y29" s="388">
        <f>ROUND(Y83*Содержание!$H$8*(1+$H$14)*(1-$H$15)*(1-$H$16),0)</f>
        <v>249452</v>
      </c>
      <c r="Z29" s="388">
        <f>ROUND(Z83*Содержание!$H$8*(1+$H$14)*(1-$H$15)*(1-$H$16),0)</f>
        <v>249696</v>
      </c>
      <c r="AA29" s="388">
        <f>ROUND(AA83*Содержание!$H$8*(1+$H$14)*(1-$H$15)*(1-$H$16),0)</f>
        <v>250614</v>
      </c>
      <c r="AB29" s="388">
        <f>ROUND(AB83*Содержание!$H$8*(1+$H$14)*(1-$H$15)*(1-$H$16),0)</f>
        <v>252572</v>
      </c>
      <c r="AC29" s="388">
        <f>ROUND(AC83*Содержание!$H$8*(1+$H$14)*(1-$H$15)*(1-$H$16),0)</f>
        <v>254164</v>
      </c>
      <c r="AD29" s="388">
        <f>ROUND(AD83*Содержание!$H$8*(1+$H$14)*(1-$H$15)*(1-$H$16),0)</f>
        <v>257591</v>
      </c>
      <c r="AE29" s="388">
        <f>ROUND(AE83*Содержание!$H$8*(1+$H$14)*(1-$H$15)*(1-$H$16),0)</f>
        <v>262058</v>
      </c>
      <c r="AF29" s="388">
        <f>ROUND(AF83*Содержание!$H$8*(1+$H$14)*(1-$H$15)*(1-$H$16),0)</f>
        <v>270382</v>
      </c>
      <c r="AG29" s="388">
        <f>ROUND(AG83*Содержание!$H$8*(1+$H$14)*(1-$H$15)*(1-$H$16),0)</f>
        <v>274604</v>
      </c>
      <c r="AH29" s="388">
        <f>ROUND(AH83*Содержание!$H$8*(1+$H$14)*(1-$H$15)*(1-$H$16),0)</f>
        <v>286294</v>
      </c>
      <c r="AI29" s="388">
        <f>ROUND(AI83*Содержание!$H$8*(1+$H$14)*(1-$H$15)*(1-$H$16),0)</f>
        <v>294066</v>
      </c>
      <c r="AJ29" s="388">
        <f>ROUND(AJ83*Содержание!$H$8*(1+$H$14)*(1-$H$15)*(1-$H$16),0)</f>
        <v>296453</v>
      </c>
      <c r="AK29" s="388">
        <f>ROUND(AK83*Содержание!$H$8*(1+$H$14)*(1-$H$15)*(1-$H$16),0)</f>
        <v>300614</v>
      </c>
      <c r="AL29" s="388">
        <f>ROUND(AL83*Содержание!$H$8*(1+$H$14)*(1-$H$15)*(1-$H$16),0)</f>
        <v>304838</v>
      </c>
      <c r="AM29" s="388">
        <f>ROUND(AM83*Содержание!$H$8*(1+$H$14)*(1-$H$15)*(1-$H$16),0)</f>
        <v>316894</v>
      </c>
      <c r="AN29" s="388">
        <f>ROUND(AN83*Содержание!$H$8*(1+$H$14)*(1-$H$15)*(1-$H$16),0)</f>
        <v>317261</v>
      </c>
      <c r="AO29" s="388">
        <f>ROUND(AO83*Содержание!$H$8*(1+$H$14)*(1-$H$15)*(1-$H$16),0)</f>
        <v>321668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388">
        <f>ROUND(B84*Содержание!$H$8*(1+$H$14)*(1-$H$15)*(1-$H$16),0)</f>
        <v>120014</v>
      </c>
      <c r="C30" s="388">
        <f>ROUND(C84*Содержание!$H$8*(1+$H$14)*(1-$H$15)*(1-$H$16),0)</f>
        <v>123074</v>
      </c>
      <c r="D30" s="388">
        <f>ROUND(D84*Содержание!$H$8*(1+$H$14)*(1-$H$15)*(1-$H$16),0)</f>
        <v>126317</v>
      </c>
      <c r="E30" s="388">
        <f>ROUND(E84*Содержание!$H$8*(1+$H$14)*(1-$H$15)*(1-$H$16),0)</f>
        <v>129438</v>
      </c>
      <c r="F30" s="388">
        <f>ROUND(F84*Содержание!$H$8*(1+$H$14)*(1-$H$15)*(1-$H$16),0)</f>
        <v>137822</v>
      </c>
      <c r="G30" s="388">
        <f>ROUND(G84*Содержание!$H$8*(1+$H$14)*(1-$H$15)*(1-$H$16),0)</f>
        <v>146330</v>
      </c>
      <c r="H30" s="388">
        <f>ROUND(H84*Содержание!$H$8*(1+$H$14)*(1-$H$15)*(1-$H$16),0)</f>
        <v>149450</v>
      </c>
      <c r="I30" s="388">
        <f>ROUND(I84*Содержание!$H$8*(1+$H$14)*(1-$H$15)*(1-$H$16),0)</f>
        <v>152572</v>
      </c>
      <c r="J30" s="388">
        <f>ROUND(J84*Содержание!$H$8*(1+$H$14)*(1-$H$15)*(1-$H$16),0)</f>
        <v>170932</v>
      </c>
      <c r="K30" s="388">
        <f>ROUND(K84*Содержание!$H$8*(1+$H$14)*(1-$H$15)*(1-$H$16),0)</f>
        <v>173686</v>
      </c>
      <c r="L30" s="388">
        <f>ROUND(L84*Содержание!$H$8*(1+$H$14)*(1-$H$15)*(1-$H$16),0)</f>
        <v>176746</v>
      </c>
      <c r="M30" s="388">
        <f>ROUND(M84*Содержание!$H$8*(1+$H$14)*(1-$H$15)*(1-$H$16),0)</f>
        <v>179928</v>
      </c>
      <c r="N30" s="388">
        <f>ROUND(N84*Содержание!$H$8*(1+$H$14)*(1-$H$15)*(1-$H$16),0)</f>
        <v>189659</v>
      </c>
      <c r="O30" s="388">
        <f>ROUND(O84*Содержание!$H$8*(1+$H$14)*(1-$H$15)*(1-$H$16),0)</f>
        <v>199390</v>
      </c>
      <c r="P30" s="388">
        <f>ROUND(P84*Содержание!$H$8*(1+$H$14)*(1-$H$15)*(1-$H$16),0)</f>
        <v>202940</v>
      </c>
      <c r="Q30" s="388">
        <f>ROUND(Q84*Содержание!$H$8*(1+$H$14)*(1-$H$15)*(1-$H$16),0)</f>
        <v>206366</v>
      </c>
      <c r="R30" s="388">
        <f>ROUND(R84*Содержание!$H$8*(1+$H$14)*(1-$H$15)*(1-$H$16),0)</f>
        <v>214262</v>
      </c>
      <c r="S30" s="388">
        <f>ROUND(S84*Содержание!$H$8*(1+$H$14)*(1-$H$15)*(1-$H$16),0)</f>
        <v>218546</v>
      </c>
      <c r="T30" s="388">
        <f>ROUND(T84*Содержание!$H$8*(1+$H$14)*(1-$H$15)*(1-$H$16),0)</f>
        <v>221850</v>
      </c>
      <c r="U30" s="388">
        <f>ROUND(U84*Содержание!$H$8*(1+$H$14)*(1-$H$15)*(1-$H$16),0)</f>
        <v>225338</v>
      </c>
      <c r="V30" s="388">
        <f>ROUND(V84*Содержание!$H$8*(1+$H$14)*(1-$H$15)*(1-$H$16),0)</f>
        <v>235926</v>
      </c>
      <c r="W30" s="388">
        <f>ROUND(W84*Содержание!$H$8*(1+$H$14)*(1-$H$15)*(1-$H$16),0)</f>
        <v>246452</v>
      </c>
      <c r="X30" s="388">
        <f>ROUND(X84*Содержание!$H$8*(1+$H$14)*(1-$H$15)*(1-$H$16),0)</f>
        <v>249512</v>
      </c>
      <c r="Y30" s="388">
        <f>ROUND(Y84*Содержание!$H$8*(1+$H$14)*(1-$H$15)*(1-$H$16),0)</f>
        <v>252572</v>
      </c>
      <c r="Z30" s="388">
        <f>ROUND(Z84*Содержание!$H$8*(1+$H$14)*(1-$H$15)*(1-$H$16),0)</f>
        <v>253490</v>
      </c>
      <c r="AA30" s="388">
        <f>ROUND(AA84*Содержание!$H$8*(1+$H$14)*(1-$H$15)*(1-$H$16),0)</f>
        <v>254592</v>
      </c>
      <c r="AB30" s="388">
        <f>ROUND(AB84*Содержание!$H$8*(1+$H$14)*(1-$H$15)*(1-$H$16),0)</f>
        <v>256367</v>
      </c>
      <c r="AC30" s="388">
        <f>ROUND(AC84*Содержание!$H$8*(1+$H$14)*(1-$H$15)*(1-$H$16),0)</f>
        <v>260284</v>
      </c>
      <c r="AD30" s="388">
        <f>ROUND(AD84*Содержание!$H$8*(1+$H$14)*(1-$H$15)*(1-$H$16),0)</f>
        <v>264568</v>
      </c>
      <c r="AE30" s="388">
        <f>ROUND(AE84*Содержание!$H$8*(1+$H$14)*(1-$H$15)*(1-$H$16),0)</f>
        <v>268730</v>
      </c>
      <c r="AF30" s="388">
        <f>ROUND(AF84*Содержание!$H$8*(1+$H$14)*(1-$H$15)*(1-$H$16),0)</f>
        <v>276992</v>
      </c>
      <c r="AG30" s="388">
        <f>ROUND(AG84*Содержание!$H$8*(1+$H$14)*(1-$H$15)*(1-$H$16),0)</f>
        <v>284580</v>
      </c>
      <c r="AH30" s="388">
        <f>ROUND(AH84*Содержание!$H$8*(1+$H$14)*(1-$H$15)*(1-$H$16),0)</f>
        <v>290639</v>
      </c>
      <c r="AI30" s="388">
        <f>ROUND(AI84*Содержание!$H$8*(1+$H$14)*(1-$H$15)*(1-$H$16),0)</f>
        <v>299207</v>
      </c>
      <c r="AJ30" s="388">
        <f>ROUND(AJ84*Содержание!$H$8*(1+$H$14)*(1-$H$15)*(1-$H$16),0)</f>
        <v>306796</v>
      </c>
      <c r="AK30" s="388">
        <f>ROUND(AK84*Содержание!$H$8*(1+$H$14)*(1-$H$15)*(1-$H$16),0)</f>
        <v>313712</v>
      </c>
      <c r="AL30" s="388">
        <f>ROUND(AL84*Содержание!$H$8*(1+$H$14)*(1-$H$15)*(1-$H$16),0)</f>
        <v>316282</v>
      </c>
      <c r="AM30" s="388">
        <f>ROUND(AM84*Содержание!$H$8*(1+$H$14)*(1-$H$15)*(1-$H$16),0)</f>
        <v>319892</v>
      </c>
      <c r="AN30" s="388">
        <f>ROUND(AN84*Содержание!$H$8*(1+$H$14)*(1-$H$15)*(1-$H$16),0)</f>
        <v>324422</v>
      </c>
      <c r="AO30" s="388">
        <f>ROUND(AO84*Содержание!$H$8*(1+$H$14)*(1-$H$15)*(1-$H$16),0)</f>
        <v>328154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388">
        <f>ROUND(B85*Содержание!$H$8*(1+$H$14)*(1-$H$15)*(1-$H$16),0)</f>
        <v>121788</v>
      </c>
      <c r="C31" s="388">
        <f>ROUND(C85*Содержание!$H$8*(1+$H$14)*(1-$H$15)*(1-$H$16),0)</f>
        <v>124910</v>
      </c>
      <c r="D31" s="388">
        <f>ROUND(D85*Содержание!$H$8*(1+$H$14)*(1-$H$15)*(1-$H$16),0)</f>
        <v>128092</v>
      </c>
      <c r="E31" s="388">
        <f>ROUND(E85*Содержание!$H$8*(1+$H$14)*(1-$H$15)*(1-$H$16),0)</f>
        <v>131274</v>
      </c>
      <c r="F31" s="388">
        <f>ROUND(F85*Содержание!$H$8*(1+$H$14)*(1-$H$15)*(1-$H$16),0)</f>
        <v>139842</v>
      </c>
      <c r="G31" s="388">
        <f>ROUND(G85*Содержание!$H$8*(1+$H$14)*(1-$H$15)*(1-$H$16),0)</f>
        <v>148655</v>
      </c>
      <c r="H31" s="388">
        <f>ROUND(H85*Содержание!$H$8*(1+$H$14)*(1-$H$15)*(1-$H$16),0)</f>
        <v>151776</v>
      </c>
      <c r="I31" s="388">
        <f>ROUND(I85*Содержание!$H$8*(1+$H$14)*(1-$H$15)*(1-$H$16),0)</f>
        <v>154898</v>
      </c>
      <c r="J31" s="388">
        <f>ROUND(J85*Содержание!$H$8*(1+$H$14)*(1-$H$15)*(1-$H$16),0)</f>
        <v>173564</v>
      </c>
      <c r="K31" s="388">
        <f>ROUND(K85*Содержание!$H$8*(1+$H$14)*(1-$H$15)*(1-$H$16),0)</f>
        <v>176440</v>
      </c>
      <c r="L31" s="388">
        <f>ROUND(L85*Содержание!$H$8*(1+$H$14)*(1-$H$15)*(1-$H$16),0)</f>
        <v>179684</v>
      </c>
      <c r="M31" s="388">
        <f>ROUND(M85*Содержание!$H$8*(1+$H$14)*(1-$H$15)*(1-$H$16),0)</f>
        <v>182804</v>
      </c>
      <c r="N31" s="388">
        <f>ROUND(N85*Содержание!$H$8*(1+$H$14)*(1-$H$15)*(1-$H$16),0)</f>
        <v>192536</v>
      </c>
      <c r="O31" s="388">
        <f>ROUND(O85*Содержание!$H$8*(1+$H$14)*(1-$H$15)*(1-$H$16),0)</f>
        <v>202756</v>
      </c>
      <c r="P31" s="388">
        <f>ROUND(P85*Содержание!$H$8*(1+$H$14)*(1-$H$15)*(1-$H$16),0)</f>
        <v>206000</v>
      </c>
      <c r="Q31" s="388">
        <f>ROUND(Q85*Содержание!$H$8*(1+$H$14)*(1-$H$15)*(1-$H$16),0)</f>
        <v>209610</v>
      </c>
      <c r="R31" s="388">
        <f>ROUND(R85*Содержание!$H$8*(1+$H$14)*(1-$H$15)*(1-$H$16),0)</f>
        <v>216954</v>
      </c>
      <c r="S31" s="388">
        <f>ROUND(S85*Содержание!$H$8*(1+$H$14)*(1-$H$15)*(1-$H$16),0)</f>
        <v>220748</v>
      </c>
      <c r="T31" s="388">
        <f>ROUND(T85*Содержание!$H$8*(1+$H$14)*(1-$H$15)*(1-$H$16),0)</f>
        <v>224726</v>
      </c>
      <c r="U31" s="388">
        <f>ROUND(U85*Содержание!$H$8*(1+$H$14)*(1-$H$15)*(1-$H$16),0)</f>
        <v>228521</v>
      </c>
      <c r="V31" s="388">
        <f>ROUND(V85*Содержание!$H$8*(1+$H$14)*(1-$H$15)*(1-$H$16),0)</f>
        <v>239170</v>
      </c>
      <c r="W31" s="388">
        <f>ROUND(W85*Содержание!$H$8*(1+$H$14)*(1-$H$15)*(1-$H$16),0)</f>
        <v>249941</v>
      </c>
      <c r="X31" s="388">
        <f>ROUND(X85*Содержание!$H$8*(1+$H$14)*(1-$H$15)*(1-$H$16),0)</f>
        <v>253552</v>
      </c>
      <c r="Y31" s="388">
        <f>ROUND(Y85*Содержание!$H$8*(1+$H$14)*(1-$H$15)*(1-$H$16),0)</f>
        <v>256796</v>
      </c>
      <c r="Z31" s="388">
        <f>ROUND(Z85*Содержание!$H$8*(1+$H$14)*(1-$H$15)*(1-$H$16),0)</f>
        <v>258570</v>
      </c>
      <c r="AA31" s="388">
        <f>ROUND(AA85*Содержание!$H$8*(1+$H$14)*(1-$H$15)*(1-$H$16),0)</f>
        <v>259366</v>
      </c>
      <c r="AB31" s="388">
        <f>ROUND(AB85*Содержание!$H$8*(1+$H$14)*(1-$H$15)*(1-$H$16),0)</f>
        <v>263772</v>
      </c>
      <c r="AC31" s="388">
        <f>ROUND(AC85*Содержание!$H$8*(1+$H$14)*(1-$H$15)*(1-$H$16),0)</f>
        <v>268178</v>
      </c>
      <c r="AD31" s="388">
        <f>ROUND(AD85*Содержание!$H$8*(1+$H$14)*(1-$H$15)*(1-$H$16),0)</f>
        <v>272096</v>
      </c>
      <c r="AE31" s="388">
        <f>ROUND(AE85*Содержание!$H$8*(1+$H$14)*(1-$H$15)*(1-$H$16),0)</f>
        <v>276563</v>
      </c>
      <c r="AF31" s="388">
        <f>ROUND(AF85*Содержание!$H$8*(1+$H$14)*(1-$H$15)*(1-$H$16),0)</f>
        <v>285008</v>
      </c>
      <c r="AG31" s="388">
        <f>ROUND(AG85*Содержание!$H$8*(1+$H$14)*(1-$H$15)*(1-$H$16),0)</f>
        <v>289170</v>
      </c>
      <c r="AH31" s="388">
        <f>ROUND(AH85*Содержание!$H$8*(1+$H$14)*(1-$H$15)*(1-$H$16),0)</f>
        <v>306245</v>
      </c>
      <c r="AI31" s="388">
        <f>ROUND(AI85*Содержание!$H$8*(1+$H$14)*(1-$H$15)*(1-$H$16),0)</f>
        <v>309488</v>
      </c>
      <c r="AJ31" s="388">
        <f>ROUND(AJ85*Содержание!$H$8*(1+$H$14)*(1-$H$15)*(1-$H$16),0)</f>
        <v>315058</v>
      </c>
      <c r="AK31" s="388">
        <f>ROUND(AK85*Содержание!$H$8*(1+$H$14)*(1-$H$15)*(1-$H$16),0)</f>
        <v>322708</v>
      </c>
      <c r="AL31" s="388">
        <f>ROUND(AL85*Содержание!$H$8*(1+$H$14)*(1-$H$15)*(1-$H$16),0)</f>
        <v>327482</v>
      </c>
      <c r="AM31" s="388">
        <f>ROUND(AM85*Содержание!$H$8*(1+$H$14)*(1-$H$15)*(1-$H$16),0)</f>
        <v>379379</v>
      </c>
      <c r="AN31" s="388">
        <f>ROUND(AN85*Содержание!$H$8*(1+$H$14)*(1-$H$15)*(1-$H$16),0)</f>
        <v>379808</v>
      </c>
      <c r="AO31" s="388">
        <f>ROUND(AO85*Содержание!$H$8*(1+$H$14)*(1-$H$15)*(1-$H$16),0)</f>
        <v>380174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388">
        <f>ROUND(B86*Содержание!$H$8*(1+$H$14)*(1-$H$15)*(1-$H$16),0)</f>
        <v>129438</v>
      </c>
      <c r="C32" s="388">
        <f>ROUND(C86*Содержание!$H$8*(1+$H$14)*(1-$H$15)*(1-$H$16),0)</f>
        <v>132192</v>
      </c>
      <c r="D32" s="388">
        <f>ROUND(D86*Содержание!$H$8*(1+$H$14)*(1-$H$15)*(1-$H$16),0)</f>
        <v>135252</v>
      </c>
      <c r="E32" s="388">
        <f>ROUND(E86*Содержание!$H$8*(1+$H$14)*(1-$H$15)*(1-$H$16),0)</f>
        <v>138802</v>
      </c>
      <c r="F32" s="388">
        <f>ROUND(F86*Содержание!$H$8*(1+$H$14)*(1-$H$15)*(1-$H$16),0)</f>
        <v>147676</v>
      </c>
      <c r="G32" s="388">
        <f>ROUND(G86*Содержание!$H$8*(1+$H$14)*(1-$H$15)*(1-$H$16),0)</f>
        <v>156856</v>
      </c>
      <c r="H32" s="388">
        <f>ROUND(H86*Содержание!$H$8*(1+$H$14)*(1-$H$15)*(1-$H$16),0)</f>
        <v>160406</v>
      </c>
      <c r="I32" s="388">
        <f>ROUND(I86*Содержание!$H$8*(1+$H$14)*(1-$H$15)*(1-$H$16),0)</f>
        <v>163710</v>
      </c>
      <c r="J32" s="388">
        <f>ROUND(J86*Содержание!$H$8*(1+$H$14)*(1-$H$15)*(1-$H$16),0)</f>
        <v>176195</v>
      </c>
      <c r="K32" s="388">
        <f>ROUND(K86*Содержание!$H$8*(1+$H$14)*(1-$H$15)*(1-$H$16),0)</f>
        <v>179255</v>
      </c>
      <c r="L32" s="388">
        <f>ROUND(L86*Содержание!$H$8*(1+$H$14)*(1-$H$15)*(1-$H$16),0)</f>
        <v>182254</v>
      </c>
      <c r="M32" s="388">
        <f>ROUND(M86*Содержание!$H$8*(1+$H$14)*(1-$H$15)*(1-$H$16),0)</f>
        <v>185804</v>
      </c>
      <c r="N32" s="388">
        <f>ROUND(N86*Содержание!$H$8*(1+$H$14)*(1-$H$15)*(1-$H$16),0)</f>
        <v>195962</v>
      </c>
      <c r="O32" s="388">
        <f>ROUND(O86*Содержание!$H$8*(1+$H$14)*(1-$H$15)*(1-$H$16),0)</f>
        <v>206000</v>
      </c>
      <c r="P32" s="388">
        <f>ROUND(P86*Содержание!$H$8*(1+$H$14)*(1-$H$15)*(1-$H$16),0)</f>
        <v>208937</v>
      </c>
      <c r="Q32" s="388">
        <f>ROUND(Q86*Содержание!$H$8*(1+$H$14)*(1-$H$15)*(1-$H$16),0)</f>
        <v>212120</v>
      </c>
      <c r="R32" s="388">
        <f>ROUND(R86*Содержание!$H$8*(1+$H$14)*(1-$H$15)*(1-$H$16),0)</f>
        <v>219892</v>
      </c>
      <c r="S32" s="388">
        <f>ROUND(S86*Содержание!$H$8*(1+$H$14)*(1-$H$15)*(1-$H$16),0)</f>
        <v>224543</v>
      </c>
      <c r="T32" s="388">
        <f>ROUND(T86*Содержание!$H$8*(1+$H$14)*(1-$H$15)*(1-$H$16),0)</f>
        <v>228338</v>
      </c>
      <c r="U32" s="388">
        <f>ROUND(U86*Содержание!$H$8*(1+$H$14)*(1-$H$15)*(1-$H$16),0)</f>
        <v>232010</v>
      </c>
      <c r="V32" s="388">
        <f>ROUND(V86*Содержание!$H$8*(1+$H$14)*(1-$H$15)*(1-$H$16),0)</f>
        <v>243026</v>
      </c>
      <c r="W32" s="388">
        <f>ROUND(W86*Содержание!$H$8*(1+$H$14)*(1-$H$15)*(1-$H$16),0)</f>
        <v>253858</v>
      </c>
      <c r="X32" s="388">
        <f>ROUND(X86*Содержание!$H$8*(1+$H$14)*(1-$H$15)*(1-$H$16),0)</f>
        <v>257591</v>
      </c>
      <c r="Y32" s="388">
        <f>ROUND(Y86*Содержание!$H$8*(1+$H$14)*(1-$H$15)*(1-$H$16),0)</f>
        <v>260774</v>
      </c>
      <c r="Z32" s="388">
        <f>ROUND(Z86*Содержание!$H$8*(1+$H$14)*(1-$H$15)*(1-$H$16),0)</f>
        <v>264323</v>
      </c>
      <c r="AA32" s="388">
        <f>ROUND(AA86*Содержание!$H$8*(1+$H$14)*(1-$H$15)*(1-$H$16),0)</f>
        <v>272830</v>
      </c>
      <c r="AB32" s="388">
        <f>ROUND(AB86*Содержание!$H$8*(1+$H$14)*(1-$H$15)*(1-$H$16),0)</f>
        <v>277604</v>
      </c>
      <c r="AC32" s="388">
        <f>ROUND(AC86*Содержание!$H$8*(1+$H$14)*(1-$H$15)*(1-$H$16),0)</f>
        <v>282438</v>
      </c>
      <c r="AD32" s="388">
        <f>ROUND(AD86*Содержание!$H$8*(1+$H$14)*(1-$H$15)*(1-$H$16),0)</f>
        <v>286416</v>
      </c>
      <c r="AE32" s="388">
        <f>ROUND(AE86*Содержание!$H$8*(1+$H$14)*(1-$H$15)*(1-$H$16),0)</f>
        <v>291251</v>
      </c>
      <c r="AF32" s="388">
        <f>ROUND(AF86*Содержание!$H$8*(1+$H$14)*(1-$H$15)*(1-$H$16),0)</f>
        <v>305939</v>
      </c>
      <c r="AG32" s="388">
        <f>ROUND(AG86*Содержание!$H$8*(1+$H$14)*(1-$H$15)*(1-$H$16),0)</f>
        <v>307592</v>
      </c>
      <c r="AH32" s="388">
        <f>ROUND(AH86*Содержание!$H$8*(1+$H$14)*(1-$H$15)*(1-$H$16),0)</f>
        <v>315242</v>
      </c>
      <c r="AI32" s="388">
        <f>ROUND(AI86*Содержание!$H$8*(1+$H$14)*(1-$H$15)*(1-$H$16),0)</f>
        <v>324238</v>
      </c>
      <c r="AJ32" s="388">
        <f>ROUND(AJ86*Содержание!$H$8*(1+$H$14)*(1-$H$15)*(1-$H$16),0)</f>
        <v>334336</v>
      </c>
      <c r="AK32" s="388">
        <f>ROUND(AK86*Содержание!$H$8*(1+$H$14)*(1-$H$15)*(1-$H$16),0)</f>
        <v>338375</v>
      </c>
      <c r="AL32" s="388">
        <f>ROUND(AL86*Содержание!$H$8*(1+$H$14)*(1-$H$15)*(1-$H$16),0)</f>
        <v>372158</v>
      </c>
      <c r="AM32" s="388">
        <f>ROUND(AM86*Содержание!$H$8*(1+$H$14)*(1-$H$15)*(1-$H$16),0)</f>
        <v>379440</v>
      </c>
      <c r="AN32" s="388">
        <f>ROUND(AN86*Содержание!$H$8*(1+$H$14)*(1-$H$15)*(1-$H$16),0)</f>
        <v>381215</v>
      </c>
      <c r="AO32" s="388">
        <f>ROUND(AO86*Содержание!$H$8*(1+$H$14)*(1-$H$15)*(1-$H$16),0)</f>
        <v>390272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388">
        <f>ROUND(B87*Содержание!$H$8*(1+$H$14)*(1-$H$15)*(1-$H$16),0)</f>
        <v>134518</v>
      </c>
      <c r="C33" s="388">
        <f>ROUND(C87*Содержание!$H$8*(1+$H$14)*(1-$H$15)*(1-$H$16),0)</f>
        <v>137639</v>
      </c>
      <c r="D33" s="388">
        <f>ROUND(D87*Содержание!$H$8*(1+$H$14)*(1-$H$15)*(1-$H$16),0)</f>
        <v>140944</v>
      </c>
      <c r="E33" s="388">
        <f>ROUND(E87*Содержание!$H$8*(1+$H$14)*(1-$H$15)*(1-$H$16),0)</f>
        <v>144248</v>
      </c>
      <c r="F33" s="388">
        <f>ROUND(F87*Содержание!$H$8*(1+$H$14)*(1-$H$15)*(1-$H$16),0)</f>
        <v>154040</v>
      </c>
      <c r="G33" s="388">
        <f>ROUND(G87*Содержание!$H$8*(1+$H$14)*(1-$H$15)*(1-$H$16),0)</f>
        <v>163772</v>
      </c>
      <c r="H33" s="388">
        <f>ROUND(H87*Содержание!$H$8*(1+$H$14)*(1-$H$15)*(1-$H$16),0)</f>
        <v>166709</v>
      </c>
      <c r="I33" s="388">
        <f>ROUND(I87*Содержание!$H$8*(1+$H$14)*(1-$H$15)*(1-$H$16),0)</f>
        <v>169586</v>
      </c>
      <c r="J33" s="388">
        <f>ROUND(J87*Содержание!$H$8*(1+$H$14)*(1-$H$15)*(1-$H$16),0)</f>
        <v>182988</v>
      </c>
      <c r="K33" s="388">
        <f>ROUND(K87*Содержание!$H$8*(1+$H$14)*(1-$H$15)*(1-$H$16),0)</f>
        <v>186660</v>
      </c>
      <c r="L33" s="388">
        <f>ROUND(L87*Содержание!$H$8*(1+$H$14)*(1-$H$15)*(1-$H$16),0)</f>
        <v>190210</v>
      </c>
      <c r="M33" s="388">
        <f>ROUND(M87*Содержание!$H$8*(1+$H$14)*(1-$H$15)*(1-$H$16),0)</f>
        <v>193820</v>
      </c>
      <c r="N33" s="388">
        <f>ROUND(N87*Содержание!$H$8*(1+$H$14)*(1-$H$15)*(1-$H$16),0)</f>
        <v>205265</v>
      </c>
      <c r="O33" s="388">
        <f>ROUND(O87*Содержание!$H$8*(1+$H$14)*(1-$H$15)*(1-$H$16),0)</f>
        <v>216281</v>
      </c>
      <c r="P33" s="388">
        <f>ROUND(P87*Содержание!$H$8*(1+$H$14)*(1-$H$15)*(1-$H$16),0)</f>
        <v>219830</v>
      </c>
      <c r="Q33" s="388">
        <f>ROUND(Q87*Содержание!$H$8*(1+$H$14)*(1-$H$15)*(1-$H$16),0)</f>
        <v>223442</v>
      </c>
      <c r="R33" s="388">
        <f>ROUND(R87*Содержание!$H$8*(1+$H$14)*(1-$H$15)*(1-$H$16),0)</f>
        <v>231704</v>
      </c>
      <c r="S33" s="388">
        <f>ROUND(S87*Содержание!$H$8*(1+$H$14)*(1-$H$15)*(1-$H$16),0)</f>
        <v>235682</v>
      </c>
      <c r="T33" s="388">
        <f>ROUND(T87*Содержание!$H$8*(1+$H$14)*(1-$H$15)*(1-$H$16),0)</f>
        <v>239170</v>
      </c>
      <c r="U33" s="388">
        <f>ROUND(U87*Содержание!$H$8*(1+$H$14)*(1-$H$15)*(1-$H$16),0)</f>
        <v>243026</v>
      </c>
      <c r="V33" s="388">
        <f>ROUND(V87*Содержание!$H$8*(1+$H$14)*(1-$H$15)*(1-$H$16),0)</f>
        <v>253368</v>
      </c>
      <c r="W33" s="388">
        <f>ROUND(W87*Содержание!$H$8*(1+$H$14)*(1-$H$15)*(1-$H$16),0)</f>
        <v>263405</v>
      </c>
      <c r="X33" s="388">
        <f>ROUND(X87*Содержание!$H$8*(1+$H$14)*(1-$H$15)*(1-$H$16),0)</f>
        <v>266832</v>
      </c>
      <c r="Y33" s="388">
        <f>ROUND(Y87*Содержание!$H$8*(1+$H$14)*(1-$H$15)*(1-$H$16),0)</f>
        <v>270382</v>
      </c>
      <c r="Z33" s="388">
        <f>ROUND(Z87*Содержание!$H$8*(1+$H$14)*(1-$H$15)*(1-$H$16),0)</f>
        <v>271238</v>
      </c>
      <c r="AA33" s="388">
        <f>ROUND(AA87*Содержание!$H$8*(1+$H$14)*(1-$H$15)*(1-$H$16),0)</f>
        <v>280418</v>
      </c>
      <c r="AB33" s="388">
        <f>ROUND(AB87*Содержание!$H$8*(1+$H$14)*(1-$H$15)*(1-$H$16),0)</f>
        <v>285008</v>
      </c>
      <c r="AC33" s="388">
        <f>ROUND(AC87*Содержание!$H$8*(1+$H$14)*(1-$H$15)*(1-$H$16),0)</f>
        <v>289782</v>
      </c>
      <c r="AD33" s="388">
        <f>ROUND(AD87*Содержание!$H$8*(1+$H$14)*(1-$H$15)*(1-$H$16),0)</f>
        <v>301288</v>
      </c>
      <c r="AE33" s="388">
        <f>ROUND(AE87*Содержание!$H$8*(1+$H$14)*(1-$H$15)*(1-$H$16),0)</f>
        <v>303062</v>
      </c>
      <c r="AF33" s="388">
        <f>ROUND(AF87*Содержание!$H$8*(1+$H$14)*(1-$H$15)*(1-$H$16),0)</f>
        <v>309734</v>
      </c>
      <c r="AG33" s="388">
        <f>ROUND(AG87*Содержание!$H$8*(1+$H$14)*(1-$H$15)*(1-$H$16),0)</f>
        <v>312916</v>
      </c>
      <c r="AH33" s="388">
        <f>ROUND(AH87*Содержание!$H$8*(1+$H$14)*(1-$H$15)*(1-$H$16),0)</f>
        <v>323748</v>
      </c>
      <c r="AI33" s="388">
        <f>ROUND(AI87*Содержание!$H$8*(1+$H$14)*(1-$H$15)*(1-$H$16),0)</f>
        <v>335560</v>
      </c>
      <c r="AJ33" s="388">
        <f>ROUND(AJ87*Содержание!$H$8*(1+$H$14)*(1-$H$15)*(1-$H$16),0)</f>
        <v>343088</v>
      </c>
      <c r="AK33" s="388">
        <f>ROUND(AK87*Содержание!$H$8*(1+$H$14)*(1-$H$15)*(1-$H$16),0)</f>
        <v>373382</v>
      </c>
      <c r="AL33" s="388">
        <f>ROUND(AL87*Содержание!$H$8*(1+$H$14)*(1-$H$15)*(1-$H$16),0)</f>
        <v>379808</v>
      </c>
      <c r="AM33" s="388">
        <f>ROUND(AM87*Содержание!$H$8*(1+$H$14)*(1-$H$15)*(1-$H$16),0)</f>
        <v>391558</v>
      </c>
      <c r="AN33" s="388">
        <f>ROUND(AN87*Содержание!$H$8*(1+$H$14)*(1-$H$15)*(1-$H$16),0)</f>
        <v>392292</v>
      </c>
      <c r="AO33" s="388">
        <f>ROUND(AO87*Содержание!$H$8*(1+$H$14)*(1-$H$15)*(1-$H$16),0)</f>
        <v>396270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388">
        <f>ROUND(B88*Содержание!$H$8*(1+$H$14)*(1-$H$15)*(1-$H$16),0)</f>
        <v>137088</v>
      </c>
      <c r="C34" s="388">
        <f>ROUND(C88*Содержание!$H$8*(1+$H$14)*(1-$H$15)*(1-$H$16),0)</f>
        <v>139781</v>
      </c>
      <c r="D34" s="388">
        <f>ROUND(D88*Содержание!$H$8*(1+$H$14)*(1-$H$15)*(1-$H$16),0)</f>
        <v>142596</v>
      </c>
      <c r="E34" s="388">
        <f>ROUND(E88*Содержание!$H$8*(1+$H$14)*(1-$H$15)*(1-$H$16),0)</f>
        <v>145718</v>
      </c>
      <c r="F34" s="388">
        <f>ROUND(F88*Содержание!$H$8*(1+$H$14)*(1-$H$15)*(1-$H$16),0)</f>
        <v>155387</v>
      </c>
      <c r="G34" s="388">
        <f>ROUND(G88*Содержание!$H$8*(1+$H$14)*(1-$H$15)*(1-$H$16),0)</f>
        <v>165424</v>
      </c>
      <c r="H34" s="388">
        <f>ROUND(H88*Содержание!$H$8*(1+$H$14)*(1-$H$15)*(1-$H$16),0)</f>
        <v>168545</v>
      </c>
      <c r="I34" s="388">
        <f>ROUND(I88*Содержание!$H$8*(1+$H$14)*(1-$H$15)*(1-$H$16),0)</f>
        <v>171972</v>
      </c>
      <c r="J34" s="388">
        <f>ROUND(J88*Содержание!$H$8*(1+$H$14)*(1-$H$15)*(1-$H$16),0)</f>
        <v>185804</v>
      </c>
      <c r="K34" s="388">
        <f>ROUND(K88*Содержание!$H$8*(1+$H$14)*(1-$H$15)*(1-$H$16),0)</f>
        <v>189414</v>
      </c>
      <c r="L34" s="388">
        <f>ROUND(L88*Содержание!$H$8*(1+$H$14)*(1-$H$15)*(1-$H$16),0)</f>
        <v>193086</v>
      </c>
      <c r="M34" s="388">
        <f>ROUND(M88*Содержание!$H$8*(1+$H$14)*(1-$H$15)*(1-$H$16),0)</f>
        <v>196880</v>
      </c>
      <c r="N34" s="388">
        <f>ROUND(N88*Содержание!$H$8*(1+$H$14)*(1-$H$15)*(1-$H$16),0)</f>
        <v>208080</v>
      </c>
      <c r="O34" s="388">
        <f>ROUND(O88*Содержание!$H$8*(1+$H$14)*(1-$H$15)*(1-$H$16),0)</f>
        <v>219158</v>
      </c>
      <c r="P34" s="388">
        <f>ROUND(P88*Содержание!$H$8*(1+$H$14)*(1-$H$15)*(1-$H$16),0)</f>
        <v>223258</v>
      </c>
      <c r="Q34" s="388">
        <f>ROUND(Q88*Содержание!$H$8*(1+$H$14)*(1-$H$15)*(1-$H$16),0)</f>
        <v>226746</v>
      </c>
      <c r="R34" s="388">
        <f>ROUND(R88*Содержание!$H$8*(1+$H$14)*(1-$H$15)*(1-$H$16),0)</f>
        <v>235130</v>
      </c>
      <c r="S34" s="388">
        <f>ROUND(S88*Содержание!$H$8*(1+$H$14)*(1-$H$15)*(1-$H$16),0)</f>
        <v>238864</v>
      </c>
      <c r="T34" s="388">
        <f>ROUND(T88*Содержание!$H$8*(1+$H$14)*(1-$H$15)*(1-$H$16),0)</f>
        <v>242597</v>
      </c>
      <c r="U34" s="388">
        <f>ROUND(U88*Содержание!$H$8*(1+$H$14)*(1-$H$15)*(1-$H$16),0)</f>
        <v>245902</v>
      </c>
      <c r="V34" s="388">
        <f>ROUND(V88*Содержание!$H$8*(1+$H$14)*(1-$H$15)*(1-$H$16),0)</f>
        <v>256490</v>
      </c>
      <c r="W34" s="388">
        <f>ROUND(W88*Содержание!$H$8*(1+$H$14)*(1-$H$15)*(1-$H$16),0)</f>
        <v>267383</v>
      </c>
      <c r="X34" s="388">
        <f>ROUND(X88*Содержание!$H$8*(1+$H$14)*(1-$H$15)*(1-$H$16),0)</f>
        <v>270749</v>
      </c>
      <c r="Y34" s="388">
        <f>ROUND(Y88*Содержание!$H$8*(1+$H$14)*(1-$H$15)*(1-$H$16),0)</f>
        <v>274176</v>
      </c>
      <c r="Z34" s="388">
        <f>ROUND(Z88*Содержание!$H$8*(1+$H$14)*(1-$H$15)*(1-$H$16),0)</f>
        <v>278460</v>
      </c>
      <c r="AA34" s="388">
        <f>ROUND(AA88*Содержание!$H$8*(1+$H$14)*(1-$H$15)*(1-$H$16),0)</f>
        <v>288252</v>
      </c>
      <c r="AB34" s="388">
        <f>ROUND(AB88*Содержание!$H$8*(1+$H$14)*(1-$H$15)*(1-$H$16),0)</f>
        <v>293393</v>
      </c>
      <c r="AC34" s="388">
        <f>ROUND(AC88*Содержание!$H$8*(1+$H$14)*(1-$H$15)*(1-$H$16),0)</f>
        <v>304592</v>
      </c>
      <c r="AD34" s="388">
        <f>ROUND(AD88*Содержание!$H$8*(1+$H$14)*(1-$H$15)*(1-$H$16),0)</f>
        <v>305021</v>
      </c>
      <c r="AE34" s="388">
        <f>ROUND(AE88*Содержание!$H$8*(1+$H$14)*(1-$H$15)*(1-$H$16),0)</f>
        <v>315058</v>
      </c>
      <c r="AF34" s="388">
        <f>ROUND(AF88*Содержание!$H$8*(1+$H$14)*(1-$H$15)*(1-$H$16),0)</f>
        <v>318485</v>
      </c>
      <c r="AG34" s="388">
        <f>ROUND(AG88*Содержание!$H$8*(1+$H$14)*(1-$H$15)*(1-$H$16),0)</f>
        <v>323258</v>
      </c>
      <c r="AH34" s="388">
        <f>ROUND(AH88*Содержание!$H$8*(1+$H$14)*(1-$H$15)*(1-$H$16),0)</f>
        <v>337028</v>
      </c>
      <c r="AI34" s="388">
        <f>ROUND(AI88*Содержание!$H$8*(1+$H$14)*(1-$H$15)*(1-$H$16),0)</f>
        <v>379808</v>
      </c>
      <c r="AJ34" s="388">
        <f>ROUND(AJ88*Содержание!$H$8*(1+$H$14)*(1-$H$15)*(1-$H$16),0)</f>
        <v>386050</v>
      </c>
      <c r="AK34" s="388">
        <f>ROUND(AK88*Содержание!$H$8*(1+$H$14)*(1-$H$15)*(1-$H$16),0)</f>
        <v>386417</v>
      </c>
      <c r="AL34" s="388">
        <f>ROUND(AL88*Содержание!$H$8*(1+$H$14)*(1-$H$15)*(1-$H$16),0)</f>
        <v>386784</v>
      </c>
      <c r="AM34" s="388">
        <f>ROUND(AM88*Содержание!$H$8*(1+$H$14)*(1-$H$15)*(1-$H$16),0)</f>
        <v>391986</v>
      </c>
      <c r="AN34" s="388">
        <f>ROUND(AN88*Содержание!$H$8*(1+$H$14)*(1-$H$15)*(1-$H$16),0)</f>
        <v>413345</v>
      </c>
      <c r="AO34" s="388">
        <f>ROUND(AO88*Содержание!$H$8*(1+$H$14)*(1-$H$15)*(1-$H$16),0)</f>
        <v>417017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388">
        <f>ROUND(B89*Содержание!$H$8*(1+$H$14)*(1-$H$15)*(1-$H$16),0)</f>
        <v>147308</v>
      </c>
      <c r="C35" s="388">
        <f>ROUND(C89*Содержание!$H$8*(1+$H$14)*(1-$H$15)*(1-$H$16),0)</f>
        <v>151286</v>
      </c>
      <c r="D35" s="388">
        <f>ROUND(D89*Содержание!$H$8*(1+$H$14)*(1-$H$15)*(1-$H$16),0)</f>
        <v>155264</v>
      </c>
      <c r="E35" s="388">
        <f>ROUND(E89*Содержание!$H$8*(1+$H$14)*(1-$H$15)*(1-$H$16),0)</f>
        <v>159426</v>
      </c>
      <c r="F35" s="388">
        <f>ROUND(F89*Содержание!$H$8*(1+$H$14)*(1-$H$15)*(1-$H$16),0)</f>
        <v>170381</v>
      </c>
      <c r="G35" s="388">
        <f>ROUND(G89*Содержание!$H$8*(1+$H$14)*(1-$H$15)*(1-$H$16),0)</f>
        <v>181214</v>
      </c>
      <c r="H35" s="388">
        <f>ROUND(H89*Содержание!$H$8*(1+$H$14)*(1-$H$15)*(1-$H$16),0)</f>
        <v>184946</v>
      </c>
      <c r="I35" s="388">
        <f>ROUND(I89*Содержание!$H$8*(1+$H$14)*(1-$H$15)*(1-$H$16),0)</f>
        <v>188864</v>
      </c>
      <c r="J35" s="388">
        <f>ROUND(J89*Содержание!$H$8*(1+$H$14)*(1-$H$15)*(1-$H$16),0)</f>
        <v>203796</v>
      </c>
      <c r="K35" s="388">
        <f>ROUND(K89*Содержание!$H$8*(1+$H$14)*(1-$H$15)*(1-$H$16),0)</f>
        <v>208019</v>
      </c>
      <c r="L35" s="388">
        <f>ROUND(L89*Содержание!$H$8*(1+$H$14)*(1-$H$15)*(1-$H$16),0)</f>
        <v>212732</v>
      </c>
      <c r="M35" s="388">
        <f>ROUND(M89*Содержание!$H$8*(1+$H$14)*(1-$H$15)*(1-$H$16),0)</f>
        <v>217688</v>
      </c>
      <c r="N35" s="388">
        <f>ROUND(N89*Содержание!$H$8*(1+$H$14)*(1-$H$15)*(1-$H$16),0)</f>
        <v>229562</v>
      </c>
      <c r="O35" s="388">
        <f>ROUND(O89*Содержание!$H$8*(1+$H$14)*(1-$H$15)*(1-$H$16),0)</f>
        <v>241496</v>
      </c>
      <c r="P35" s="388">
        <f>ROUND(P89*Содержание!$H$8*(1+$H$14)*(1-$H$15)*(1-$H$16),0)</f>
        <v>245534</v>
      </c>
      <c r="Q35" s="388">
        <f>ROUND(Q89*Содержание!$H$8*(1+$H$14)*(1-$H$15)*(1-$H$16),0)</f>
        <v>249268</v>
      </c>
      <c r="R35" s="388">
        <f>ROUND(R89*Содержание!$H$8*(1+$H$14)*(1-$H$15)*(1-$H$16),0)</f>
        <v>258570</v>
      </c>
      <c r="S35" s="388">
        <f>ROUND(S89*Содержание!$H$8*(1+$H$14)*(1-$H$15)*(1-$H$16),0)</f>
        <v>263099</v>
      </c>
      <c r="T35" s="388">
        <f>ROUND(T89*Содержание!$H$8*(1+$H$14)*(1-$H$15)*(1-$H$16),0)</f>
        <v>267383</v>
      </c>
      <c r="U35" s="388">
        <f>ROUND(U89*Содержание!$H$8*(1+$H$14)*(1-$H$15)*(1-$H$16),0)</f>
        <v>271361</v>
      </c>
      <c r="V35" s="388">
        <f>ROUND(V89*Содержание!$H$8*(1+$H$14)*(1-$H$15)*(1-$H$16),0)</f>
        <v>283112</v>
      </c>
      <c r="W35" s="388">
        <f>ROUND(W89*Содержание!$H$8*(1+$H$14)*(1-$H$15)*(1-$H$16),0)</f>
        <v>294678</v>
      </c>
      <c r="X35" s="388">
        <f>ROUND(X89*Содержание!$H$8*(1+$H$14)*(1-$H$15)*(1-$H$16),0)</f>
        <v>298901</v>
      </c>
      <c r="Y35" s="388">
        <f>ROUND(Y89*Содержание!$H$8*(1+$H$14)*(1-$H$15)*(1-$H$16),0)</f>
        <v>303002</v>
      </c>
      <c r="Z35" s="388">
        <f>ROUND(Z89*Содержание!$H$8*(1+$H$14)*(1-$H$15)*(1-$H$16),0)</f>
        <v>303430</v>
      </c>
      <c r="AA35" s="388">
        <f>ROUND(AA89*Содержание!$H$8*(1+$H$14)*(1-$H$15)*(1-$H$16),0)</f>
        <v>304226</v>
      </c>
      <c r="AB35" s="388">
        <f>ROUND(AB89*Содержание!$H$8*(1+$H$14)*(1-$H$15)*(1-$H$16),0)</f>
        <v>306428</v>
      </c>
      <c r="AC35" s="388">
        <f>ROUND(AC89*Содержание!$H$8*(1+$H$14)*(1-$H$15)*(1-$H$16),0)</f>
        <v>306796</v>
      </c>
      <c r="AD35" s="388">
        <f>ROUND(AD89*Содержание!$H$8*(1+$H$14)*(1-$H$15)*(1-$H$16),0)</f>
        <v>309917</v>
      </c>
      <c r="AE35" s="388">
        <f>ROUND(AE89*Содержание!$H$8*(1+$H$14)*(1-$H$15)*(1-$H$16),0)</f>
        <v>315242</v>
      </c>
      <c r="AF35" s="388">
        <f>ROUND(AF89*Содержание!$H$8*(1+$H$14)*(1-$H$15)*(1-$H$16),0)</f>
        <v>325706</v>
      </c>
      <c r="AG35" s="388">
        <f>ROUND(AG89*Содержание!$H$8*(1+$H$14)*(1-$H$15)*(1-$H$16),0)</f>
        <v>331092</v>
      </c>
      <c r="AH35" s="388">
        <f>ROUND(AH89*Содержание!$H$8*(1+$H$14)*(1-$H$15)*(1-$H$16),0)</f>
        <v>380909</v>
      </c>
      <c r="AI35" s="388">
        <f>ROUND(AI89*Содержание!$H$8*(1+$H$14)*(1-$H$15)*(1-$H$16),0)</f>
        <v>381827</v>
      </c>
      <c r="AJ35" s="388">
        <f>ROUND(AJ89*Содержание!$H$8*(1+$H$14)*(1-$H$15)*(1-$H$16),0)</f>
        <v>388376</v>
      </c>
      <c r="AK35" s="388">
        <f>ROUND(AK89*Содержание!$H$8*(1+$H$14)*(1-$H$15)*(1-$H$16),0)</f>
        <v>388988</v>
      </c>
      <c r="AL35" s="388">
        <f>ROUND(AL89*Содержание!$H$8*(1+$H$14)*(1-$H$15)*(1-$H$16),0)</f>
        <v>389294</v>
      </c>
      <c r="AM35" s="388">
        <f>ROUND(AM89*Содержание!$H$8*(1+$H$14)*(1-$H$15)*(1-$H$16),0)</f>
        <v>414630</v>
      </c>
      <c r="AN35" s="388">
        <f>ROUND(AN89*Содержание!$H$8*(1+$H$14)*(1-$H$15)*(1-$H$16),0)</f>
        <v>415304</v>
      </c>
      <c r="AO35" s="388">
        <f>ROUND(AO89*Содержание!$H$8*(1+$H$14)*(1-$H$15)*(1-$H$16),0)</f>
        <v>417017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388">
        <f>ROUND(B90*Содержание!$H$8*(1+$H$14)*(1-$H$15)*(1-$H$16),0)</f>
        <v>149634</v>
      </c>
      <c r="C36" s="388">
        <f>ROUND(C90*Содержание!$H$8*(1+$H$14)*(1-$H$15)*(1-$H$16),0)</f>
        <v>153245</v>
      </c>
      <c r="D36" s="388">
        <f>ROUND(D90*Содержание!$H$8*(1+$H$14)*(1-$H$15)*(1-$H$16),0)</f>
        <v>157100</v>
      </c>
      <c r="E36" s="388">
        <f>ROUND(E90*Содержание!$H$8*(1+$H$14)*(1-$H$15)*(1-$H$16),0)</f>
        <v>161078</v>
      </c>
      <c r="F36" s="388">
        <f>ROUND(F90*Содержание!$H$8*(1+$H$14)*(1-$H$15)*(1-$H$16),0)</f>
        <v>172400</v>
      </c>
      <c r="G36" s="388">
        <f>ROUND(G90*Содержание!$H$8*(1+$H$14)*(1-$H$15)*(1-$H$16),0)</f>
        <v>184212</v>
      </c>
      <c r="H36" s="388">
        <f>ROUND(H90*Содержание!$H$8*(1+$H$14)*(1-$H$15)*(1-$H$16),0)</f>
        <v>187517</v>
      </c>
      <c r="I36" s="388">
        <f>ROUND(I90*Содержание!$H$8*(1+$H$14)*(1-$H$15)*(1-$H$16),0)</f>
        <v>190638</v>
      </c>
      <c r="J36" s="388">
        <f>ROUND(J90*Содержание!$H$8*(1+$H$14)*(1-$H$15)*(1-$H$16),0)</f>
        <v>206306</v>
      </c>
      <c r="K36" s="388">
        <f>ROUND(K90*Содержание!$H$8*(1+$H$14)*(1-$H$15)*(1-$H$16),0)</f>
        <v>210590</v>
      </c>
      <c r="L36" s="388">
        <f>ROUND(L90*Содержание!$H$8*(1+$H$14)*(1-$H$15)*(1-$H$16),0)</f>
        <v>215730</v>
      </c>
      <c r="M36" s="388">
        <f>ROUND(M90*Содержание!$H$8*(1+$H$14)*(1-$H$15)*(1-$H$16),0)</f>
        <v>220688</v>
      </c>
      <c r="N36" s="388">
        <f>ROUND(N90*Содержание!$H$8*(1+$H$14)*(1-$H$15)*(1-$H$16),0)</f>
        <v>232560</v>
      </c>
      <c r="O36" s="388">
        <f>ROUND(O90*Содержание!$H$8*(1+$H$14)*(1-$H$15)*(1-$H$16),0)</f>
        <v>244922</v>
      </c>
      <c r="P36" s="388">
        <f>ROUND(P90*Содержание!$H$8*(1+$H$14)*(1-$H$15)*(1-$H$16),0)</f>
        <v>248900</v>
      </c>
      <c r="Q36" s="388">
        <f>ROUND(Q90*Содержание!$H$8*(1+$H$14)*(1-$H$15)*(1-$H$16),0)</f>
        <v>252878</v>
      </c>
      <c r="R36" s="388">
        <f>ROUND(R90*Содержание!$H$8*(1+$H$14)*(1-$H$15)*(1-$H$16),0)</f>
        <v>261630</v>
      </c>
      <c r="S36" s="388">
        <f>ROUND(S90*Содержание!$H$8*(1+$H$14)*(1-$H$15)*(1-$H$16),0)</f>
        <v>266036</v>
      </c>
      <c r="T36" s="388">
        <f>ROUND(T90*Содержание!$H$8*(1+$H$14)*(1-$H$15)*(1-$H$16),0)</f>
        <v>270382</v>
      </c>
      <c r="U36" s="388">
        <f>ROUND(U90*Содержание!$H$8*(1+$H$14)*(1-$H$15)*(1-$H$16),0)</f>
        <v>274421</v>
      </c>
      <c r="V36" s="388">
        <f>ROUND(V90*Содержание!$H$8*(1+$H$14)*(1-$H$15)*(1-$H$16),0)</f>
        <v>286478</v>
      </c>
      <c r="W36" s="388">
        <f>ROUND(W90*Содержание!$H$8*(1+$H$14)*(1-$H$15)*(1-$H$16),0)</f>
        <v>298901</v>
      </c>
      <c r="X36" s="388">
        <f>ROUND(X90*Содержание!$H$8*(1+$H$14)*(1-$H$15)*(1-$H$16),0)</f>
        <v>302879</v>
      </c>
      <c r="Y36" s="388">
        <f>ROUND(Y90*Содержание!$H$8*(1+$H$14)*(1-$H$15)*(1-$H$16),0)</f>
        <v>306796</v>
      </c>
      <c r="Z36" s="388">
        <f>ROUND(Z90*Содержание!$H$8*(1+$H$14)*(1-$H$15)*(1-$H$16),0)</f>
        <v>308204</v>
      </c>
      <c r="AA36" s="388">
        <f>ROUND(AA90*Содержание!$H$8*(1+$H$14)*(1-$H$15)*(1-$H$16),0)</f>
        <v>310652</v>
      </c>
      <c r="AB36" s="388">
        <f>ROUND(AB90*Содержание!$H$8*(1+$H$14)*(1-$H$15)*(1-$H$16),0)</f>
        <v>313712</v>
      </c>
      <c r="AC36" s="388">
        <f>ROUND(AC90*Содержание!$H$8*(1+$H$14)*(1-$H$15)*(1-$H$16),0)</f>
        <v>318914</v>
      </c>
      <c r="AD36" s="388">
        <f>ROUND(AD90*Содержание!$H$8*(1+$H$14)*(1-$H$15)*(1-$H$16),0)</f>
        <v>324116</v>
      </c>
      <c r="AE36" s="388">
        <f>ROUND(AE90*Содержание!$H$8*(1+$H$14)*(1-$H$15)*(1-$H$16),0)</f>
        <v>329562</v>
      </c>
      <c r="AF36" s="388">
        <f>ROUND(AF90*Содержание!$H$8*(1+$H$14)*(1-$H$15)*(1-$H$16),0)</f>
        <v>366282</v>
      </c>
      <c r="AG36" s="388">
        <f>ROUND(AG90*Содержание!$H$8*(1+$H$14)*(1-$H$15)*(1-$H$16),0)</f>
        <v>370016</v>
      </c>
      <c r="AH36" s="388">
        <f>ROUND(AH90*Содержание!$H$8*(1+$H$14)*(1-$H$15)*(1-$H$16),0)</f>
        <v>395658</v>
      </c>
      <c r="AI36" s="388">
        <f>ROUND(AI90*Содержание!$H$8*(1+$H$14)*(1-$H$15)*(1-$H$16),0)</f>
        <v>396148</v>
      </c>
      <c r="AJ36" s="388">
        <f>ROUND(AJ90*Содержание!$H$8*(1+$H$14)*(1-$H$15)*(1-$H$16),0)</f>
        <v>413834</v>
      </c>
      <c r="AK36" s="388">
        <f>ROUND(AK90*Содержание!$H$8*(1+$H$14)*(1-$H$15)*(1-$H$16),0)</f>
        <v>414140</v>
      </c>
      <c r="AL36" s="388">
        <f>ROUND(AL90*Содержание!$H$8*(1+$H$14)*(1-$H$15)*(1-$H$16),0)</f>
        <v>429134</v>
      </c>
      <c r="AM36" s="388">
        <f>ROUND(AM90*Содержание!$H$8*(1+$H$14)*(1-$H$15)*(1-$H$16),0)</f>
        <v>439172</v>
      </c>
      <c r="AN36" s="388">
        <f>ROUND(AN90*Содержание!$H$8*(1+$H$14)*(1-$H$15)*(1-$H$16),0)</f>
        <v>439906</v>
      </c>
      <c r="AO36" s="388">
        <f>ROUND(AO90*Содержание!$H$8*(1+$H$14)*(1-$H$15)*(1-$H$16),0)</f>
        <v>440334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388">
        <f>ROUND(B91*Содержание!$H$8*(1+$H$14)*(1-$H$15)*(1-$H$16),0)</f>
        <v>154775</v>
      </c>
      <c r="C37" s="388">
        <f>ROUND(C91*Содержание!$H$8*(1+$H$14)*(1-$H$15)*(1-$H$16),0)</f>
        <v>158692</v>
      </c>
      <c r="D37" s="388">
        <f>ROUND(D91*Содержание!$H$8*(1+$H$14)*(1-$H$15)*(1-$H$16),0)</f>
        <v>162548</v>
      </c>
      <c r="E37" s="388">
        <f>ROUND(E91*Содержание!$H$8*(1+$H$14)*(1-$H$15)*(1-$H$16),0)</f>
        <v>166586</v>
      </c>
      <c r="F37" s="388">
        <f>ROUND(F91*Содержание!$H$8*(1+$H$14)*(1-$H$15)*(1-$H$16),0)</f>
        <v>176501</v>
      </c>
      <c r="G37" s="388">
        <f>ROUND(G91*Содержание!$H$8*(1+$H$14)*(1-$H$15)*(1-$H$16),0)</f>
        <v>186476</v>
      </c>
      <c r="H37" s="388">
        <f>ROUND(H91*Содержание!$H$8*(1+$H$14)*(1-$H$15)*(1-$H$16),0)</f>
        <v>189965</v>
      </c>
      <c r="I37" s="388">
        <f>ROUND(I91*Содержание!$H$8*(1+$H$14)*(1-$H$15)*(1-$H$16),0)</f>
        <v>193331</v>
      </c>
      <c r="J37" s="388">
        <f>ROUND(J91*Содержание!$H$8*(1+$H$14)*(1-$H$15)*(1-$H$16),0)</f>
        <v>208754</v>
      </c>
      <c r="K37" s="388">
        <f>ROUND(K91*Содержание!$H$8*(1+$H$14)*(1-$H$15)*(1-$H$16),0)</f>
        <v>212732</v>
      </c>
      <c r="L37" s="388">
        <f>ROUND(L91*Содержание!$H$8*(1+$H$14)*(1-$H$15)*(1-$H$16),0)</f>
        <v>216954</v>
      </c>
      <c r="M37" s="388">
        <f>ROUND(M91*Содержание!$H$8*(1+$H$14)*(1-$H$15)*(1-$H$16),0)</f>
        <v>221177</v>
      </c>
      <c r="N37" s="388">
        <f>ROUND(N91*Содержание!$H$8*(1+$H$14)*(1-$H$15)*(1-$H$16),0)</f>
        <v>234580</v>
      </c>
      <c r="O37" s="388">
        <f>ROUND(O91*Содержание!$H$8*(1+$H$14)*(1-$H$15)*(1-$H$16),0)</f>
        <v>248105</v>
      </c>
      <c r="P37" s="388">
        <f>ROUND(P91*Содержание!$H$8*(1+$H$14)*(1-$H$15)*(1-$H$16),0)</f>
        <v>252266</v>
      </c>
      <c r="Q37" s="388">
        <f>ROUND(Q91*Содержание!$H$8*(1+$H$14)*(1-$H$15)*(1-$H$16),0)</f>
        <v>256490</v>
      </c>
      <c r="R37" s="388">
        <f>ROUND(R91*Содержание!$H$8*(1+$H$14)*(1-$H$15)*(1-$H$16),0)</f>
        <v>265486</v>
      </c>
      <c r="S37" s="388">
        <f>ROUND(S91*Содержание!$H$8*(1+$H$14)*(1-$H$15)*(1-$H$16),0)</f>
        <v>269892</v>
      </c>
      <c r="T37" s="388">
        <f>ROUND(T91*Содержание!$H$8*(1+$H$14)*(1-$H$15)*(1-$H$16),0)</f>
        <v>273809</v>
      </c>
      <c r="U37" s="388">
        <f>ROUND(U91*Содержание!$H$8*(1+$H$14)*(1-$H$15)*(1-$H$16),0)</f>
        <v>278032</v>
      </c>
      <c r="V37" s="388">
        <f>ROUND(V91*Содержание!$H$8*(1+$H$14)*(1-$H$15)*(1-$H$16),0)</f>
        <v>290394</v>
      </c>
      <c r="W37" s="388">
        <f>ROUND(W91*Содержание!$H$8*(1+$H$14)*(1-$H$15)*(1-$H$16),0)</f>
        <v>302818</v>
      </c>
      <c r="X37" s="388">
        <f>ROUND(X91*Содержание!$H$8*(1+$H$14)*(1-$H$15)*(1-$H$16),0)</f>
        <v>306796</v>
      </c>
      <c r="Y37" s="388">
        <f>ROUND(Y91*Содержание!$H$8*(1+$H$14)*(1-$H$15)*(1-$H$16),0)</f>
        <v>311018</v>
      </c>
      <c r="Z37" s="388">
        <f>ROUND(Z91*Содержание!$H$8*(1+$H$14)*(1-$H$15)*(1-$H$16),0)</f>
        <v>311814</v>
      </c>
      <c r="AA37" s="388">
        <f>ROUND(AA91*Содержание!$H$8*(1+$H$14)*(1-$H$15)*(1-$H$16),0)</f>
        <v>316220</v>
      </c>
      <c r="AB37" s="388">
        <f>ROUND(AB91*Содержание!$H$8*(1+$H$14)*(1-$H$15)*(1-$H$16),0)</f>
        <v>320872</v>
      </c>
      <c r="AC37" s="388">
        <f>ROUND(AC91*Содержание!$H$8*(1+$H$14)*(1-$H$15)*(1-$H$16),0)</f>
        <v>321239</v>
      </c>
      <c r="AD37" s="388">
        <f>ROUND(AD91*Содержание!$H$8*(1+$H$14)*(1-$H$15)*(1-$H$16),0)</f>
        <v>324605</v>
      </c>
      <c r="AE37" s="388">
        <f>ROUND(AE91*Содержание!$H$8*(1+$H$14)*(1-$H$15)*(1-$H$16),0)</f>
        <v>358754</v>
      </c>
      <c r="AF37" s="388">
        <f>ROUND(AF91*Содержание!$H$8*(1+$H$14)*(1-$H$15)*(1-$H$16),0)</f>
        <v>368975</v>
      </c>
      <c r="AG37" s="388">
        <f>ROUND(AG91*Содержание!$H$8*(1+$H$14)*(1-$H$15)*(1-$H$16),0)</f>
        <v>372586</v>
      </c>
      <c r="AH37" s="388">
        <f>ROUND(AH91*Содержание!$H$8*(1+$H$14)*(1-$H$15)*(1-$H$16),0)</f>
        <v>395658</v>
      </c>
      <c r="AI37" s="388">
        <f>ROUND(AI91*Содержание!$H$8*(1+$H$14)*(1-$H$15)*(1-$H$16),0)</f>
        <v>404471</v>
      </c>
      <c r="AJ37" s="388">
        <f>ROUND(AJ91*Содержание!$H$8*(1+$H$14)*(1-$H$15)*(1-$H$16),0)</f>
        <v>413834</v>
      </c>
      <c r="AK37" s="388">
        <f>ROUND(AK91*Содержание!$H$8*(1+$H$14)*(1-$H$15)*(1-$H$16),0)</f>
        <v>420506</v>
      </c>
      <c r="AL37" s="388">
        <f>ROUND(AL91*Содержание!$H$8*(1+$H$14)*(1-$H$15)*(1-$H$16),0)</f>
        <v>429318</v>
      </c>
      <c r="AM37" s="388">
        <f>ROUND(AM91*Содержание!$H$8*(1+$H$14)*(1-$H$15)*(1-$H$16),0)</f>
        <v>439294</v>
      </c>
      <c r="AN37" s="388">
        <f>ROUND(AN91*Содержание!$H$8*(1+$H$14)*(1-$H$15)*(1-$H$16),0)</f>
        <v>440028</v>
      </c>
      <c r="AO37" s="388">
        <f>ROUND(AO91*Содержание!$H$8*(1+$H$14)*(1-$H$15)*(1-$H$16),0)</f>
        <v>440946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388">
        <f>ROUND(B92*Содержание!$H$8*(1+$H$14)*(1-$H$15)*(1-$H$16),0)</f>
        <v>157162</v>
      </c>
      <c r="C38" s="388">
        <f>ROUND(C92*Содержание!$H$8*(1+$H$14)*(1-$H$15)*(1-$H$16),0)</f>
        <v>160834</v>
      </c>
      <c r="D38" s="388">
        <f>ROUND(D92*Содержание!$H$8*(1+$H$14)*(1-$H$15)*(1-$H$16),0)</f>
        <v>164567</v>
      </c>
      <c r="E38" s="388">
        <f>ROUND(E92*Содержание!$H$8*(1+$H$14)*(1-$H$15)*(1-$H$16),0)</f>
        <v>168545</v>
      </c>
      <c r="F38" s="388">
        <f>ROUND(F92*Содержание!$H$8*(1+$H$14)*(1-$H$15)*(1-$H$16),0)</f>
        <v>181214</v>
      </c>
      <c r="G38" s="388">
        <f>ROUND(G92*Содержание!$H$8*(1+$H$14)*(1-$H$15)*(1-$H$16),0)</f>
        <v>193698</v>
      </c>
      <c r="H38" s="388">
        <f>ROUND(H92*Содержание!$H$8*(1+$H$14)*(1-$H$15)*(1-$H$16),0)</f>
        <v>197982</v>
      </c>
      <c r="I38" s="388">
        <f>ROUND(I92*Содержание!$H$8*(1+$H$14)*(1-$H$15)*(1-$H$16),0)</f>
        <v>202022</v>
      </c>
      <c r="J38" s="388">
        <f>ROUND(J92*Содержание!$H$8*(1+$H$14)*(1-$H$15)*(1-$H$16),0)</f>
        <v>217260</v>
      </c>
      <c r="K38" s="388">
        <f>ROUND(K92*Содержание!$H$8*(1+$H$14)*(1-$H$15)*(1-$H$16),0)</f>
        <v>220748</v>
      </c>
      <c r="L38" s="388">
        <f>ROUND(L92*Содержание!$H$8*(1+$H$14)*(1-$H$15)*(1-$H$16),0)</f>
        <v>225155</v>
      </c>
      <c r="M38" s="388">
        <f>ROUND(M92*Содержание!$H$8*(1+$H$14)*(1-$H$15)*(1-$H$16),0)</f>
        <v>229562</v>
      </c>
      <c r="N38" s="388">
        <f>ROUND(N92*Содержание!$H$8*(1+$H$14)*(1-$H$15)*(1-$H$16),0)</f>
        <v>242597</v>
      </c>
      <c r="O38" s="388">
        <f>ROUND(O92*Содержание!$H$8*(1+$H$14)*(1-$H$15)*(1-$H$16),0)</f>
        <v>255510</v>
      </c>
      <c r="P38" s="388">
        <f>ROUND(P92*Содержание!$H$8*(1+$H$14)*(1-$H$15)*(1-$H$16),0)</f>
        <v>261080</v>
      </c>
      <c r="Q38" s="388">
        <f>ROUND(Q92*Содержание!$H$8*(1+$H$14)*(1-$H$15)*(1-$H$16),0)</f>
        <v>266220</v>
      </c>
      <c r="R38" s="388">
        <f>ROUND(R92*Содержание!$H$8*(1+$H$14)*(1-$H$15)*(1-$H$16),0)</f>
        <v>275951</v>
      </c>
      <c r="S38" s="388">
        <f>ROUND(S92*Содержание!$H$8*(1+$H$14)*(1-$H$15)*(1-$H$16),0)</f>
        <v>281030</v>
      </c>
      <c r="T38" s="388">
        <f>ROUND(T92*Содержание!$H$8*(1+$H$14)*(1-$H$15)*(1-$H$16),0)</f>
        <v>284764</v>
      </c>
      <c r="U38" s="388">
        <f>ROUND(U92*Содержание!$H$8*(1+$H$14)*(1-$H$15)*(1-$H$16),0)</f>
        <v>288130</v>
      </c>
      <c r="V38" s="388">
        <f>ROUND(V92*Содержание!$H$8*(1+$H$14)*(1-$H$15)*(1-$H$16),0)</f>
        <v>300798</v>
      </c>
      <c r="W38" s="388">
        <f>ROUND(W92*Содержание!$H$8*(1+$H$14)*(1-$H$15)*(1-$H$16),0)</f>
        <v>313589</v>
      </c>
      <c r="X38" s="388">
        <f>ROUND(X92*Содержание!$H$8*(1+$H$14)*(1-$H$15)*(1-$H$16),0)</f>
        <v>317812</v>
      </c>
      <c r="Y38" s="388">
        <f>ROUND(Y92*Содержание!$H$8*(1+$H$14)*(1-$H$15)*(1-$H$16),0)</f>
        <v>322280</v>
      </c>
      <c r="Z38" s="388">
        <f>ROUND(Z92*Содержание!$H$8*(1+$H$14)*(1-$H$15)*(1-$H$16),0)</f>
        <v>323014</v>
      </c>
      <c r="AA38" s="388">
        <f>ROUND(AA92*Содержание!$H$8*(1+$H$14)*(1-$H$15)*(1-$H$16),0)</f>
        <v>323870</v>
      </c>
      <c r="AB38" s="388">
        <f>ROUND(AB92*Содержание!$H$8*(1+$H$14)*(1-$H$15)*(1-$H$16),0)</f>
        <v>324176</v>
      </c>
      <c r="AC38" s="388">
        <f>ROUND(AC92*Содержание!$H$8*(1+$H$14)*(1-$H$15)*(1-$H$16),0)</f>
        <v>325890</v>
      </c>
      <c r="AD38" s="388">
        <f>ROUND(AD92*Содержание!$H$8*(1+$H$14)*(1-$H$15)*(1-$H$16),0)</f>
        <v>351900</v>
      </c>
      <c r="AE38" s="388">
        <f>ROUND(AE92*Содержание!$H$8*(1+$H$14)*(1-$H$15)*(1-$H$16),0)</f>
        <v>369770</v>
      </c>
      <c r="AF38" s="388">
        <f>ROUND(AF92*Содержание!$H$8*(1+$H$14)*(1-$H$15)*(1-$H$16),0)</f>
        <v>373259</v>
      </c>
      <c r="AG38" s="388">
        <f>ROUND(AG92*Содержание!$H$8*(1+$H$14)*(1-$H$15)*(1-$H$16),0)</f>
        <v>376931</v>
      </c>
      <c r="AH38" s="388">
        <f>ROUND(AH92*Содержание!$H$8*(1+$H$14)*(1-$H$15)*(1-$H$16),0)</f>
        <v>405450</v>
      </c>
      <c r="AI38" s="388">
        <f>ROUND(AI92*Содержание!$H$8*(1+$H$14)*(1-$H$15)*(1-$H$16),0)</f>
        <v>406368</v>
      </c>
      <c r="AJ38" s="388">
        <f>ROUND(AJ92*Содержание!$H$8*(1+$H$14)*(1-$H$15)*(1-$H$16),0)</f>
        <v>414140</v>
      </c>
      <c r="AK38" s="388">
        <f>ROUND(AK92*Содержание!$H$8*(1+$H$14)*(1-$H$15)*(1-$H$16),0)</f>
        <v>425708</v>
      </c>
      <c r="AL38" s="388">
        <f>ROUND(AL92*Содержание!$H$8*(1+$H$14)*(1-$H$15)*(1-$H$16),0)</f>
        <v>429869</v>
      </c>
      <c r="AM38" s="388">
        <f>ROUND(AM92*Содержание!$H$8*(1+$H$14)*(1-$H$15)*(1-$H$16),0)</f>
        <v>439538</v>
      </c>
      <c r="AN38" s="388">
        <f>ROUND(AN92*Содержание!$H$8*(1+$H$14)*(1-$H$15)*(1-$H$16),0)</f>
        <v>440150</v>
      </c>
      <c r="AO38" s="388">
        <f>ROUND(AO92*Содержание!$H$8*(1+$H$14)*(1-$H$15)*(1-$H$16),0)</f>
        <v>461020</v>
      </c>
      <c r="AP38" s="84"/>
      <c r="AQ38" s="1"/>
      <c r="AR38" s="1"/>
      <c r="AS38" s="1"/>
      <c r="AT38" s="1"/>
      <c r="AU38" s="1"/>
      <c r="AV38" s="1"/>
      <c r="AW38" s="111"/>
      <c r="AX38" s="111"/>
      <c r="AY38" s="111"/>
      <c r="AZ38" s="111"/>
    </row>
    <row r="39" spans="1:52" x14ac:dyDescent="0.25">
      <c r="A39" s="53">
        <v>4335</v>
      </c>
      <c r="B39" s="388">
        <f>ROUND(B93*Содержание!$H$8*(1+$H$14)*(1-$H$15)*(1-$H$16),0)</f>
        <v>159120</v>
      </c>
      <c r="C39" s="388">
        <f>ROUND(C93*Содержание!$H$8*(1+$H$14)*(1-$H$15)*(1-$H$16),0)</f>
        <v>162976</v>
      </c>
      <c r="D39" s="388">
        <f>ROUND(D93*Содержание!$H$8*(1+$H$14)*(1-$H$15)*(1-$H$16),0)</f>
        <v>166709</v>
      </c>
      <c r="E39" s="388">
        <f>ROUND(E93*Содержание!$H$8*(1+$H$14)*(1-$H$15)*(1-$H$16),0)</f>
        <v>170626</v>
      </c>
      <c r="F39" s="388">
        <f>ROUND(F93*Содержание!$H$8*(1+$H$14)*(1-$H$15)*(1-$H$16),0)</f>
        <v>183416</v>
      </c>
      <c r="G39" s="388">
        <f>ROUND(G93*Содержание!$H$8*(1+$H$14)*(1-$H$15)*(1-$H$16),0)</f>
        <v>196024</v>
      </c>
      <c r="H39" s="388">
        <f>ROUND(H93*Содержание!$H$8*(1+$H$14)*(1-$H$15)*(1-$H$16),0)</f>
        <v>200246</v>
      </c>
      <c r="I39" s="388">
        <f>ROUND(I93*Содержание!$H$8*(1+$H$14)*(1-$H$15)*(1-$H$16),0)</f>
        <v>204408</v>
      </c>
      <c r="J39" s="388">
        <f>ROUND(J93*Содержание!$H$8*(1+$H$14)*(1-$H$15)*(1-$H$16),0)</f>
        <v>219830</v>
      </c>
      <c r="K39" s="388">
        <f>ROUND(K93*Содержание!$H$8*(1+$H$14)*(1-$H$15)*(1-$H$16),0)</f>
        <v>223502</v>
      </c>
      <c r="L39" s="388">
        <f>ROUND(L93*Содержание!$H$8*(1+$H$14)*(1-$H$15)*(1-$H$16),0)</f>
        <v>227970</v>
      </c>
      <c r="M39" s="388">
        <f>ROUND(M93*Содержание!$H$8*(1+$H$14)*(1-$H$15)*(1-$H$16),0)</f>
        <v>232438</v>
      </c>
      <c r="N39" s="388">
        <f>ROUND(N93*Содержание!$H$8*(1+$H$14)*(1-$H$15)*(1-$H$16),0)</f>
        <v>245534</v>
      </c>
      <c r="O39" s="388">
        <f>ROUND(O93*Содержание!$H$8*(1+$H$14)*(1-$H$15)*(1-$H$16),0)</f>
        <v>258570</v>
      </c>
      <c r="P39" s="388">
        <f>ROUND(P93*Содержание!$H$8*(1+$H$14)*(1-$H$15)*(1-$H$16),0)</f>
        <v>263528</v>
      </c>
      <c r="Q39" s="388">
        <f>ROUND(Q93*Содержание!$H$8*(1+$H$14)*(1-$H$15)*(1-$H$16),0)</f>
        <v>268484</v>
      </c>
      <c r="R39" s="388">
        <f>ROUND(R93*Содержание!$H$8*(1+$H$14)*(1-$H$15)*(1-$H$16),0)</f>
        <v>278644</v>
      </c>
      <c r="S39" s="388">
        <f>ROUND(S93*Содержание!$H$8*(1+$H$14)*(1-$H$15)*(1-$H$16),0)</f>
        <v>283478</v>
      </c>
      <c r="T39" s="388">
        <f>ROUND(T93*Содержание!$H$8*(1+$H$14)*(1-$H$15)*(1-$H$16),0)</f>
        <v>287824</v>
      </c>
      <c r="U39" s="388">
        <f>ROUND(U93*Содержание!$H$8*(1+$H$14)*(1-$H$15)*(1-$H$16),0)</f>
        <v>292169</v>
      </c>
      <c r="V39" s="388">
        <f>ROUND(V93*Содержание!$H$8*(1+$H$14)*(1-$H$15)*(1-$H$16),0)</f>
        <v>304654</v>
      </c>
      <c r="W39" s="388">
        <f>ROUND(W93*Содержание!$H$8*(1+$H$14)*(1-$H$15)*(1-$H$16),0)</f>
        <v>317261</v>
      </c>
      <c r="X39" s="388">
        <f>ROUND(X93*Содержание!$H$8*(1+$H$14)*(1-$H$15)*(1-$H$16),0)</f>
        <v>321545</v>
      </c>
      <c r="Y39" s="388">
        <f>ROUND(Y93*Содержание!$H$8*(1+$H$14)*(1-$H$15)*(1-$H$16),0)</f>
        <v>326012</v>
      </c>
      <c r="Z39" s="388">
        <f>ROUND(Z93*Содержание!$H$8*(1+$H$14)*(1-$H$15)*(1-$H$16),0)</f>
        <v>327053</v>
      </c>
      <c r="AA39" s="388">
        <f>ROUND(AA93*Содержание!$H$8*(1+$H$14)*(1-$H$15)*(1-$H$16),0)</f>
        <v>327848</v>
      </c>
      <c r="AB39" s="388">
        <f>ROUND(AB93*Содержание!$H$8*(1+$H$14)*(1-$H$15)*(1-$H$16),0)</f>
        <v>328216</v>
      </c>
      <c r="AC39" s="388">
        <f>ROUND(AC93*Содержание!$H$8*(1+$H$14)*(1-$H$15)*(1-$H$16),0)</f>
        <v>353063</v>
      </c>
      <c r="AD39" s="388">
        <f>ROUND(AD93*Содержание!$H$8*(1+$H$14)*(1-$H$15)*(1-$H$16),0)</f>
        <v>370016</v>
      </c>
      <c r="AE39" s="388">
        <f>ROUND(AE93*Содержание!$H$8*(1+$H$14)*(1-$H$15)*(1-$H$16),0)</f>
        <v>374972</v>
      </c>
      <c r="AF39" s="388">
        <f>ROUND(AF93*Содержание!$H$8*(1+$H$14)*(1-$H$15)*(1-$H$16),0)</f>
        <v>393822</v>
      </c>
      <c r="AG39" s="388">
        <f>ROUND(AG93*Содержание!$H$8*(1+$H$14)*(1-$H$15)*(1-$H$16),0)</f>
        <v>397739</v>
      </c>
      <c r="AH39" s="388">
        <f>ROUND(AH93*Содержание!$H$8*(1+$H$14)*(1-$H$15)*(1-$H$16),0)</f>
        <v>406062</v>
      </c>
      <c r="AI39" s="388">
        <f>ROUND(AI93*Содержание!$H$8*(1+$H$14)*(1-$H$15)*(1-$H$16),0)</f>
        <v>414692</v>
      </c>
      <c r="AJ39" s="388">
        <f>ROUND(AJ93*Содержание!$H$8*(1+$H$14)*(1-$H$15)*(1-$H$16),0)</f>
        <v>419159</v>
      </c>
      <c r="AK39" s="388">
        <f>ROUND(AK93*Содержание!$H$8*(1+$H$14)*(1-$H$15)*(1-$H$16),0)</f>
        <v>430787</v>
      </c>
      <c r="AL39" s="388">
        <f>ROUND(AL93*Содержание!$H$8*(1+$H$14)*(1-$H$15)*(1-$H$16),0)</f>
        <v>436295</v>
      </c>
      <c r="AM39" s="388">
        <f>ROUND(AM93*Содержание!$H$8*(1+$H$14)*(1-$H$15)*(1-$H$16),0)</f>
        <v>440028</v>
      </c>
      <c r="AN39" s="388">
        <f>ROUND(AN93*Содержание!$H$8*(1+$H$14)*(1-$H$15)*(1-$H$16),0)</f>
        <v>462488</v>
      </c>
      <c r="AO39" s="388">
        <f>ROUND(AO93*Содержание!$H$8*(1+$H$14)*(1-$H$15)*(1-$H$16),0)</f>
        <v>462917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388">
        <f>ROUND(B94*Содержание!$H$8*(1+$H$14)*(1-$H$15)*(1-$H$16),0)</f>
        <v>161078</v>
      </c>
      <c r="C40" s="388">
        <f>ROUND(C94*Содержание!$H$8*(1+$H$14)*(1-$H$15)*(1-$H$16),0)</f>
        <v>164690</v>
      </c>
      <c r="D40" s="388">
        <f>ROUND(D94*Содержание!$H$8*(1+$H$14)*(1-$H$15)*(1-$H$16),0)</f>
        <v>168178</v>
      </c>
      <c r="E40" s="388">
        <f>ROUND(E94*Содержание!$H$8*(1+$H$14)*(1-$H$15)*(1-$H$16),0)</f>
        <v>171666</v>
      </c>
      <c r="F40" s="388">
        <f>ROUND(F94*Содержание!$H$8*(1+$H$14)*(1-$H$15)*(1-$H$16),0)</f>
        <v>184518</v>
      </c>
      <c r="G40" s="388">
        <f>ROUND(G94*Содержание!$H$8*(1+$H$14)*(1-$H$15)*(1-$H$16),0)</f>
        <v>197432</v>
      </c>
      <c r="H40" s="388">
        <f>ROUND(H94*Содержание!$H$8*(1+$H$14)*(1-$H$15)*(1-$H$16),0)</f>
        <v>202205</v>
      </c>
      <c r="I40" s="388">
        <f>ROUND(I94*Содержание!$H$8*(1+$H$14)*(1-$H$15)*(1-$H$16),0)</f>
        <v>206856</v>
      </c>
      <c r="J40" s="388">
        <f>ROUND(J94*Содержание!$H$8*(1+$H$14)*(1-$H$15)*(1-$H$16),0)</f>
        <v>222707</v>
      </c>
      <c r="K40" s="388">
        <f>ROUND(K94*Содержание!$H$8*(1+$H$14)*(1-$H$15)*(1-$H$16),0)</f>
        <v>226256</v>
      </c>
      <c r="L40" s="388">
        <f>ROUND(L94*Содержание!$H$8*(1+$H$14)*(1-$H$15)*(1-$H$16),0)</f>
        <v>230786</v>
      </c>
      <c r="M40" s="388">
        <f>ROUND(M94*Содержание!$H$8*(1+$H$14)*(1-$H$15)*(1-$H$16),0)</f>
        <v>235376</v>
      </c>
      <c r="N40" s="388">
        <f>ROUND(N94*Содержание!$H$8*(1+$H$14)*(1-$H$15)*(1-$H$16),0)</f>
        <v>248594</v>
      </c>
      <c r="O40" s="388">
        <f>ROUND(O94*Содержание!$H$8*(1+$H$14)*(1-$H$15)*(1-$H$16),0)</f>
        <v>261998</v>
      </c>
      <c r="P40" s="388">
        <f>ROUND(P94*Содержание!$H$8*(1+$H$14)*(1-$H$15)*(1-$H$16),0)</f>
        <v>266894</v>
      </c>
      <c r="Q40" s="388">
        <f>ROUND(Q94*Содержание!$H$8*(1+$H$14)*(1-$H$15)*(1-$H$16),0)</f>
        <v>271850</v>
      </c>
      <c r="R40" s="388">
        <f>ROUND(R94*Содержание!$H$8*(1+$H$14)*(1-$H$15)*(1-$H$16),0)</f>
        <v>281948</v>
      </c>
      <c r="S40" s="388">
        <f>ROUND(S94*Содержание!$H$8*(1+$H$14)*(1-$H$15)*(1-$H$16),0)</f>
        <v>287150</v>
      </c>
      <c r="T40" s="388">
        <f>ROUND(T94*Содержание!$H$8*(1+$H$14)*(1-$H$15)*(1-$H$16),0)</f>
        <v>291496</v>
      </c>
      <c r="U40" s="388">
        <f>ROUND(U94*Содержание!$H$8*(1+$H$14)*(1-$H$15)*(1-$H$16),0)</f>
        <v>295902</v>
      </c>
      <c r="V40" s="388">
        <f>ROUND(V94*Содержание!$H$8*(1+$H$14)*(1-$H$15)*(1-$H$16),0)</f>
        <v>308570</v>
      </c>
      <c r="W40" s="388">
        <f>ROUND(W94*Содержание!$H$8*(1+$H$14)*(1-$H$15)*(1-$H$16),0)</f>
        <v>321056</v>
      </c>
      <c r="X40" s="388">
        <f>ROUND(X94*Содержание!$H$8*(1+$H$14)*(1-$H$15)*(1-$H$16),0)</f>
        <v>325646</v>
      </c>
      <c r="Y40" s="388">
        <f>ROUND(Y94*Содержание!$H$8*(1+$H$14)*(1-$H$15)*(1-$H$16),0)</f>
        <v>329930</v>
      </c>
      <c r="Z40" s="388">
        <f>ROUND(Z94*Содержание!$H$8*(1+$H$14)*(1-$H$15)*(1-$H$16),0)</f>
        <v>332194</v>
      </c>
      <c r="AA40" s="388">
        <f>ROUND(AA94*Содержание!$H$8*(1+$H$14)*(1-$H$15)*(1-$H$16),0)</f>
        <v>344250</v>
      </c>
      <c r="AB40" s="388">
        <f>ROUND(AB94*Содержание!$H$8*(1+$H$14)*(1-$H$15)*(1-$H$16),0)</f>
        <v>353308</v>
      </c>
      <c r="AC40" s="388">
        <f>ROUND(AC94*Содержание!$H$8*(1+$H$14)*(1-$H$15)*(1-$H$16),0)</f>
        <v>371790</v>
      </c>
      <c r="AD40" s="388">
        <f>ROUND(AD94*Содержание!$H$8*(1+$H$14)*(1-$H$15)*(1-$H$16),0)</f>
        <v>375830</v>
      </c>
      <c r="AE40" s="388">
        <f>ROUND(AE94*Содержание!$H$8*(1+$H$14)*(1-$H$15)*(1-$H$16),0)</f>
        <v>396270</v>
      </c>
      <c r="AF40" s="388">
        <f>ROUND(AF94*Содержание!$H$8*(1+$H$14)*(1-$H$15)*(1-$H$16),0)</f>
        <v>398474</v>
      </c>
      <c r="AG40" s="388">
        <f>ROUND(AG94*Содержание!$H$8*(1+$H$14)*(1-$H$15)*(1-$H$16),0)</f>
        <v>398657</v>
      </c>
      <c r="AH40" s="388">
        <f>ROUND(AH94*Содержание!$H$8*(1+$H$14)*(1-$H$15)*(1-$H$16),0)</f>
        <v>429318</v>
      </c>
      <c r="AI40" s="388">
        <f>ROUND(AI94*Содержание!$H$8*(1+$H$14)*(1-$H$15)*(1-$H$16),0)</f>
        <v>429992</v>
      </c>
      <c r="AJ40" s="388">
        <f>ROUND(AJ94*Содержание!$H$8*(1+$H$14)*(1-$H$15)*(1-$H$16),0)</f>
        <v>430787</v>
      </c>
      <c r="AK40" s="388">
        <f>ROUND(AK94*Содержание!$H$8*(1+$H$14)*(1-$H$15)*(1-$H$16),0)</f>
        <v>435928</v>
      </c>
      <c r="AL40" s="388">
        <f>ROUND(AL94*Содержание!$H$8*(1+$H$14)*(1-$H$15)*(1-$H$16),0)</f>
        <v>441130</v>
      </c>
      <c r="AM40" s="388">
        <f>ROUND(AM94*Содержание!$H$8*(1+$H$14)*(1-$H$15)*(1-$H$16),0)</f>
        <v>459184</v>
      </c>
      <c r="AN40" s="388">
        <f>ROUND(AN94*Содержание!$H$8*(1+$H$14)*(1-$H$15)*(1-$H$16),0)</f>
        <v>462794</v>
      </c>
      <c r="AO40" s="388">
        <f>ROUND(AO94*Содержание!$H$8*(1+$H$14)*(1-$H$15)*(1-$H$16),0)</f>
        <v>463406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388">
        <f>ROUND(B95*Содержание!$H$8*(1+$H$14)*(1-$H$15)*(1-$H$16),0)</f>
        <v>172094</v>
      </c>
      <c r="C41" s="388">
        <f>ROUND(C95*Содержание!$H$8*(1+$H$14)*(1-$H$15)*(1-$H$16),0)</f>
        <v>176440</v>
      </c>
      <c r="D41" s="388">
        <f>ROUND(D95*Содержание!$H$8*(1+$H$14)*(1-$H$15)*(1-$H$16),0)</f>
        <v>180846</v>
      </c>
      <c r="E41" s="388">
        <f>ROUND(E95*Содержание!$H$8*(1+$H$14)*(1-$H$15)*(1-$H$16),0)</f>
        <v>185314</v>
      </c>
      <c r="F41" s="388">
        <f>ROUND(F95*Содержание!$H$8*(1+$H$14)*(1-$H$15)*(1-$H$16),0)</f>
        <v>199818</v>
      </c>
      <c r="G41" s="388">
        <f>ROUND(G95*Содержание!$H$8*(1+$H$14)*(1-$H$15)*(1-$H$16),0)</f>
        <v>214200</v>
      </c>
      <c r="H41" s="388">
        <f>ROUND(H95*Содержание!$H$8*(1+$H$14)*(1-$H$15)*(1-$H$16),0)</f>
        <v>218423</v>
      </c>
      <c r="I41" s="388">
        <f>ROUND(I95*Содержание!$H$8*(1+$H$14)*(1-$H$15)*(1-$H$16),0)</f>
        <v>222768</v>
      </c>
      <c r="J41" s="388">
        <f>ROUND(J95*Содержание!$H$8*(1+$H$14)*(1-$H$15)*(1-$H$16),0)</f>
        <v>240394</v>
      </c>
      <c r="K41" s="388">
        <f>ROUND(K95*Содержание!$H$8*(1+$H$14)*(1-$H$15)*(1-$H$16),0)</f>
        <v>244984</v>
      </c>
      <c r="L41" s="388">
        <f>ROUND(L95*Содержание!$H$8*(1+$H$14)*(1-$H$15)*(1-$H$16),0)</f>
        <v>250430</v>
      </c>
      <c r="M41" s="388">
        <f>ROUND(M95*Содержание!$H$8*(1+$H$14)*(1-$H$15)*(1-$H$16),0)</f>
        <v>255388</v>
      </c>
      <c r="N41" s="388">
        <f>ROUND(N95*Содержание!$H$8*(1+$H$14)*(1-$H$15)*(1-$H$16),0)</f>
        <v>270382</v>
      </c>
      <c r="O41" s="388">
        <f>ROUND(O95*Содержание!$H$8*(1+$H$14)*(1-$H$15)*(1-$H$16),0)</f>
        <v>285560</v>
      </c>
      <c r="P41" s="388">
        <f>ROUND(P95*Содержание!$H$8*(1+$H$14)*(1-$H$15)*(1-$H$16),0)</f>
        <v>290394</v>
      </c>
      <c r="Q41" s="388">
        <f>ROUND(Q95*Содержание!$H$8*(1+$H$14)*(1-$H$15)*(1-$H$16),0)</f>
        <v>295168</v>
      </c>
      <c r="R41" s="388">
        <f>ROUND(R95*Содержание!$H$8*(1+$H$14)*(1-$H$15)*(1-$H$16),0)</f>
        <v>305816</v>
      </c>
      <c r="S41" s="388">
        <f>ROUND(S95*Содержание!$H$8*(1+$H$14)*(1-$H$15)*(1-$H$16),0)</f>
        <v>311018</v>
      </c>
      <c r="T41" s="388">
        <f>ROUND(T95*Содержание!$H$8*(1+$H$14)*(1-$H$15)*(1-$H$16),0)</f>
        <v>315792</v>
      </c>
      <c r="U41" s="388">
        <f>ROUND(U95*Содержание!$H$8*(1+$H$14)*(1-$H$15)*(1-$H$16),0)</f>
        <v>320810</v>
      </c>
      <c r="V41" s="388">
        <f>ROUND(V95*Содержание!$H$8*(1+$H$14)*(1-$H$15)*(1-$H$16),0)</f>
        <v>335070</v>
      </c>
      <c r="W41" s="388">
        <f>ROUND(W95*Содержание!$H$8*(1+$H$14)*(1-$H$15)*(1-$H$16),0)</f>
        <v>349452</v>
      </c>
      <c r="X41" s="388">
        <f>ROUND(X95*Содержание!$H$8*(1+$H$14)*(1-$H$15)*(1-$H$16),0)</f>
        <v>354104</v>
      </c>
      <c r="Y41" s="388">
        <f>ROUND(Y95*Содержание!$H$8*(1+$H$14)*(1-$H$15)*(1-$H$16),0)</f>
        <v>358694</v>
      </c>
      <c r="Z41" s="388">
        <f>ROUND(Z95*Содержание!$H$8*(1+$H$14)*(1-$H$15)*(1-$H$16),0)</f>
        <v>365792</v>
      </c>
      <c r="AA41" s="388">
        <f>ROUND(AA95*Содержание!$H$8*(1+$H$14)*(1-$H$15)*(1-$H$16),0)</f>
        <v>377788</v>
      </c>
      <c r="AB41" s="388">
        <f>ROUND(AB95*Содержание!$H$8*(1+$H$14)*(1-$H$15)*(1-$H$16),0)</f>
        <v>397066</v>
      </c>
      <c r="AC41" s="388">
        <f>ROUND(AC95*Содержание!$H$8*(1+$H$14)*(1-$H$15)*(1-$H$16),0)</f>
        <v>401044</v>
      </c>
      <c r="AD41" s="388">
        <f>ROUND(AD95*Содержание!$H$8*(1+$H$14)*(1-$H$15)*(1-$H$16),0)</f>
        <v>406796</v>
      </c>
      <c r="AE41" s="388">
        <f>ROUND(AE95*Содержание!$H$8*(1+$H$14)*(1-$H$15)*(1-$H$16),0)</f>
        <v>411632</v>
      </c>
      <c r="AF41" s="388">
        <f>ROUND(AF95*Содержание!$H$8*(1+$H$14)*(1-$H$15)*(1-$H$16),0)</f>
        <v>414324</v>
      </c>
      <c r="AG41" s="388">
        <f>ROUND(AG95*Содержание!$H$8*(1+$H$14)*(1-$H$15)*(1-$H$16),0)</f>
        <v>427115</v>
      </c>
      <c r="AH41" s="388">
        <f>ROUND(AH95*Содержание!$H$8*(1+$H$14)*(1-$H$15)*(1-$H$16),0)</f>
        <v>436172</v>
      </c>
      <c r="AI41" s="388">
        <f>ROUND(AI95*Содержание!$H$8*(1+$H$14)*(1-$H$15)*(1-$H$16),0)</f>
        <v>437090</v>
      </c>
      <c r="AJ41" s="388">
        <f>ROUND(AJ95*Содержание!$H$8*(1+$H$14)*(1-$H$15)*(1-$H$16),0)</f>
        <v>463958</v>
      </c>
      <c r="AK41" s="388">
        <f>ROUND(AK95*Содержание!$H$8*(1+$H$14)*(1-$H$15)*(1-$H$16),0)</f>
        <v>464753</v>
      </c>
      <c r="AL41" s="388">
        <f>ROUND(AL95*Содержание!$H$8*(1+$H$14)*(1-$H$15)*(1-$H$16),0)</f>
        <v>464998</v>
      </c>
      <c r="AM41" s="388">
        <f>ROUND(AM95*Содержание!$H$8*(1+$H$14)*(1-$H$15)*(1-$H$16),0)</f>
        <v>465732</v>
      </c>
      <c r="AN41" s="388">
        <f>ROUND(AN95*Содержание!$H$8*(1+$H$14)*(1-$H$15)*(1-$H$16),0)</f>
        <v>478462</v>
      </c>
      <c r="AO41" s="388">
        <f>ROUND(AO95*Содержание!$H$8*(1+$H$14)*(1-$H$15)*(1-$H$16),0)</f>
        <v>492782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388">
        <f>ROUND(B96*Содержание!$H$8*(1+$H$14)*(1-$H$15)*(1-$H$16),0)</f>
        <v>174176</v>
      </c>
      <c r="C42" s="388">
        <f>ROUND(C96*Содержание!$H$8*(1+$H$14)*(1-$H$15)*(1-$H$16),0)</f>
        <v>178398</v>
      </c>
      <c r="D42" s="388">
        <f>ROUND(D96*Содержание!$H$8*(1+$H$14)*(1-$H$15)*(1-$H$16),0)</f>
        <v>182744</v>
      </c>
      <c r="E42" s="388">
        <f>ROUND(E96*Содержание!$H$8*(1+$H$14)*(1-$H$15)*(1-$H$16),0)</f>
        <v>187578</v>
      </c>
      <c r="F42" s="388">
        <f>ROUND(F96*Содержание!$H$8*(1+$H$14)*(1-$H$15)*(1-$H$16),0)</f>
        <v>201899</v>
      </c>
      <c r="G42" s="388">
        <f>ROUND(G96*Содержание!$H$8*(1+$H$14)*(1-$H$15)*(1-$H$16),0)</f>
        <v>216281</v>
      </c>
      <c r="H42" s="388">
        <f>ROUND(H96*Содержание!$H$8*(1+$H$14)*(1-$H$15)*(1-$H$16),0)</f>
        <v>220871</v>
      </c>
      <c r="I42" s="388">
        <f>ROUND(I96*Содержание!$H$8*(1+$H$14)*(1-$H$15)*(1-$H$16),0)</f>
        <v>225706</v>
      </c>
      <c r="J42" s="388">
        <f>ROUND(J96*Содержание!$H$8*(1+$H$14)*(1-$H$15)*(1-$H$16),0)</f>
        <v>243026</v>
      </c>
      <c r="K42" s="388">
        <f>ROUND(K96*Содержание!$H$8*(1+$H$14)*(1-$H$15)*(1-$H$16),0)</f>
        <v>247004</v>
      </c>
      <c r="L42" s="388">
        <f>ROUND(L96*Содержание!$H$8*(1+$H$14)*(1-$H$15)*(1-$H$16),0)</f>
        <v>252572</v>
      </c>
      <c r="M42" s="388">
        <f>ROUND(M96*Содержание!$H$8*(1+$H$14)*(1-$H$15)*(1-$H$16),0)</f>
        <v>258264</v>
      </c>
      <c r="N42" s="388">
        <f>ROUND(N96*Содержание!$H$8*(1+$H$14)*(1-$H$15)*(1-$H$16),0)</f>
        <v>273686</v>
      </c>
      <c r="O42" s="388">
        <f>ROUND(O96*Содержание!$H$8*(1+$H$14)*(1-$H$15)*(1-$H$16),0)</f>
        <v>288680</v>
      </c>
      <c r="P42" s="388">
        <f>ROUND(P96*Содержание!$H$8*(1+$H$14)*(1-$H$15)*(1-$H$16),0)</f>
        <v>293576</v>
      </c>
      <c r="Q42" s="388">
        <f>ROUND(Q96*Содержание!$H$8*(1+$H$14)*(1-$H$15)*(1-$H$16),0)</f>
        <v>298412</v>
      </c>
      <c r="R42" s="388">
        <f>ROUND(R96*Содержание!$H$8*(1+$H$14)*(1-$H$15)*(1-$H$16),0)</f>
        <v>309060</v>
      </c>
      <c r="S42" s="388">
        <f>ROUND(S96*Содержание!$H$8*(1+$H$14)*(1-$H$15)*(1-$H$16),0)</f>
        <v>314446</v>
      </c>
      <c r="T42" s="388">
        <f>ROUND(T96*Содержание!$H$8*(1+$H$14)*(1-$H$15)*(1-$H$16),0)</f>
        <v>318914</v>
      </c>
      <c r="U42" s="388">
        <f>ROUND(U96*Содержание!$H$8*(1+$H$14)*(1-$H$15)*(1-$H$16),0)</f>
        <v>323442</v>
      </c>
      <c r="V42" s="388">
        <f>ROUND(V96*Содержание!$H$8*(1+$H$14)*(1-$H$15)*(1-$H$16),0)</f>
        <v>338130</v>
      </c>
      <c r="W42" s="388">
        <f>ROUND(W96*Содержание!$H$8*(1+$H$14)*(1-$H$15)*(1-$H$16),0)</f>
        <v>352940</v>
      </c>
      <c r="X42" s="388">
        <f>ROUND(X96*Содержание!$H$8*(1+$H$14)*(1-$H$15)*(1-$H$16),0)</f>
        <v>357898</v>
      </c>
      <c r="Y42" s="388">
        <f>ROUND(Y96*Содержание!$H$8*(1+$H$14)*(1-$H$15)*(1-$H$16),0)</f>
        <v>362732</v>
      </c>
      <c r="Z42" s="388">
        <f>ROUND(Z96*Содержание!$H$8*(1+$H$14)*(1-$H$15)*(1-$H$16),0)</f>
        <v>383480</v>
      </c>
      <c r="AA42" s="388">
        <f>ROUND(AA96*Содержание!$H$8*(1+$H$14)*(1-$H$15)*(1-$H$16),0)</f>
        <v>389416</v>
      </c>
      <c r="AB42" s="388">
        <f>ROUND(AB96*Содержание!$H$8*(1+$H$14)*(1-$H$15)*(1-$H$16),0)</f>
        <v>401411</v>
      </c>
      <c r="AC42" s="388">
        <f>ROUND(AC96*Содержание!$H$8*(1+$H$14)*(1-$H$15)*(1-$H$16),0)</f>
        <v>406858</v>
      </c>
      <c r="AD42" s="388">
        <f>ROUND(AD96*Содержание!$H$8*(1+$H$14)*(1-$H$15)*(1-$H$16),0)</f>
        <v>412244</v>
      </c>
      <c r="AE42" s="388">
        <f>ROUND(AE96*Содержание!$H$8*(1+$H$14)*(1-$H$15)*(1-$H$16),0)</f>
        <v>414875</v>
      </c>
      <c r="AF42" s="388">
        <f>ROUND(AF96*Содержание!$H$8*(1+$H$14)*(1-$H$15)*(1-$H$16),0)</f>
        <v>427544</v>
      </c>
      <c r="AG42" s="388">
        <f>ROUND(AG96*Содержание!$H$8*(1+$H$14)*(1-$H$15)*(1-$H$16),0)</f>
        <v>431950</v>
      </c>
      <c r="AH42" s="388">
        <f>ROUND(AH96*Содержание!$H$8*(1+$H$14)*(1-$H$15)*(1-$H$16),0)</f>
        <v>441008</v>
      </c>
      <c r="AI42" s="388">
        <f>ROUND(AI96*Содержание!$H$8*(1+$H$14)*(1-$H$15)*(1-$H$16),0)</f>
        <v>441374</v>
      </c>
      <c r="AJ42" s="388">
        <f>ROUND(AJ96*Содержание!$H$8*(1+$H$14)*(1-$H$15)*(1-$H$16),0)</f>
        <v>467446</v>
      </c>
      <c r="AK42" s="388">
        <f>ROUND(AK96*Содержание!$H$8*(1+$H$14)*(1-$H$15)*(1-$H$16),0)</f>
        <v>467690</v>
      </c>
      <c r="AL42" s="388">
        <f>ROUND(AL96*Содержание!$H$8*(1+$H$14)*(1-$H$15)*(1-$H$16),0)</f>
        <v>468364</v>
      </c>
      <c r="AM42" s="388">
        <f>ROUND(AM96*Содержание!$H$8*(1+$H$14)*(1-$H$15)*(1-$H$16),0)</f>
        <v>476258</v>
      </c>
      <c r="AN42" s="388">
        <f>ROUND(AN96*Содержание!$H$8*(1+$H$14)*(1-$H$15)*(1-$H$16),0)</f>
        <v>494129</v>
      </c>
      <c r="AO42" s="388">
        <f>ROUND(AO96*Содержание!$H$8*(1+$H$14)*(1-$H$15)*(1-$H$16),0)</f>
        <v>498290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388">
        <f>ROUND(B97*Содержание!$H$8*(1+$H$14)*(1-$H$15)*(1-$H$16),0)</f>
        <v>176134</v>
      </c>
      <c r="C43" s="388">
        <f>ROUND(C97*Содержание!$H$8*(1+$H$14)*(1-$H$15)*(1-$H$16),0)</f>
        <v>180479</v>
      </c>
      <c r="D43" s="388">
        <f>ROUND(D97*Содержание!$H$8*(1+$H$14)*(1-$H$15)*(1-$H$16),0)</f>
        <v>184886</v>
      </c>
      <c r="E43" s="388">
        <f>ROUND(E97*Содержание!$H$8*(1+$H$14)*(1-$H$15)*(1-$H$16),0)</f>
        <v>189659</v>
      </c>
      <c r="F43" s="388">
        <f>ROUND(F97*Содержание!$H$8*(1+$H$14)*(1-$H$15)*(1-$H$16),0)</f>
        <v>204224</v>
      </c>
      <c r="G43" s="388">
        <f>ROUND(G97*Содержание!$H$8*(1+$H$14)*(1-$H$15)*(1-$H$16),0)</f>
        <v>218852</v>
      </c>
      <c r="H43" s="388">
        <f>ROUND(H97*Содержание!$H$8*(1+$H$14)*(1-$H$15)*(1-$H$16),0)</f>
        <v>223564</v>
      </c>
      <c r="I43" s="388">
        <f>ROUND(I97*Содержание!$H$8*(1+$H$14)*(1-$H$15)*(1-$H$16),0)</f>
        <v>228215</v>
      </c>
      <c r="J43" s="388">
        <f>ROUND(J97*Содержание!$H$8*(1+$H$14)*(1-$H$15)*(1-$H$16),0)</f>
        <v>245534</v>
      </c>
      <c r="K43" s="388">
        <f>ROUND(K97*Содержание!$H$8*(1+$H$14)*(1-$H$15)*(1-$H$16),0)</f>
        <v>249512</v>
      </c>
      <c r="L43" s="388">
        <f>ROUND(L97*Содержание!$H$8*(1+$H$14)*(1-$H$15)*(1-$H$16),0)</f>
        <v>254286</v>
      </c>
      <c r="M43" s="388">
        <f>ROUND(M97*Содержание!$H$8*(1+$H$14)*(1-$H$15)*(1-$H$16),0)</f>
        <v>259610</v>
      </c>
      <c r="N43" s="388">
        <f>ROUND(N97*Содержание!$H$8*(1+$H$14)*(1-$H$15)*(1-$H$16),0)</f>
        <v>275951</v>
      </c>
      <c r="O43" s="388">
        <f>ROUND(O97*Содержание!$H$8*(1+$H$14)*(1-$H$15)*(1-$H$16),0)</f>
        <v>291863</v>
      </c>
      <c r="P43" s="388">
        <f>ROUND(P97*Содержание!$H$8*(1+$H$14)*(1-$H$15)*(1-$H$16),0)</f>
        <v>296759</v>
      </c>
      <c r="Q43" s="388">
        <f>ROUND(Q97*Содержание!$H$8*(1+$H$14)*(1-$H$15)*(1-$H$16),0)</f>
        <v>301961</v>
      </c>
      <c r="R43" s="388">
        <f>ROUND(R97*Содержание!$H$8*(1+$H$14)*(1-$H$15)*(1-$H$16),0)</f>
        <v>312977</v>
      </c>
      <c r="S43" s="388">
        <f>ROUND(S97*Содержание!$H$8*(1+$H$14)*(1-$H$15)*(1-$H$16),0)</f>
        <v>318608</v>
      </c>
      <c r="T43" s="388">
        <f>ROUND(T97*Содержание!$H$8*(1+$H$14)*(1-$H$15)*(1-$H$16),0)</f>
        <v>322769</v>
      </c>
      <c r="U43" s="388">
        <f>ROUND(U97*Содержание!$H$8*(1+$H$14)*(1-$H$15)*(1-$H$16),0)</f>
        <v>327176</v>
      </c>
      <c r="V43" s="388">
        <f>ROUND(V97*Содержание!$H$8*(1+$H$14)*(1-$H$15)*(1-$H$16),0)</f>
        <v>341741</v>
      </c>
      <c r="W43" s="388">
        <f>ROUND(W97*Содержание!$H$8*(1+$H$14)*(1-$H$15)*(1-$H$16),0)</f>
        <v>356306</v>
      </c>
      <c r="X43" s="388">
        <f>ROUND(X97*Содержание!$H$8*(1+$H$14)*(1-$H$15)*(1-$H$16),0)</f>
        <v>361325</v>
      </c>
      <c r="Y43" s="388">
        <f>ROUND(Y97*Содержание!$H$8*(1+$H$14)*(1-$H$15)*(1-$H$16),0)</f>
        <v>366527</v>
      </c>
      <c r="Z43" s="388">
        <f>ROUND(Z97*Содержание!$H$8*(1+$H$14)*(1-$H$15)*(1-$H$16),0)</f>
        <v>387641</v>
      </c>
      <c r="AA43" s="388">
        <f>ROUND(AA97*Содержание!$H$8*(1+$H$14)*(1-$H$15)*(1-$H$16),0)</f>
        <v>391558</v>
      </c>
      <c r="AB43" s="388">
        <f>ROUND(AB97*Содержание!$H$8*(1+$H$14)*(1-$H$15)*(1-$H$16),0)</f>
        <v>406858</v>
      </c>
      <c r="AC43" s="388">
        <f>ROUND(AC97*Содержание!$H$8*(1+$H$14)*(1-$H$15)*(1-$H$16),0)</f>
        <v>412244</v>
      </c>
      <c r="AD43" s="388">
        <f>ROUND(AD97*Содержание!$H$8*(1+$H$14)*(1-$H$15)*(1-$H$16),0)</f>
        <v>412916</v>
      </c>
      <c r="AE43" s="388">
        <f>ROUND(AE97*Содержание!$H$8*(1+$H$14)*(1-$H$15)*(1-$H$16),0)</f>
        <v>419220</v>
      </c>
      <c r="AF43" s="388">
        <f>ROUND(AF97*Содержание!$H$8*(1+$H$14)*(1-$H$15)*(1-$H$16),0)</f>
        <v>432684</v>
      </c>
      <c r="AG43" s="388">
        <f>ROUND(AG97*Содержание!$H$8*(1+$H$14)*(1-$H$15)*(1-$H$16),0)</f>
        <v>436540</v>
      </c>
      <c r="AH43" s="388">
        <f>ROUND(AH97*Содержание!$H$8*(1+$H$14)*(1-$H$15)*(1-$H$16),0)</f>
        <v>455022</v>
      </c>
      <c r="AI43" s="388">
        <f>ROUND(AI97*Содержание!$H$8*(1+$H$14)*(1-$H$15)*(1-$H$16),0)</f>
        <v>468242</v>
      </c>
      <c r="AJ43" s="388">
        <f>ROUND(AJ97*Содержание!$H$8*(1+$H$14)*(1-$H$15)*(1-$H$16),0)</f>
        <v>472403</v>
      </c>
      <c r="AK43" s="388">
        <f>ROUND(AK97*Содержание!$H$8*(1+$H$14)*(1-$H$15)*(1-$H$16),0)</f>
        <v>476381</v>
      </c>
      <c r="AL43" s="388">
        <f>ROUND(AL97*Содержание!$H$8*(1+$H$14)*(1-$H$15)*(1-$H$16),0)</f>
        <v>477299</v>
      </c>
      <c r="AM43" s="388">
        <f>ROUND(AM97*Содержание!$H$8*(1+$H$14)*(1-$H$15)*(1-$H$16),0)</f>
        <v>495476</v>
      </c>
      <c r="AN43" s="388">
        <f>ROUND(AN97*Содержание!$H$8*(1+$H$14)*(1-$H$15)*(1-$H$16),0)</f>
        <v>499698</v>
      </c>
      <c r="AO43" s="388">
        <f>ROUND(AO97*Содержание!$H$8*(1+$H$14)*(1-$H$15)*(1-$H$16),0)</f>
        <v>503921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388">
        <f>ROUND(B98*Содержание!$H$8*(1+$H$14)*(1-$H$15)*(1-$H$16),0)</f>
        <v>177542</v>
      </c>
      <c r="C44" s="388">
        <f>ROUND(C98*Содержание!$H$8*(1+$H$14)*(1-$H$15)*(1-$H$16),0)</f>
        <v>182192</v>
      </c>
      <c r="D44" s="388">
        <f>ROUND(D98*Содержание!$H$8*(1+$H$14)*(1-$H$15)*(1-$H$16),0)</f>
        <v>186905</v>
      </c>
      <c r="E44" s="388">
        <f>ROUND(E98*Содержание!$H$8*(1+$H$14)*(1-$H$15)*(1-$H$16),0)</f>
        <v>191740</v>
      </c>
      <c r="F44" s="388">
        <f>ROUND(F98*Содержание!$H$8*(1+$H$14)*(1-$H$15)*(1-$H$16),0)</f>
        <v>206428</v>
      </c>
      <c r="G44" s="388">
        <f>ROUND(G98*Содержание!$H$8*(1+$H$14)*(1-$H$15)*(1-$H$16),0)</f>
        <v>221238</v>
      </c>
      <c r="H44" s="388">
        <f>ROUND(H98*Содержание!$H$8*(1+$H$14)*(1-$H$15)*(1-$H$16),0)</f>
        <v>225950</v>
      </c>
      <c r="I44" s="388">
        <f>ROUND(I98*Содержание!$H$8*(1+$H$14)*(1-$H$15)*(1-$H$16),0)</f>
        <v>230786</v>
      </c>
      <c r="J44" s="388">
        <f>ROUND(J98*Содержание!$H$8*(1+$H$14)*(1-$H$15)*(1-$H$16),0)</f>
        <v>248228</v>
      </c>
      <c r="K44" s="388">
        <f>ROUND(K98*Содержание!$H$8*(1+$H$14)*(1-$H$15)*(1-$H$16),0)</f>
        <v>252512</v>
      </c>
      <c r="L44" s="388">
        <f>ROUND(L98*Содержание!$H$8*(1+$H$14)*(1-$H$15)*(1-$H$16),0)</f>
        <v>257591</v>
      </c>
      <c r="M44" s="388">
        <f>ROUND(M98*Содержание!$H$8*(1+$H$14)*(1-$H$15)*(1-$H$16),0)</f>
        <v>262610</v>
      </c>
      <c r="N44" s="388">
        <f>ROUND(N98*Содержание!$H$8*(1+$H$14)*(1-$H$15)*(1-$H$16),0)</f>
        <v>277726</v>
      </c>
      <c r="O44" s="388">
        <f>ROUND(O98*Содержание!$H$8*(1+$H$14)*(1-$H$15)*(1-$H$16),0)</f>
        <v>292964</v>
      </c>
      <c r="P44" s="388">
        <f>ROUND(P98*Содержание!$H$8*(1+$H$14)*(1-$H$15)*(1-$H$16),0)</f>
        <v>299084</v>
      </c>
      <c r="Q44" s="388">
        <f>ROUND(Q98*Содержание!$H$8*(1+$H$14)*(1-$H$15)*(1-$H$16),0)</f>
        <v>305204</v>
      </c>
      <c r="R44" s="388">
        <f>ROUND(R98*Содержание!$H$8*(1+$H$14)*(1-$H$15)*(1-$H$16),0)</f>
        <v>316343</v>
      </c>
      <c r="S44" s="388">
        <f>ROUND(S98*Содержание!$H$8*(1+$H$14)*(1-$H$15)*(1-$H$16),0)</f>
        <v>322280</v>
      </c>
      <c r="T44" s="388">
        <f>ROUND(T98*Содержание!$H$8*(1+$H$14)*(1-$H$15)*(1-$H$16),0)</f>
        <v>326441</v>
      </c>
      <c r="U44" s="388">
        <f>ROUND(U98*Содержание!$H$8*(1+$H$14)*(1-$H$15)*(1-$H$16),0)</f>
        <v>330786</v>
      </c>
      <c r="V44" s="388">
        <f>ROUND(V98*Содержание!$H$8*(1+$H$14)*(1-$H$15)*(1-$H$16),0)</f>
        <v>345536</v>
      </c>
      <c r="W44" s="388">
        <f>ROUND(W98*Содержание!$H$8*(1+$H$14)*(1-$H$15)*(1-$H$16),0)</f>
        <v>360224</v>
      </c>
      <c r="X44" s="388">
        <f>ROUND(X98*Содержание!$H$8*(1+$H$14)*(1-$H$15)*(1-$H$16),0)</f>
        <v>365303</v>
      </c>
      <c r="Y44" s="388">
        <f>ROUND(Y98*Содержание!$H$8*(1+$H$14)*(1-$H$15)*(1-$H$16),0)</f>
        <v>370382</v>
      </c>
      <c r="Z44" s="388">
        <f>ROUND(Z98*Содержание!$H$8*(1+$H$14)*(1-$H$15)*(1-$H$16),0)</f>
        <v>391558</v>
      </c>
      <c r="AA44" s="388">
        <f>ROUND(AA98*Содержание!$H$8*(1+$H$14)*(1-$H$15)*(1-$H$16),0)</f>
        <v>408143</v>
      </c>
      <c r="AB44" s="388">
        <f>ROUND(AB98*Содержание!$H$8*(1+$H$14)*(1-$H$15)*(1-$H$16),0)</f>
        <v>411632</v>
      </c>
      <c r="AC44" s="388">
        <f>ROUND(AC98*Содержание!$H$8*(1+$H$14)*(1-$H$15)*(1-$H$16),0)</f>
        <v>415916</v>
      </c>
      <c r="AD44" s="388">
        <f>ROUND(AD98*Содержание!$H$8*(1+$H$14)*(1-$H$15)*(1-$H$16),0)</f>
        <v>419894</v>
      </c>
      <c r="AE44" s="388">
        <f>ROUND(AE98*Содержание!$H$8*(1+$H$14)*(1-$H$15)*(1-$H$16),0)</f>
        <v>423932</v>
      </c>
      <c r="AF44" s="388">
        <f>ROUND(AF98*Содержание!$H$8*(1+$H$14)*(1-$H$15)*(1-$H$16),0)</f>
        <v>437458</v>
      </c>
      <c r="AG44" s="388">
        <f>ROUND(AG98*Содержание!$H$8*(1+$H$14)*(1-$H$15)*(1-$H$16),0)</f>
        <v>437948</v>
      </c>
      <c r="AH44" s="388">
        <f>ROUND(AH98*Содержание!$H$8*(1+$H$14)*(1-$H$15)*(1-$H$16),0)</f>
        <v>460958</v>
      </c>
      <c r="AI44" s="388">
        <f>ROUND(AI98*Содержание!$H$8*(1+$H$14)*(1-$H$15)*(1-$H$16),0)</f>
        <v>473138</v>
      </c>
      <c r="AJ44" s="388">
        <f>ROUND(AJ98*Содержание!$H$8*(1+$H$14)*(1-$H$15)*(1-$H$16),0)</f>
        <v>473994</v>
      </c>
      <c r="AK44" s="388">
        <f>ROUND(AK98*Содержание!$H$8*(1+$H$14)*(1-$H$15)*(1-$H$16),0)</f>
        <v>481400</v>
      </c>
      <c r="AL44" s="388">
        <f>ROUND(AL98*Содержание!$H$8*(1+$H$14)*(1-$H$15)*(1-$H$16),0)</f>
        <v>497434</v>
      </c>
      <c r="AM44" s="388">
        <f>ROUND(AM98*Содержание!$H$8*(1+$H$14)*(1-$H$15)*(1-$H$16),0)</f>
        <v>501044</v>
      </c>
      <c r="AN44" s="388">
        <f>ROUND(AN98*Содержание!$H$8*(1+$H$14)*(1-$H$15)*(1-$H$16),0)</f>
        <v>505451</v>
      </c>
      <c r="AO44" s="388">
        <f>ROUND(AO98*Содержание!$H$8*(1+$H$14)*(1-$H$15)*(1-$H$16),0)</f>
        <v>505940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388">
        <f>ROUND(B99*Содержание!$H$8*(1+$H$14)*(1-$H$15)*(1-$H$16),0)</f>
        <v>178154</v>
      </c>
      <c r="C45" s="388">
        <f>ROUND(C99*Содержание!$H$8*(1+$H$14)*(1-$H$15)*(1-$H$16),0)</f>
        <v>184212</v>
      </c>
      <c r="D45" s="388">
        <f>ROUND(D99*Содержание!$H$8*(1+$H$14)*(1-$H$15)*(1-$H$16),0)</f>
        <v>202940</v>
      </c>
      <c r="E45" s="388">
        <f>ROUND(E99*Содержание!$H$8*(1+$H$14)*(1-$H$15)*(1-$H$16),0)</f>
        <v>221850</v>
      </c>
      <c r="F45" s="388">
        <f>ROUND(F99*Содержание!$H$8*(1+$H$14)*(1-$H$15)*(1-$H$16),0)</f>
        <v>230234</v>
      </c>
      <c r="G45" s="388">
        <f>ROUND(G99*Содержание!$H$8*(1+$H$14)*(1-$H$15)*(1-$H$16),0)</f>
        <v>238436</v>
      </c>
      <c r="H45" s="388">
        <f>ROUND(H99*Содержание!$H$8*(1+$H$14)*(1-$H$15)*(1-$H$16),0)</f>
        <v>246820</v>
      </c>
      <c r="I45" s="388">
        <f>ROUND(I99*Содержание!$H$8*(1+$H$14)*(1-$H$15)*(1-$H$16),0)</f>
        <v>255082</v>
      </c>
      <c r="J45" s="388">
        <f>ROUND(J99*Содержание!$H$8*(1+$H$14)*(1-$H$15)*(1-$H$16),0)</f>
        <v>263405</v>
      </c>
      <c r="K45" s="388">
        <f>ROUND(K99*Содержание!$H$8*(1+$H$14)*(1-$H$15)*(1-$H$16),0)</f>
        <v>271667</v>
      </c>
      <c r="L45" s="388">
        <f>ROUND(L99*Содержание!$H$8*(1+$H$14)*(1-$H$15)*(1-$H$16),0)</f>
        <v>279746</v>
      </c>
      <c r="M45" s="388">
        <f>ROUND(M99*Содержание!$H$8*(1+$H$14)*(1-$H$15)*(1-$H$16),0)</f>
        <v>288068</v>
      </c>
      <c r="N45" s="388">
        <f>ROUND(N99*Содержание!$H$8*(1+$H$14)*(1-$H$15)*(1-$H$16),0)</f>
        <v>296453</v>
      </c>
      <c r="O45" s="388">
        <f>ROUND(O99*Содержание!$H$8*(1+$H$14)*(1-$H$15)*(1-$H$16),0)</f>
        <v>304654</v>
      </c>
      <c r="P45" s="388">
        <f>ROUND(P99*Содержание!$H$8*(1+$H$14)*(1-$H$15)*(1-$H$16),0)</f>
        <v>312977</v>
      </c>
      <c r="Q45" s="388">
        <f>ROUND(Q99*Содержание!$H$8*(1+$H$14)*(1-$H$15)*(1-$H$16),0)</f>
        <v>321239</v>
      </c>
      <c r="R45" s="388">
        <f>ROUND(R99*Содержание!$H$8*(1+$H$14)*(1-$H$15)*(1-$H$16),0)</f>
        <v>329624</v>
      </c>
      <c r="S45" s="388">
        <f>ROUND(S99*Содержание!$H$8*(1+$H$14)*(1-$H$15)*(1-$H$16),0)</f>
        <v>337824</v>
      </c>
      <c r="T45" s="388">
        <f>ROUND(T99*Содержание!$H$8*(1+$H$14)*(1-$H$15)*(1-$H$16),0)</f>
        <v>345964</v>
      </c>
      <c r="U45" s="388">
        <f>ROUND(U99*Содержание!$H$8*(1+$H$14)*(1-$H$15)*(1-$H$16),0)</f>
        <v>354470</v>
      </c>
      <c r="V45" s="388">
        <f>ROUND(V99*Содержание!$H$8*(1+$H$14)*(1-$H$15)*(1-$H$16),0)</f>
        <v>362732</v>
      </c>
      <c r="W45" s="388">
        <f>ROUND(W99*Содержание!$H$8*(1+$H$14)*(1-$H$15)*(1-$H$16),0)</f>
        <v>370811</v>
      </c>
      <c r="X45" s="388">
        <f>ROUND(X99*Содержание!$H$8*(1+$H$14)*(1-$H$15)*(1-$H$16),0)</f>
        <v>379379</v>
      </c>
      <c r="Y45" s="388">
        <f>ROUND(Y99*Содержание!$H$8*(1+$H$14)*(1-$H$15)*(1-$H$16),0)</f>
        <v>387458</v>
      </c>
      <c r="Z45" s="388">
        <f>ROUND(Z99*Содержание!$H$8*(1+$H$14)*(1-$H$15)*(1-$H$16),0)</f>
        <v>399452</v>
      </c>
      <c r="AA45" s="388">
        <f>ROUND(AA99*Содержание!$H$8*(1+$H$14)*(1-$H$15)*(1-$H$16),0)</f>
        <v>412244</v>
      </c>
      <c r="AB45" s="388">
        <f>ROUND(AB99*Содержание!$H$8*(1+$H$14)*(1-$H$15)*(1-$H$16),0)</f>
        <v>415916</v>
      </c>
      <c r="AC45" s="388">
        <f>ROUND(AC99*Содержание!$H$8*(1+$H$14)*(1-$H$15)*(1-$H$16),0)</f>
        <v>419954</v>
      </c>
      <c r="AD45" s="388">
        <f>ROUND(AD99*Содержание!$H$8*(1+$H$14)*(1-$H$15)*(1-$H$16),0)</f>
        <v>424667</v>
      </c>
      <c r="AE45" s="388">
        <f>ROUND(AE99*Содержание!$H$8*(1+$H$14)*(1-$H$15)*(1-$H$16),0)</f>
        <v>428645</v>
      </c>
      <c r="AF45" s="388">
        <f>ROUND(AF99*Содержание!$H$8*(1+$H$14)*(1-$H$15)*(1-$H$16),0)</f>
        <v>437825</v>
      </c>
      <c r="AG45" s="388">
        <f>ROUND(AG99*Содержание!$H$8*(1+$H$14)*(1-$H$15)*(1-$H$16),0)</f>
        <v>450432</v>
      </c>
      <c r="AH45" s="388">
        <f>ROUND(AH99*Содержание!$H$8*(1+$H$14)*(1-$H$15)*(1-$H$16),0)</f>
        <v>465732</v>
      </c>
      <c r="AI45" s="388">
        <f>ROUND(AI99*Содержание!$H$8*(1+$H$14)*(1-$H$15)*(1-$H$16),0)</f>
        <v>473444</v>
      </c>
      <c r="AJ45" s="388">
        <f>ROUND(AJ99*Содержание!$H$8*(1+$H$14)*(1-$H$15)*(1-$H$16),0)</f>
        <v>482868</v>
      </c>
      <c r="AK45" s="388">
        <f>ROUND(AK99*Содержание!$H$8*(1+$H$14)*(1-$H$15)*(1-$H$16),0)</f>
        <v>484031</v>
      </c>
      <c r="AL45" s="388">
        <f>ROUND(AL99*Содержание!$H$8*(1+$H$14)*(1-$H$15)*(1-$H$16),0)</f>
        <v>502208</v>
      </c>
      <c r="AM45" s="388">
        <f>ROUND(AM99*Содержание!$H$8*(1+$H$14)*(1-$H$15)*(1-$H$16),0)</f>
        <v>506736</v>
      </c>
      <c r="AN45" s="388">
        <f>ROUND(AN99*Содержание!$H$8*(1+$H$14)*(1-$H$15)*(1-$H$16),0)</f>
        <v>507532</v>
      </c>
      <c r="AO45" s="388">
        <f>ROUND(AO99*Содержание!$H$8*(1+$H$14)*(1-$H$15)*(1-$H$16),0)</f>
        <v>513836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82">
        <f>ROUND(B100*Содержание!$H$8*(1+$H$14)*(1-$H$15)*(1-$H$16),0)</f>
        <v>184518</v>
      </c>
      <c r="C46" s="382">
        <f>ROUND(C100*Содержание!$H$8*(1+$H$14)*(1-$H$15)*(1-$H$16),0)</f>
        <v>192902</v>
      </c>
      <c r="D46" s="382">
        <f>ROUND(D100*Содержание!$H$8*(1+$H$14)*(1-$H$15)*(1-$H$16),0)</f>
        <v>203246</v>
      </c>
      <c r="E46" s="382">
        <f>ROUND(E100*Содержание!$H$8*(1+$H$14)*(1-$H$15)*(1-$H$16),0)</f>
        <v>222952</v>
      </c>
      <c r="F46" s="382">
        <f>ROUND(F100*Содержание!$H$8*(1+$H$14)*(1-$H$15)*(1-$H$16),0)</f>
        <v>230969</v>
      </c>
      <c r="G46" s="382">
        <f>ROUND(G100*Содержание!$H$8*(1+$H$14)*(1-$H$15)*(1-$H$16),0)</f>
        <v>239354</v>
      </c>
      <c r="H46" s="382">
        <f>ROUND(H100*Содержание!$H$8*(1+$H$14)*(1-$H$15)*(1-$H$16),0)</f>
        <v>248166</v>
      </c>
      <c r="I46" s="382">
        <f>ROUND(I100*Содержание!$H$8*(1+$H$14)*(1-$H$15)*(1-$H$16),0)</f>
        <v>255755</v>
      </c>
      <c r="J46" s="382">
        <f>ROUND(J100*Содержание!$H$8*(1+$H$14)*(1-$H$15)*(1-$H$16),0)</f>
        <v>264200</v>
      </c>
      <c r="K46" s="382">
        <f>ROUND(K100*Содержание!$H$8*(1+$H$14)*(1-$H$15)*(1-$H$16),0)</f>
        <v>272218</v>
      </c>
      <c r="L46" s="382">
        <f>ROUND(L100*Содержание!$H$8*(1+$H$14)*(1-$H$15)*(1-$H$16),0)</f>
        <v>280174</v>
      </c>
      <c r="M46" s="382">
        <f>ROUND(M100*Содержание!$H$8*(1+$H$14)*(1-$H$15)*(1-$H$16),0)</f>
        <v>288191</v>
      </c>
      <c r="N46" s="382">
        <f>ROUND(N100*Содержание!$H$8*(1+$H$14)*(1-$H$15)*(1-$H$16),0)</f>
        <v>297371</v>
      </c>
      <c r="O46" s="382">
        <f>ROUND(O100*Содержание!$H$8*(1+$H$14)*(1-$H$15)*(1-$H$16),0)</f>
        <v>305327</v>
      </c>
      <c r="P46" s="382">
        <f>ROUND(P100*Содержание!$H$8*(1+$H$14)*(1-$H$15)*(1-$H$16),0)</f>
        <v>313772</v>
      </c>
      <c r="Q46" s="388">
        <f>ROUND(Q100*Содержание!$H$8*(1+$H$14)*(1-$H$15)*(1-$H$16),0)</f>
        <v>329684</v>
      </c>
      <c r="R46" s="388">
        <f>ROUND(R100*Содержание!$H$8*(1+$H$14)*(1-$H$15)*(1-$H$16),0)</f>
        <v>338252</v>
      </c>
      <c r="S46" s="388">
        <f>ROUND(S100*Содержание!$H$8*(1+$H$14)*(1-$H$15)*(1-$H$16),0)</f>
        <v>346698</v>
      </c>
      <c r="T46" s="388">
        <f>ROUND(T100*Содержание!$H$8*(1+$H$14)*(1-$H$15)*(1-$H$16),0)</f>
        <v>355266</v>
      </c>
      <c r="U46" s="388">
        <f>ROUND(U100*Содержание!$H$8*(1+$H$14)*(1-$H$15)*(1-$H$16),0)</f>
        <v>363590</v>
      </c>
      <c r="V46" s="388">
        <f>ROUND(V100*Содержание!$H$8*(1+$H$14)*(1-$H$15)*(1-$H$16),0)</f>
        <v>372218</v>
      </c>
      <c r="W46" s="388">
        <f>ROUND(W100*Содержание!$H$8*(1+$H$14)*(1-$H$15)*(1-$H$16),0)</f>
        <v>380664</v>
      </c>
      <c r="X46" s="388">
        <f>ROUND(X100*Содержание!$H$8*(1+$H$14)*(1-$H$15)*(1-$H$16),0)</f>
        <v>389354</v>
      </c>
      <c r="Y46" s="388">
        <f>ROUND(Y100*Содержание!$H$8*(1+$H$14)*(1-$H$15)*(1-$H$16),0)</f>
        <v>397739</v>
      </c>
      <c r="Z46" s="388">
        <f>ROUND(Z100*Содержание!$H$8*(1+$H$14)*(1-$H$15)*(1-$H$16),0)</f>
        <v>427544</v>
      </c>
      <c r="AA46" s="388">
        <f>ROUND(AA100*Содержание!$H$8*(1+$H$14)*(1-$H$15)*(1-$H$16),0)</f>
        <v>434153</v>
      </c>
      <c r="AB46" s="388">
        <f>ROUND(AB100*Содержание!$H$8*(1+$H$14)*(1-$H$15)*(1-$H$16),0)</f>
        <v>438314</v>
      </c>
      <c r="AC46" s="388">
        <f>ROUND(AC100*Содержание!$H$8*(1+$H$14)*(1-$H$15)*(1-$H$16),0)</f>
        <v>442476</v>
      </c>
      <c r="AD46" s="388">
        <f>ROUND(AD100*Содержание!$H$8*(1+$H$14)*(1-$H$15)*(1-$H$16),0)</f>
        <v>461081</v>
      </c>
      <c r="AE46" s="388">
        <f>ROUND(AE100*Содержание!$H$8*(1+$H$14)*(1-$H$15)*(1-$H$16),0)</f>
        <v>465671</v>
      </c>
      <c r="AF46" s="388">
        <f>ROUND(AF100*Содержание!$H$8*(1+$H$14)*(1-$H$15)*(1-$H$16),0)</f>
        <v>470322</v>
      </c>
      <c r="AG46" s="382">
        <f>ROUND(AG100*Содержание!$H$8*(1+$H$14)*(1-$H$15)*(1-$H$16),0)</f>
        <v>470750</v>
      </c>
      <c r="AH46" s="382">
        <f>ROUND(AH100*Содержание!$H$8*(1+$H$14)*(1-$H$15)*(1-$H$16),0)</f>
        <v>483419</v>
      </c>
      <c r="AI46" s="382">
        <f>ROUND(AI100*Содержание!$H$8*(1+$H$14)*(1-$H$15)*(1-$H$16),0)</f>
        <v>491864</v>
      </c>
      <c r="AJ46" s="382">
        <f>ROUND(AJ100*Содержание!$H$8*(1+$H$14)*(1-$H$15)*(1-$H$16),0)</f>
        <v>499454</v>
      </c>
      <c r="AK46" s="382">
        <f>ROUND(AK100*Содержание!$H$8*(1+$H$14)*(1-$H$15)*(1-$H$16),0)</f>
        <v>506430</v>
      </c>
      <c r="AL46" s="382">
        <f>ROUND(AL100*Содержание!$H$8*(1+$H$14)*(1-$H$15)*(1-$H$16),0)</f>
        <v>517079</v>
      </c>
      <c r="AM46" s="382">
        <f>ROUND(AM100*Содержание!$H$8*(1+$H$14)*(1-$H$15)*(1-$H$16),0)</f>
        <v>526198</v>
      </c>
      <c r="AN46" s="382">
        <f>ROUND(AN100*Содержание!$H$8*(1+$H$14)*(1-$H$15)*(1-$H$16),0)</f>
        <v>529686</v>
      </c>
      <c r="AO46" s="382">
        <f>ROUND(AO100*Содержание!$H$8*(1+$H$14)*(1-$H$15)*(1-$H$16),0)</f>
        <v>531584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82">
        <f>ROUND(B101*Содержание!$H$8*(1+$H$14)*(1-$H$15)*(1-$H$16),0)</f>
        <v>188129</v>
      </c>
      <c r="C47" s="382">
        <f>ROUND(C101*Содержание!$H$8*(1+$H$14)*(1-$H$15)*(1-$H$16),0)</f>
        <v>195412</v>
      </c>
      <c r="D47" s="382">
        <f>ROUND(D101*Содержание!$H$8*(1+$H$14)*(1-$H$15)*(1-$H$16),0)</f>
        <v>208080</v>
      </c>
      <c r="E47" s="382">
        <f>ROUND(E101*Содержание!$H$8*(1+$H$14)*(1-$H$15)*(1-$H$16),0)</f>
        <v>223380</v>
      </c>
      <c r="F47" s="382">
        <f>ROUND(F101*Содержание!$H$8*(1+$H$14)*(1-$H$15)*(1-$H$16),0)</f>
        <v>231887</v>
      </c>
      <c r="G47" s="382">
        <f>ROUND(G101*Содержание!$H$8*(1+$H$14)*(1-$H$15)*(1-$H$16),0)</f>
        <v>240149</v>
      </c>
      <c r="H47" s="382">
        <f>ROUND(H101*Содержание!$H$8*(1+$H$14)*(1-$H$15)*(1-$H$16),0)</f>
        <v>249390</v>
      </c>
      <c r="I47" s="382">
        <f>ROUND(I101*Содержание!$H$8*(1+$H$14)*(1-$H$15)*(1-$H$16),0)</f>
        <v>255816</v>
      </c>
      <c r="J47" s="382">
        <f>ROUND(J101*Содержание!$H$8*(1+$H$14)*(1-$H$15)*(1-$H$16),0)</f>
        <v>264996</v>
      </c>
      <c r="K47" s="382">
        <f>ROUND(K101*Содержание!$H$8*(1+$H$14)*(1-$H$15)*(1-$H$16),0)</f>
        <v>272952</v>
      </c>
      <c r="L47" s="382">
        <f>ROUND(L101*Содержание!$H$8*(1+$H$14)*(1-$H$15)*(1-$H$16),0)</f>
        <v>281336</v>
      </c>
      <c r="M47" s="382">
        <f>ROUND(M101*Содержание!$H$8*(1+$H$14)*(1-$H$15)*(1-$H$16),0)</f>
        <v>289782</v>
      </c>
      <c r="N47" s="382">
        <f>ROUND(N101*Содержание!$H$8*(1+$H$14)*(1-$H$15)*(1-$H$16),0)</f>
        <v>298228</v>
      </c>
      <c r="O47" s="382">
        <f>ROUND(O101*Содержание!$H$8*(1+$H$14)*(1-$H$15)*(1-$H$16),0)</f>
        <v>306612</v>
      </c>
      <c r="P47" s="382">
        <f>ROUND(P101*Содержание!$H$8*(1+$H$14)*(1-$H$15)*(1-$H$16),0)</f>
        <v>314996</v>
      </c>
      <c r="Q47" s="388">
        <f>ROUND(Q101*Содержание!$H$8*(1+$H$14)*(1-$H$15)*(1-$H$16),0)</f>
        <v>338252</v>
      </c>
      <c r="R47" s="388">
        <f>ROUND(R101*Содержание!$H$8*(1+$H$14)*(1-$H$15)*(1-$H$16),0)</f>
        <v>338987</v>
      </c>
      <c r="S47" s="388">
        <f>ROUND(S101*Содержание!$H$8*(1+$H$14)*(1-$H$15)*(1-$H$16),0)</f>
        <v>355756</v>
      </c>
      <c r="T47" s="388">
        <f>ROUND(T101*Содержание!$H$8*(1+$H$14)*(1-$H$15)*(1-$H$16),0)</f>
        <v>364630</v>
      </c>
      <c r="U47" s="388">
        <f>ROUND(U101*Содержание!$H$8*(1+$H$14)*(1-$H$15)*(1-$H$16),0)</f>
        <v>373259</v>
      </c>
      <c r="V47" s="388">
        <f>ROUND(V101*Содержание!$H$8*(1+$H$14)*(1-$H$15)*(1-$H$16),0)</f>
        <v>374666</v>
      </c>
      <c r="W47" s="388">
        <f>ROUND(W101*Содержание!$H$8*(1+$H$14)*(1-$H$15)*(1-$H$16),0)</f>
        <v>381827</v>
      </c>
      <c r="X47" s="388">
        <f>ROUND(X101*Содержание!$H$8*(1+$H$14)*(1-$H$15)*(1-$H$16),0)</f>
        <v>391436</v>
      </c>
      <c r="Y47" s="388">
        <f>ROUND(Y101*Содержание!$H$8*(1+$H$14)*(1-$H$15)*(1-$H$16),0)</f>
        <v>398657</v>
      </c>
      <c r="Z47" s="388">
        <f>ROUND(Z101*Содержание!$H$8*(1+$H$14)*(1-$H$15)*(1-$H$16),0)</f>
        <v>432194</v>
      </c>
      <c r="AA47" s="388">
        <f>ROUND(AA101*Содержание!$H$8*(1+$H$14)*(1-$H$15)*(1-$H$16),0)</f>
        <v>438314</v>
      </c>
      <c r="AB47" s="388">
        <f>ROUND(AB101*Содержание!$H$8*(1+$H$14)*(1-$H$15)*(1-$H$16),0)</f>
        <v>442476</v>
      </c>
      <c r="AC47" s="388">
        <f>ROUND(AC101*Содержание!$H$8*(1+$H$14)*(1-$H$15)*(1-$H$16),0)</f>
        <v>453614</v>
      </c>
      <c r="AD47" s="388">
        <f>ROUND(AD101*Содержание!$H$8*(1+$H$14)*(1-$H$15)*(1-$H$16),0)</f>
        <v>466956</v>
      </c>
      <c r="AE47" s="388">
        <f>ROUND(AE101*Содержание!$H$8*(1+$H$14)*(1-$H$15)*(1-$H$16),0)</f>
        <v>470628</v>
      </c>
      <c r="AF47" s="388">
        <f>ROUND(AF101*Содержание!$H$8*(1+$H$14)*(1-$H$15)*(1-$H$16),0)</f>
        <v>481460</v>
      </c>
      <c r="AG47" s="382">
        <f>ROUND(AG101*Содержание!$H$8*(1+$H$14)*(1-$H$15)*(1-$H$16),0)</f>
        <v>481706</v>
      </c>
      <c r="AH47" s="382">
        <f>ROUND(AH101*Содержание!$H$8*(1+$H$14)*(1-$H$15)*(1-$H$16),0)</f>
        <v>488988</v>
      </c>
      <c r="AI47" s="382">
        <f>ROUND(AI101*Содержание!$H$8*(1+$H$14)*(1-$H$15)*(1-$H$16),0)</f>
        <v>498842</v>
      </c>
      <c r="AJ47" s="382">
        <f>ROUND(AJ101*Содержание!$H$8*(1+$H$14)*(1-$H$15)*(1-$H$16),0)</f>
        <v>508878</v>
      </c>
      <c r="AK47" s="382">
        <f>ROUND(AK101*Содержание!$H$8*(1+$H$14)*(1-$H$15)*(1-$H$16),0)</f>
        <v>513162</v>
      </c>
      <c r="AL47" s="382">
        <f>ROUND(AL101*Содержание!$H$8*(1+$H$14)*(1-$H$15)*(1-$H$16),0)</f>
        <v>520996</v>
      </c>
      <c r="AM47" s="382">
        <f>ROUND(AM101*Содержание!$H$8*(1+$H$14)*(1-$H$15)*(1-$H$16),0)</f>
        <v>530482</v>
      </c>
      <c r="AN47" s="382">
        <f>ROUND(AN101*Содержание!$H$8*(1+$H$14)*(1-$H$15)*(1-$H$16),0)</f>
        <v>535562</v>
      </c>
      <c r="AO47" s="382">
        <f>ROUND(AO101*Содержание!$H$8*(1+$H$14)*(1-$H$15)*(1-$H$16),0)</f>
        <v>548291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82">
        <f>ROUND(B102*Содержание!$H$8*(1+$H$14)*(1-$H$15)*(1-$H$16),0)</f>
        <v>197432</v>
      </c>
      <c r="C48" s="382">
        <f>ROUND(C102*Содержание!$H$8*(1+$H$14)*(1-$H$15)*(1-$H$16),0)</f>
        <v>197554</v>
      </c>
      <c r="D48" s="382">
        <f>ROUND(D102*Содержание!$H$8*(1+$H$14)*(1-$H$15)*(1-$H$16),0)</f>
        <v>210344</v>
      </c>
      <c r="E48" s="382">
        <f>ROUND(E102*Содержание!$H$8*(1+$H$14)*(1-$H$15)*(1-$H$16),0)</f>
        <v>224176</v>
      </c>
      <c r="F48" s="382">
        <f>ROUND(F102*Содержание!$H$8*(1+$H$14)*(1-$H$15)*(1-$H$16),0)</f>
        <v>232132</v>
      </c>
      <c r="G48" s="382">
        <f>ROUND(G102*Содержание!$H$8*(1+$H$14)*(1-$H$15)*(1-$H$16),0)</f>
        <v>241740</v>
      </c>
      <c r="H48" s="382">
        <f>ROUND(H102*Содержание!$H$8*(1+$H$14)*(1-$H$15)*(1-$H$16),0)</f>
        <v>250614</v>
      </c>
      <c r="I48" s="382">
        <f>ROUND(I102*Содержание!$H$8*(1+$H$14)*(1-$H$15)*(1-$H$16),0)</f>
        <v>259304</v>
      </c>
      <c r="J48" s="382">
        <f>ROUND(J102*Содержание!$H$8*(1+$H$14)*(1-$H$15)*(1-$H$16),0)</f>
        <v>265730</v>
      </c>
      <c r="K48" s="382">
        <f>ROUND(K102*Содержание!$H$8*(1+$H$14)*(1-$H$15)*(1-$H$16),0)</f>
        <v>276196</v>
      </c>
      <c r="L48" s="382">
        <f>ROUND(L102*Содержание!$H$8*(1+$H$14)*(1-$H$15)*(1-$H$16),0)</f>
        <v>282438</v>
      </c>
      <c r="M48" s="382">
        <f>ROUND(M102*Содержание!$H$8*(1+$H$14)*(1-$H$15)*(1-$H$16),0)</f>
        <v>291863</v>
      </c>
      <c r="N48" s="382">
        <f>ROUND(N102*Содержание!$H$8*(1+$H$14)*(1-$H$15)*(1-$H$16),0)</f>
        <v>298718</v>
      </c>
      <c r="O48" s="382">
        <f>ROUND(O102*Содержание!$H$8*(1+$H$14)*(1-$H$15)*(1-$H$16),0)</f>
        <v>308204</v>
      </c>
      <c r="P48" s="382">
        <f>ROUND(P102*Содержание!$H$8*(1+$H$14)*(1-$H$15)*(1-$H$16),0)</f>
        <v>316526</v>
      </c>
      <c r="Q48" s="382">
        <f>ROUND(Q102*Содержание!$H$8*(1+$H$14)*(1-$H$15)*(1-$H$16),0)</f>
        <v>338987</v>
      </c>
      <c r="R48" s="382">
        <f>ROUND(R102*Содержание!$H$8*(1+$H$14)*(1-$H$15)*(1-$H$16),0)</f>
        <v>341374</v>
      </c>
      <c r="S48" s="382">
        <f>ROUND(S102*Содержание!$H$8*(1+$H$14)*(1-$H$15)*(1-$H$16),0)</f>
        <v>357041</v>
      </c>
      <c r="T48" s="382">
        <f>ROUND(T102*Содержание!$H$8*(1+$H$14)*(1-$H$15)*(1-$H$16),0)</f>
        <v>365486</v>
      </c>
      <c r="U48" s="382">
        <f>ROUND(U102*Содержание!$H$8*(1+$H$14)*(1-$H$15)*(1-$H$16),0)</f>
        <v>373810</v>
      </c>
      <c r="V48" s="382">
        <f>ROUND(V102*Содержание!$H$8*(1+$H$14)*(1-$H$15)*(1-$H$16),0)</f>
        <v>375401</v>
      </c>
      <c r="W48" s="382">
        <f>ROUND(W102*Содержание!$H$8*(1+$H$14)*(1-$H$15)*(1-$H$16),0)</f>
        <v>383480</v>
      </c>
      <c r="X48" s="382">
        <f>ROUND(X102*Содержание!$H$8*(1+$H$14)*(1-$H$15)*(1-$H$16),0)</f>
        <v>393026</v>
      </c>
      <c r="Y48" s="382">
        <f>ROUND(Y102*Содержание!$H$8*(1+$H$14)*(1-$H$15)*(1-$H$16),0)</f>
        <v>400248</v>
      </c>
      <c r="Z48" s="382">
        <f>ROUND(Z102*Содержание!$H$8*(1+$H$14)*(1-$H$15)*(1-$H$16),0)</f>
        <v>439600</v>
      </c>
      <c r="AA48" s="382">
        <f>ROUND(AA102*Содержание!$H$8*(1+$H$14)*(1-$H$15)*(1-$H$16),0)</f>
        <v>444618</v>
      </c>
      <c r="AB48" s="382">
        <f>ROUND(AB102*Содержание!$H$8*(1+$H$14)*(1-$H$15)*(1-$H$16),0)</f>
        <v>448290</v>
      </c>
      <c r="AC48" s="382">
        <f>ROUND(AC102*Содержание!$H$8*(1+$H$14)*(1-$H$15)*(1-$H$16),0)</f>
        <v>456430</v>
      </c>
      <c r="AD48" s="382">
        <f>ROUND(AD102*Содержание!$H$8*(1+$H$14)*(1-$H$15)*(1-$H$16),0)</f>
        <v>470078</v>
      </c>
      <c r="AE48" s="382">
        <f>ROUND(AE102*Содержание!$H$8*(1+$H$14)*(1-$H$15)*(1-$H$16),0)</f>
        <v>475708</v>
      </c>
      <c r="AF48" s="382">
        <f>ROUND(AF102*Содержание!$H$8*(1+$H$14)*(1-$H$15)*(1-$H$16),0)</f>
        <v>486173</v>
      </c>
      <c r="AG48" s="382">
        <f>ROUND(AG102*Содержание!$H$8*(1+$H$14)*(1-$H$15)*(1-$H$16),0)</f>
        <v>494006</v>
      </c>
      <c r="AH48" s="382">
        <f>ROUND(AH102*Содержание!$H$8*(1+$H$14)*(1-$H$15)*(1-$H$16),0)</f>
        <v>507593</v>
      </c>
      <c r="AI48" s="382">
        <f>ROUND(AI102*Содержание!$H$8*(1+$H$14)*(1-$H$15)*(1-$H$16),0)</f>
        <v>511877</v>
      </c>
      <c r="AJ48" s="382">
        <f>ROUND(AJ102*Содержание!$H$8*(1+$H$14)*(1-$H$15)*(1-$H$16),0)</f>
        <v>514386</v>
      </c>
      <c r="AK48" s="382">
        <f>ROUND(AK102*Содержание!$H$8*(1+$H$14)*(1-$H$15)*(1-$H$16),0)</f>
        <v>523688</v>
      </c>
      <c r="AL48" s="382">
        <f>ROUND(AL102*Содержание!$H$8*(1+$H$14)*(1-$H$15)*(1-$H$16),0)</f>
        <v>531584</v>
      </c>
      <c r="AM48" s="382">
        <f>ROUND(AM102*Содержание!$H$8*(1+$H$14)*(1-$H$15)*(1-$H$16),0)</f>
        <v>536051</v>
      </c>
      <c r="AN48" s="382">
        <f>ROUND(AN102*Содержание!$H$8*(1+$H$14)*(1-$H$15)*(1-$H$16),0)</f>
        <v>549086</v>
      </c>
      <c r="AO48" s="382">
        <f>ROUND(AO102*Содержание!$H$8*(1+$H$14)*(1-$H$15)*(1-$H$16),0)</f>
        <v>553922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82">
        <f>ROUND(B103*Содержание!$H$8*(1+$H$14)*(1-$H$15)*(1-$H$16),0)</f>
        <v>201104</v>
      </c>
      <c r="C49" s="382">
        <f>ROUND(C103*Содержание!$H$8*(1+$H$14)*(1-$H$15)*(1-$H$16),0)</f>
        <v>209610</v>
      </c>
      <c r="D49" s="382">
        <f>ROUND(D103*Содержание!$H$8*(1+$H$14)*(1-$H$15)*(1-$H$16),0)</f>
        <v>216954</v>
      </c>
      <c r="E49" s="382">
        <f>ROUND(E103*Содержание!$H$8*(1+$H$14)*(1-$H$15)*(1-$H$16),0)</f>
        <v>226562</v>
      </c>
      <c r="F49" s="382">
        <f>ROUND(F103*Содержание!$H$8*(1+$H$14)*(1-$H$15)*(1-$H$16),0)</f>
        <v>235192</v>
      </c>
      <c r="G49" s="382">
        <f>ROUND(G103*Содержание!$H$8*(1+$H$14)*(1-$H$15)*(1-$H$16),0)</f>
        <v>244127</v>
      </c>
      <c r="H49" s="382">
        <f>ROUND(H103*Содержание!$H$8*(1+$H$14)*(1-$H$15)*(1-$H$16),0)</f>
        <v>253674</v>
      </c>
      <c r="I49" s="382">
        <f>ROUND(I103*Содержание!$H$8*(1+$H$14)*(1-$H$15)*(1-$H$16),0)</f>
        <v>264200</v>
      </c>
      <c r="J49" s="382">
        <f>ROUND(J103*Содержание!$H$8*(1+$H$14)*(1-$H$15)*(1-$H$16),0)</f>
        <v>267138</v>
      </c>
      <c r="K49" s="382">
        <f>ROUND(K103*Содержание!$H$8*(1+$H$14)*(1-$H$15)*(1-$H$16),0)</f>
        <v>281520</v>
      </c>
      <c r="L49" s="382">
        <f>ROUND(L103*Содержание!$H$8*(1+$H$14)*(1-$H$15)*(1-$H$16),0)</f>
        <v>288864</v>
      </c>
      <c r="M49" s="382">
        <f>ROUND(M103*Содержание!$H$8*(1+$H$14)*(1-$H$15)*(1-$H$16),0)</f>
        <v>303002</v>
      </c>
      <c r="N49" s="382">
        <f>ROUND(N103*Содержание!$H$8*(1+$H$14)*(1-$H$15)*(1-$H$16),0)</f>
        <v>311508</v>
      </c>
      <c r="O49" s="382">
        <f>ROUND(O103*Содержание!$H$8*(1+$H$14)*(1-$H$15)*(1-$H$16),0)</f>
        <v>320076</v>
      </c>
      <c r="P49" s="382">
        <f>ROUND(P103*Содержание!$H$8*(1+$H$14)*(1-$H$15)*(1-$H$16),0)</f>
        <v>327053</v>
      </c>
      <c r="Q49" s="382">
        <f>ROUND(Q103*Содержание!$H$8*(1+$H$14)*(1-$H$15)*(1-$H$16),0)</f>
        <v>340150</v>
      </c>
      <c r="R49" s="382">
        <f>ROUND(R103*Содержание!$H$8*(1+$H$14)*(1-$H$15)*(1-$H$16),0)</f>
        <v>341741</v>
      </c>
      <c r="S49" s="382">
        <f>ROUND(S103*Содержание!$H$8*(1+$H$14)*(1-$H$15)*(1-$H$16),0)</f>
        <v>357776</v>
      </c>
      <c r="T49" s="382">
        <f>ROUND(T103*Содержание!$H$8*(1+$H$14)*(1-$H$15)*(1-$H$16),0)</f>
        <v>366466</v>
      </c>
      <c r="U49" s="382">
        <f>ROUND(U103*Содержание!$H$8*(1+$H$14)*(1-$H$15)*(1-$H$16),0)</f>
        <v>374666</v>
      </c>
      <c r="V49" s="382">
        <f>ROUND(V103*Содержание!$H$8*(1+$H$14)*(1-$H$15)*(1-$H$16),0)</f>
        <v>376196</v>
      </c>
      <c r="W49" s="382">
        <f>ROUND(W103*Содержание!$H$8*(1+$H$14)*(1-$H$15)*(1-$H$16),0)</f>
        <v>384275</v>
      </c>
      <c r="X49" s="382">
        <f>ROUND(X103*Содержание!$H$8*(1+$H$14)*(1-$H$15)*(1-$H$16),0)</f>
        <v>396270</v>
      </c>
      <c r="Y49" s="382">
        <f>ROUND(Y103*Содержание!$H$8*(1+$H$14)*(1-$H$15)*(1-$H$16),0)</f>
        <v>401778</v>
      </c>
      <c r="Z49" s="382">
        <f>ROUND(Z103*Содержание!$H$8*(1+$H$14)*(1-$H$15)*(1-$H$16),0)</f>
        <v>444006</v>
      </c>
      <c r="AA49" s="382">
        <f>ROUND(AA103*Содержание!$H$8*(1+$H$14)*(1-$H$15)*(1-$H$16),0)</f>
        <v>448964</v>
      </c>
      <c r="AB49" s="382">
        <f>ROUND(AB103*Содержание!$H$8*(1+$H$14)*(1-$H$15)*(1-$H$16),0)</f>
        <v>452942</v>
      </c>
      <c r="AC49" s="382">
        <f>ROUND(AC103*Содержание!$H$8*(1+$H$14)*(1-$H$15)*(1-$H$16),0)</f>
        <v>461081</v>
      </c>
      <c r="AD49" s="382">
        <f>ROUND(AD103*Содержание!$H$8*(1+$H$14)*(1-$H$15)*(1-$H$16),0)</f>
        <v>475646</v>
      </c>
      <c r="AE49" s="382">
        <f>ROUND(AE103*Содержание!$H$8*(1+$H$14)*(1-$H$15)*(1-$H$16),0)</f>
        <v>481154</v>
      </c>
      <c r="AF49" s="382">
        <f>ROUND(AF103*Содержание!$H$8*(1+$H$14)*(1-$H$15)*(1-$H$16),0)</f>
        <v>489294</v>
      </c>
      <c r="AG49" s="382">
        <f>ROUND(AG103*Содержание!$H$8*(1+$H$14)*(1-$H$15)*(1-$H$16),0)</f>
        <v>501106</v>
      </c>
      <c r="AH49" s="382">
        <f>ROUND(AH103*Содержание!$H$8*(1+$H$14)*(1-$H$15)*(1-$H$16),0)</f>
        <v>510653</v>
      </c>
      <c r="AI49" s="382">
        <f>ROUND(AI103*Содержание!$H$8*(1+$H$14)*(1-$H$15)*(1-$H$16),0)</f>
        <v>517079</v>
      </c>
      <c r="AJ49" s="382">
        <f>ROUND(AJ103*Содержание!$H$8*(1+$H$14)*(1-$H$15)*(1-$H$16),0)</f>
        <v>528095</v>
      </c>
      <c r="AK49" s="382">
        <f>ROUND(AK103*Содержание!$H$8*(1+$H$14)*(1-$H$15)*(1-$H$16),0)</f>
        <v>529992</v>
      </c>
      <c r="AL49" s="382">
        <f>ROUND(AL103*Содержание!$H$8*(1+$H$14)*(1-$H$15)*(1-$H$16),0)</f>
        <v>536786</v>
      </c>
      <c r="AM49" s="382">
        <f>ROUND(AM103*Содержание!$H$8*(1+$H$14)*(1-$H$15)*(1-$H$16),0)</f>
        <v>544436</v>
      </c>
      <c r="AN49" s="382">
        <f>ROUND(AN103*Содержание!$H$8*(1+$H$14)*(1-$H$15)*(1-$H$16),0)</f>
        <v>554472</v>
      </c>
      <c r="AO49" s="382">
        <f>ROUND(AO103*Содержание!$H$8*(1+$H$14)*(1-$H$15)*(1-$H$16),0)</f>
        <v>567202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82">
        <f>ROUND(B104*Содержание!$H$8*(1+$H$14)*(1-$H$15)*(1-$H$16),0)</f>
        <v>208754</v>
      </c>
      <c r="C50" s="382">
        <f>ROUND(C104*Содержание!$H$8*(1+$H$14)*(1-$H$15)*(1-$H$16),0)</f>
        <v>216464</v>
      </c>
      <c r="D50" s="382">
        <f>ROUND(D104*Содержание!$H$8*(1+$H$14)*(1-$H$15)*(1-$H$16),0)</f>
        <v>224543</v>
      </c>
      <c r="E50" s="382">
        <f>ROUND(E104*Содержание!$H$8*(1+$H$14)*(1-$H$15)*(1-$H$16),0)</f>
        <v>232254</v>
      </c>
      <c r="F50" s="382">
        <f>ROUND(F104*Содержание!$H$8*(1+$H$14)*(1-$H$15)*(1-$H$16),0)</f>
        <v>241862</v>
      </c>
      <c r="G50" s="382">
        <f>ROUND(G104*Содержание!$H$8*(1+$H$14)*(1-$H$15)*(1-$H$16),0)</f>
        <v>251165</v>
      </c>
      <c r="H50" s="382">
        <f>ROUND(H104*Содержание!$H$8*(1+$H$14)*(1-$H$15)*(1-$H$16),0)</f>
        <v>261446</v>
      </c>
      <c r="I50" s="382">
        <f>ROUND(I104*Содержание!$H$8*(1+$H$14)*(1-$H$15)*(1-$H$16),0)</f>
        <v>274238</v>
      </c>
      <c r="J50" s="382">
        <f>ROUND(J104*Содержание!$H$8*(1+$H$14)*(1-$H$15)*(1-$H$16),0)</f>
        <v>285866</v>
      </c>
      <c r="K50" s="382">
        <f>ROUND(K104*Содержание!$H$8*(1+$H$14)*(1-$H$15)*(1-$H$16),0)</f>
        <v>291496</v>
      </c>
      <c r="L50" s="382">
        <f>ROUND(L104*Содержание!$H$8*(1+$H$14)*(1-$H$15)*(1-$H$16),0)</f>
        <v>298289</v>
      </c>
      <c r="M50" s="382">
        <f>ROUND(M104*Содержание!$H$8*(1+$H$14)*(1-$H$15)*(1-$H$16),0)</f>
        <v>316526</v>
      </c>
      <c r="N50" s="382">
        <f>ROUND(N104*Содержание!$H$8*(1+$H$14)*(1-$H$15)*(1-$H$16),0)</f>
        <v>326441</v>
      </c>
      <c r="O50" s="382">
        <f>ROUND(O104*Содержание!$H$8*(1+$H$14)*(1-$H$15)*(1-$H$16),0)</f>
        <v>331214</v>
      </c>
      <c r="P50" s="382">
        <f>ROUND(P104*Содержание!$H$8*(1+$H$14)*(1-$H$15)*(1-$H$16),0)</f>
        <v>343148</v>
      </c>
      <c r="Q50" s="382">
        <f>ROUND(Q104*Содержание!$H$8*(1+$H$14)*(1-$H$15)*(1-$H$16),0)</f>
        <v>347738</v>
      </c>
      <c r="R50" s="382">
        <f>ROUND(R104*Содержание!$H$8*(1+$H$14)*(1-$H$15)*(1-$H$16),0)</f>
        <v>353002</v>
      </c>
      <c r="S50" s="382">
        <f>ROUND(S104*Содержание!$H$8*(1+$H$14)*(1-$H$15)*(1-$H$16),0)</f>
        <v>362732</v>
      </c>
      <c r="T50" s="382">
        <f>ROUND(T104*Содержание!$H$8*(1+$H$14)*(1-$H$15)*(1-$H$16),0)</f>
        <v>373259</v>
      </c>
      <c r="U50" s="382">
        <f>ROUND(U104*Содержание!$H$8*(1+$H$14)*(1-$H$15)*(1-$H$16),0)</f>
        <v>377360</v>
      </c>
      <c r="V50" s="382">
        <f>ROUND(V104*Содержание!$H$8*(1+$H$14)*(1-$H$15)*(1-$H$16),0)</f>
        <v>382010</v>
      </c>
      <c r="W50" s="382">
        <f>ROUND(W104*Содержание!$H$8*(1+$H$14)*(1-$H$15)*(1-$H$16),0)</f>
        <v>398840</v>
      </c>
      <c r="X50" s="382">
        <f>ROUND(X104*Содержание!$H$8*(1+$H$14)*(1-$H$15)*(1-$H$16),0)</f>
        <v>400860</v>
      </c>
      <c r="Y50" s="382">
        <f>ROUND(Y104*Содержание!$H$8*(1+$H$14)*(1-$H$15)*(1-$H$16),0)</f>
        <v>405450</v>
      </c>
      <c r="Z50" s="382">
        <f>ROUND(Z104*Содержание!$H$8*(1+$H$14)*(1-$H$15)*(1-$H$16),0)</f>
        <v>455450</v>
      </c>
      <c r="AA50" s="382">
        <f>ROUND(AA104*Содержание!$H$8*(1+$H$14)*(1-$H$15)*(1-$H$16),0)</f>
        <v>458450</v>
      </c>
      <c r="AB50" s="382">
        <f>ROUND(AB104*Содержание!$H$8*(1+$H$14)*(1-$H$15)*(1-$H$16),0)</f>
        <v>471546</v>
      </c>
      <c r="AC50" s="382">
        <f>ROUND(AC104*Содержание!$H$8*(1+$H$14)*(1-$H$15)*(1-$H$16),0)</f>
        <v>486724</v>
      </c>
      <c r="AD50" s="382">
        <f>ROUND(AD104*Содержание!$H$8*(1+$H$14)*(1-$H$15)*(1-$H$16),0)</f>
        <v>497066</v>
      </c>
      <c r="AE50" s="382">
        <f>ROUND(AE104*Содержание!$H$8*(1+$H$14)*(1-$H$15)*(1-$H$16),0)</f>
        <v>502330</v>
      </c>
      <c r="AF50" s="382">
        <f>ROUND(AF104*Содержание!$H$8*(1+$H$14)*(1-$H$15)*(1-$H$16),0)</f>
        <v>514754</v>
      </c>
      <c r="AG50" s="382">
        <f>ROUND(AG104*Содержание!$H$8*(1+$H$14)*(1-$H$15)*(1-$H$16),0)</f>
        <v>525158</v>
      </c>
      <c r="AH50" s="382">
        <f>ROUND(AH104*Содержание!$H$8*(1+$H$14)*(1-$H$15)*(1-$H$16),0)</f>
        <v>528707</v>
      </c>
      <c r="AI50" s="382">
        <f>ROUND(AI104*Содержание!$H$8*(1+$H$14)*(1-$H$15)*(1-$H$16),0)</f>
        <v>533909</v>
      </c>
      <c r="AJ50" s="382">
        <f>ROUND(AJ104*Содержание!$H$8*(1+$H$14)*(1-$H$15)*(1-$H$16),0)</f>
        <v>547496</v>
      </c>
      <c r="AK50" s="382">
        <f>ROUND(AK104*Содержание!$H$8*(1+$H$14)*(1-$H$15)*(1-$H$16),0)</f>
        <v>551228</v>
      </c>
      <c r="AL50" s="382">
        <f>ROUND(AL104*Содержание!$H$8*(1+$H$14)*(1-$H$15)*(1-$H$16),0)</f>
        <v>559736</v>
      </c>
      <c r="AM50" s="382">
        <f>ROUND(AM104*Содержание!$H$8*(1+$H$14)*(1-$H$15)*(1-$H$16),0)</f>
        <v>577912</v>
      </c>
      <c r="AN50" s="382">
        <f>ROUND(AN104*Содержание!$H$8*(1+$H$14)*(1-$H$15)*(1-$H$16),0)</f>
        <v>580727</v>
      </c>
      <c r="AO50" s="382">
        <f>ROUND(AO104*Содержание!$H$8*(1+$H$14)*(1-$H$15)*(1-$H$16),0)</f>
        <v>586296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82">
        <f>ROUND(B105*Содержание!$H$8*(1+$H$14)*(1-$H$15)*(1-$H$16),0)</f>
        <v>212242</v>
      </c>
      <c r="C51" s="382">
        <f>ROUND(C105*Содержание!$H$8*(1+$H$14)*(1-$H$15)*(1-$H$16),0)</f>
        <v>218729</v>
      </c>
      <c r="D51" s="382">
        <f>ROUND(D105*Содержание!$H$8*(1+$H$14)*(1-$H$15)*(1-$H$16),0)</f>
        <v>226562</v>
      </c>
      <c r="E51" s="382">
        <f>ROUND(E105*Содержание!$H$8*(1+$H$14)*(1-$H$15)*(1-$H$16),0)</f>
        <v>234764</v>
      </c>
      <c r="F51" s="382">
        <f>ROUND(F105*Содержание!$H$8*(1+$H$14)*(1-$H$15)*(1-$H$16),0)</f>
        <v>248044</v>
      </c>
      <c r="G51" s="382">
        <f>ROUND(G105*Содержание!$H$8*(1+$H$14)*(1-$H$15)*(1-$H$16),0)</f>
        <v>255572</v>
      </c>
      <c r="H51" s="382">
        <f>ROUND(H105*Содержание!$H$8*(1+$H$14)*(1-$H$15)*(1-$H$16),0)</f>
        <v>265853</v>
      </c>
      <c r="I51" s="382">
        <f>ROUND(I105*Содержание!$H$8*(1+$H$14)*(1-$H$15)*(1-$H$16),0)</f>
        <v>276808</v>
      </c>
      <c r="J51" s="382">
        <f>ROUND(J105*Содержание!$H$8*(1+$H$14)*(1-$H$15)*(1-$H$16),0)</f>
        <v>288497</v>
      </c>
      <c r="K51" s="382">
        <f>ROUND(K105*Содержание!$H$8*(1+$H$14)*(1-$H$15)*(1-$H$16),0)</f>
        <v>294311</v>
      </c>
      <c r="L51" s="382">
        <f>ROUND(L105*Содержание!$H$8*(1+$H$14)*(1-$H$15)*(1-$H$16),0)</f>
        <v>304898</v>
      </c>
      <c r="M51" s="382">
        <f>ROUND(M105*Содержание!$H$8*(1+$H$14)*(1-$H$15)*(1-$H$16),0)</f>
        <v>319586</v>
      </c>
      <c r="N51" s="382">
        <f>ROUND(N105*Содержание!$H$8*(1+$H$14)*(1-$H$15)*(1-$H$16),0)</f>
        <v>329868</v>
      </c>
      <c r="O51" s="382">
        <f>ROUND(O105*Содержание!$H$8*(1+$H$14)*(1-$H$15)*(1-$H$16),0)</f>
        <v>338436</v>
      </c>
      <c r="P51" s="382">
        <f>ROUND(P105*Содержание!$H$8*(1+$H$14)*(1-$H$15)*(1-$H$16),0)</f>
        <v>346698</v>
      </c>
      <c r="Q51" s="382">
        <f>ROUND(Q105*Содержание!$H$8*(1+$H$14)*(1-$H$15)*(1-$H$16),0)</f>
        <v>350860</v>
      </c>
      <c r="R51" s="382">
        <f>ROUND(R105*Содержание!$H$8*(1+$H$14)*(1-$H$15)*(1-$H$16),0)</f>
        <v>358694</v>
      </c>
      <c r="S51" s="382">
        <f>ROUND(S105*Содержание!$H$8*(1+$H$14)*(1-$H$15)*(1-$H$16),0)</f>
        <v>366772</v>
      </c>
      <c r="T51" s="382">
        <f>ROUND(T105*Содержание!$H$8*(1+$H$14)*(1-$H$15)*(1-$H$16),0)</f>
        <v>376931</v>
      </c>
      <c r="U51" s="382">
        <f>ROUND(U105*Содержание!$H$8*(1+$H$14)*(1-$H$15)*(1-$H$16),0)</f>
        <v>380970</v>
      </c>
      <c r="V51" s="382">
        <f>ROUND(V105*Содержание!$H$8*(1+$H$14)*(1-$H$15)*(1-$H$16),0)</f>
        <v>386111</v>
      </c>
      <c r="W51" s="382">
        <f>ROUND(W105*Содержание!$H$8*(1+$H$14)*(1-$H$15)*(1-$H$16),0)</f>
        <v>401350</v>
      </c>
      <c r="X51" s="382">
        <f>ROUND(X105*Содержание!$H$8*(1+$H$14)*(1-$H$15)*(1-$H$16),0)</f>
        <v>405083</v>
      </c>
      <c r="Y51" s="382">
        <f>ROUND(Y105*Содержание!$H$8*(1+$H$14)*(1-$H$15)*(1-$H$16),0)</f>
        <v>410468</v>
      </c>
      <c r="Z51" s="382">
        <f>ROUND(Z105*Содержание!$H$8*(1+$H$14)*(1-$H$15)*(1-$H$16),0)</f>
        <v>460958</v>
      </c>
      <c r="AA51" s="382">
        <f>ROUND(AA105*Содержание!$H$8*(1+$H$14)*(1-$H$15)*(1-$H$16),0)</f>
        <v>473810</v>
      </c>
      <c r="AB51" s="382">
        <f>ROUND(AB105*Содержание!$H$8*(1+$H$14)*(1-$H$15)*(1-$H$16),0)</f>
        <v>478462</v>
      </c>
      <c r="AC51" s="382">
        <f>ROUND(AC105*Содержание!$H$8*(1+$H$14)*(1-$H$15)*(1-$H$16),0)</f>
        <v>496210</v>
      </c>
      <c r="AD51" s="382">
        <f>ROUND(AD105*Содержание!$H$8*(1+$H$14)*(1-$H$15)*(1-$H$16),0)</f>
        <v>512366</v>
      </c>
      <c r="AE51" s="382">
        <f>ROUND(AE105*Содержание!$H$8*(1+$H$14)*(1-$H$15)*(1-$H$16),0)</f>
        <v>517814</v>
      </c>
      <c r="AF51" s="382">
        <f>ROUND(AF105*Содержание!$H$8*(1+$H$14)*(1-$H$15)*(1-$H$16),0)</f>
        <v>532379</v>
      </c>
      <c r="AG51" s="382">
        <f>ROUND(AG105*Содержание!$H$8*(1+$H$14)*(1-$H$15)*(1-$H$16),0)</f>
        <v>535194</v>
      </c>
      <c r="AH51" s="382">
        <f>ROUND(AH105*Содержание!$H$8*(1+$H$14)*(1-$H$15)*(1-$H$16),0)</f>
        <v>539968</v>
      </c>
      <c r="AI51" s="382">
        <f>ROUND(AI105*Содержание!$H$8*(1+$H$14)*(1-$H$15)*(1-$H$16),0)</f>
        <v>543884</v>
      </c>
      <c r="AJ51" s="382">
        <f>ROUND(AJ105*Содержание!$H$8*(1+$H$14)*(1-$H$15)*(1-$H$16),0)</f>
        <v>552514</v>
      </c>
      <c r="AK51" s="382">
        <f>ROUND(AK105*Содержание!$H$8*(1+$H$14)*(1-$H$15)*(1-$H$16),0)</f>
        <v>565366</v>
      </c>
      <c r="AL51" s="382">
        <f>ROUND(AL105*Содержание!$H$8*(1+$H$14)*(1-$H$15)*(1-$H$16),0)</f>
        <v>570384</v>
      </c>
      <c r="AM51" s="382">
        <f>ROUND(AM105*Содержание!$H$8*(1+$H$14)*(1-$H$15)*(1-$H$16),0)</f>
        <v>587888</v>
      </c>
      <c r="AN51" s="382">
        <f>ROUND(AN105*Содержание!$H$8*(1+$H$14)*(1-$H$15)*(1-$H$16),0)</f>
        <v>591314</v>
      </c>
      <c r="AO51" s="382">
        <f>ROUND(AO105*Содержание!$H$8*(1+$H$14)*(1-$H$15)*(1-$H$16),0)</f>
        <v>594497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82">
        <f>ROUND(B106*Содержание!$H$8*(1+$H$14)*(1-$H$15)*(1-$H$16),0)</f>
        <v>216464</v>
      </c>
      <c r="C52" s="382">
        <f>ROUND(C106*Содержание!$H$8*(1+$H$14)*(1-$H$15)*(1-$H$16),0)</f>
        <v>225155</v>
      </c>
      <c r="D52" s="382">
        <f>ROUND(D106*Содержание!$H$8*(1+$H$14)*(1-$H$15)*(1-$H$16),0)</f>
        <v>231398</v>
      </c>
      <c r="E52" s="382">
        <f>ROUND(E106*Содержание!$H$8*(1+$H$14)*(1-$H$15)*(1-$H$16),0)</f>
        <v>236906</v>
      </c>
      <c r="F52" s="382">
        <f>ROUND(F106*Содержание!$H$8*(1+$H$14)*(1-$H$15)*(1-$H$16),0)</f>
        <v>252756</v>
      </c>
      <c r="G52" s="382">
        <f>ROUND(G106*Содержание!$H$8*(1+$H$14)*(1-$H$15)*(1-$H$16),0)</f>
        <v>261446</v>
      </c>
      <c r="H52" s="382">
        <f>ROUND(H106*Содержание!$H$8*(1+$H$14)*(1-$H$15)*(1-$H$16),0)</f>
        <v>269648</v>
      </c>
      <c r="I52" s="382">
        <f>ROUND(I106*Содержание!$H$8*(1+$H$14)*(1-$H$15)*(1-$H$16),0)</f>
        <v>284580</v>
      </c>
      <c r="J52" s="382">
        <f>ROUND(J106*Содержание!$H$8*(1+$H$14)*(1-$H$15)*(1-$H$16),0)</f>
        <v>291496</v>
      </c>
      <c r="K52" s="382">
        <f>ROUND(K106*Содержание!$H$8*(1+$H$14)*(1-$H$15)*(1-$H$16),0)</f>
        <v>300186</v>
      </c>
      <c r="L52" s="382">
        <f>ROUND(L106*Содержание!$H$8*(1+$H$14)*(1-$H$15)*(1-$H$16),0)</f>
        <v>308020</v>
      </c>
      <c r="M52" s="382">
        <f>ROUND(M106*Содержание!$H$8*(1+$H$14)*(1-$H$15)*(1-$H$16),0)</f>
        <v>324911</v>
      </c>
      <c r="N52" s="382">
        <f>ROUND(N106*Содержание!$H$8*(1+$H$14)*(1-$H$15)*(1-$H$16),0)</f>
        <v>333234</v>
      </c>
      <c r="O52" s="382">
        <f>ROUND(O106*Содержание!$H$8*(1+$H$14)*(1-$H$15)*(1-$H$16),0)</f>
        <v>344801</v>
      </c>
      <c r="P52" s="382">
        <f>ROUND(P106*Содержание!$H$8*(1+$H$14)*(1-$H$15)*(1-$H$16),0)</f>
        <v>350003</v>
      </c>
      <c r="Q52" s="382">
        <f>ROUND(Q106*Содержание!$H$8*(1+$H$14)*(1-$H$15)*(1-$H$16),0)</f>
        <v>354532</v>
      </c>
      <c r="R52" s="382">
        <f>ROUND(R106*Содержание!$H$8*(1+$H$14)*(1-$H$15)*(1-$H$16),0)</f>
        <v>365792</v>
      </c>
      <c r="S52" s="382">
        <f>ROUND(S106*Содержание!$H$8*(1+$H$14)*(1-$H$15)*(1-$H$16),0)</f>
        <v>376136</v>
      </c>
      <c r="T52" s="382">
        <f>ROUND(T106*Содержание!$H$8*(1+$H$14)*(1-$H$15)*(1-$H$16),0)</f>
        <v>380848</v>
      </c>
      <c r="U52" s="382">
        <f>ROUND(U106*Содержание!$H$8*(1+$H$14)*(1-$H$15)*(1-$H$16),0)</f>
        <v>385254</v>
      </c>
      <c r="V52" s="382">
        <f>ROUND(V106*Содержание!$H$8*(1+$H$14)*(1-$H$15)*(1-$H$16),0)</f>
        <v>391436</v>
      </c>
      <c r="W52" s="382">
        <f>ROUND(W106*Содержание!$H$8*(1+$H$14)*(1-$H$15)*(1-$H$16),0)</f>
        <v>403492</v>
      </c>
      <c r="X52" s="382">
        <f>ROUND(X106*Содержание!$H$8*(1+$H$14)*(1-$H$15)*(1-$H$16),0)</f>
        <v>408938</v>
      </c>
      <c r="Y52" s="382">
        <f>ROUND(Y106*Содержание!$H$8*(1+$H$14)*(1-$H$15)*(1-$H$16),0)</f>
        <v>419648</v>
      </c>
      <c r="Z52" s="382">
        <f>ROUND(Z106*Содержание!$H$8*(1+$H$14)*(1-$H$15)*(1-$H$16),0)</f>
        <v>465182</v>
      </c>
      <c r="AA52" s="382">
        <f>ROUND(AA106*Содержание!$H$8*(1+$H$14)*(1-$H$15)*(1-$H$16),0)</f>
        <v>478034</v>
      </c>
      <c r="AB52" s="382">
        <f>ROUND(AB106*Содержание!$H$8*(1+$H$14)*(1-$H$15)*(1-$H$16),0)</f>
        <v>493517</v>
      </c>
      <c r="AC52" s="382">
        <f>ROUND(AC106*Содержание!$H$8*(1+$H$14)*(1-$H$15)*(1-$H$16),0)</f>
        <v>504044</v>
      </c>
      <c r="AD52" s="382">
        <f>ROUND(AD106*Содержание!$H$8*(1+$H$14)*(1-$H$15)*(1-$H$16),0)</f>
        <v>522098</v>
      </c>
      <c r="AE52" s="382">
        <f>ROUND(AE106*Содержание!$H$8*(1+$H$14)*(1-$H$15)*(1-$H$16),0)</f>
        <v>530482</v>
      </c>
      <c r="AF52" s="382">
        <f>ROUND(AF106*Содержание!$H$8*(1+$H$14)*(1-$H$15)*(1-$H$16),0)</f>
        <v>537030</v>
      </c>
      <c r="AG52" s="382">
        <f>ROUND(AG106*Содержание!$H$8*(1+$H$14)*(1-$H$15)*(1-$H$16),0)</f>
        <v>539968</v>
      </c>
      <c r="AH52" s="382">
        <f>ROUND(AH106*Содержание!$H$8*(1+$H$14)*(1-$H$15)*(1-$H$16),0)</f>
        <v>544802</v>
      </c>
      <c r="AI52" s="382">
        <f>ROUND(AI106*Содержание!$H$8*(1+$H$14)*(1-$H$15)*(1-$H$16),0)</f>
        <v>551657</v>
      </c>
      <c r="AJ52" s="382">
        <f>ROUND(AJ106*Содержание!$H$8*(1+$H$14)*(1-$H$15)*(1-$H$16),0)</f>
        <v>565916</v>
      </c>
      <c r="AK52" s="382">
        <f>ROUND(AK106*Содержание!$H$8*(1+$H$14)*(1-$H$15)*(1-$H$16),0)</f>
        <v>578952</v>
      </c>
      <c r="AL52" s="382">
        <f>ROUND(AL106*Содержание!$H$8*(1+$H$14)*(1-$H$15)*(1-$H$16),0)</f>
        <v>586296</v>
      </c>
      <c r="AM52" s="382">
        <f>ROUND(AM106*Содержание!$H$8*(1+$H$14)*(1-$H$15)*(1-$H$16),0)</f>
        <v>594130</v>
      </c>
      <c r="AN52" s="382">
        <f>ROUND(AN106*Содержание!$H$8*(1+$H$14)*(1-$H$15)*(1-$H$16),0)</f>
        <v>599516</v>
      </c>
      <c r="AO52" s="382">
        <f>ROUND(AO106*Содержание!$H$8*(1+$H$14)*(1-$H$15)*(1-$H$16),0)</f>
        <v>607594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82">
        <f>ROUND(B107*Содержание!$H$8*(1+$H$14)*(1-$H$15)*(1-$H$16),0)</f>
        <v>220076</v>
      </c>
      <c r="C53" s="382">
        <f>ROUND(C107*Содержание!$H$8*(1+$H$14)*(1-$H$15)*(1-$H$16),0)</f>
        <v>228460</v>
      </c>
      <c r="D53" s="382">
        <f>ROUND(D107*Содержание!$H$8*(1+$H$14)*(1-$H$15)*(1-$H$16),0)</f>
        <v>234824</v>
      </c>
      <c r="E53" s="382">
        <f>ROUND(E107*Содержание!$H$8*(1+$H$14)*(1-$H$15)*(1-$H$16),0)</f>
        <v>240455</v>
      </c>
      <c r="F53" s="382">
        <f>ROUND(F107*Содержание!$H$8*(1+$H$14)*(1-$H$15)*(1-$H$16),0)</f>
        <v>255755</v>
      </c>
      <c r="G53" s="382">
        <f>ROUND(G107*Содержание!$H$8*(1+$H$14)*(1-$H$15)*(1-$H$16),0)</f>
        <v>265180</v>
      </c>
      <c r="H53" s="382">
        <f>ROUND(H107*Содержание!$H$8*(1+$H$14)*(1-$H$15)*(1-$H$16),0)</f>
        <v>274788</v>
      </c>
      <c r="I53" s="382">
        <f>ROUND(I107*Содержание!$H$8*(1+$H$14)*(1-$H$15)*(1-$H$16),0)</f>
        <v>288620</v>
      </c>
      <c r="J53" s="382">
        <f>ROUND(J107*Содержание!$H$8*(1+$H$14)*(1-$H$15)*(1-$H$16),0)</f>
        <v>295596</v>
      </c>
      <c r="K53" s="382">
        <f>ROUND(K107*Содержание!$H$8*(1+$H$14)*(1-$H$15)*(1-$H$16),0)</f>
        <v>304348</v>
      </c>
      <c r="L53" s="382">
        <f>ROUND(L107*Содержание!$H$8*(1+$H$14)*(1-$H$15)*(1-$H$16),0)</f>
        <v>313895</v>
      </c>
      <c r="M53" s="382">
        <f>ROUND(M107*Содержание!$H$8*(1+$H$14)*(1-$H$15)*(1-$H$16),0)</f>
        <v>329195</v>
      </c>
      <c r="N53" s="382">
        <f>ROUND(N107*Содержание!$H$8*(1+$H$14)*(1-$H$15)*(1-$H$16),0)</f>
        <v>338069</v>
      </c>
      <c r="O53" s="382">
        <f>ROUND(O107*Содержание!$H$8*(1+$H$14)*(1-$H$15)*(1-$H$16),0)</f>
        <v>349574</v>
      </c>
      <c r="P53" s="382">
        <f>ROUND(P107*Содержание!$H$8*(1+$H$14)*(1-$H$15)*(1-$H$16),0)</f>
        <v>354532</v>
      </c>
      <c r="Q53" s="382">
        <f>ROUND(Q107*Содержание!$H$8*(1+$H$14)*(1-$H$15)*(1-$H$16),0)</f>
        <v>359244</v>
      </c>
      <c r="R53" s="382">
        <f>ROUND(R107*Содержание!$H$8*(1+$H$14)*(1-$H$15)*(1-$H$16),0)</f>
        <v>370444</v>
      </c>
      <c r="S53" s="382">
        <f>ROUND(S107*Содержание!$H$8*(1+$H$14)*(1-$H$15)*(1-$H$16),0)</f>
        <v>380970</v>
      </c>
      <c r="T53" s="382">
        <f>ROUND(T107*Содержание!$H$8*(1+$H$14)*(1-$H$15)*(1-$H$16),0)</f>
        <v>386111</v>
      </c>
      <c r="U53" s="382">
        <f>ROUND(U107*Содержание!$H$8*(1+$H$14)*(1-$H$15)*(1-$H$16),0)</f>
        <v>390272</v>
      </c>
      <c r="V53" s="382">
        <f>ROUND(V107*Содержание!$H$8*(1+$H$14)*(1-$H$15)*(1-$H$16),0)</f>
        <v>396698</v>
      </c>
      <c r="W53" s="382">
        <f>ROUND(W107*Содержание!$H$8*(1+$H$14)*(1-$H$15)*(1-$H$16),0)</f>
        <v>406368</v>
      </c>
      <c r="X53" s="382">
        <f>ROUND(X107*Содержание!$H$8*(1+$H$14)*(1-$H$15)*(1-$H$16),0)</f>
        <v>414202</v>
      </c>
      <c r="Y53" s="382">
        <f>ROUND(Y107*Содержание!$H$8*(1+$H$14)*(1-$H$15)*(1-$H$16),0)</f>
        <v>425402</v>
      </c>
      <c r="Z53" s="382">
        <f>ROUND(Z107*Содержание!$H$8*(1+$H$14)*(1-$H$15)*(1-$H$16),0)</f>
        <v>470628</v>
      </c>
      <c r="AA53" s="382">
        <f>ROUND(AA107*Содержание!$H$8*(1+$H$14)*(1-$H$15)*(1-$H$16),0)</f>
        <v>483419</v>
      </c>
      <c r="AB53" s="382">
        <f>ROUND(AB107*Содержание!$H$8*(1+$H$14)*(1-$H$15)*(1-$H$16),0)</f>
        <v>498964</v>
      </c>
      <c r="AC53" s="382">
        <f>ROUND(AC107*Содержание!$H$8*(1+$H$14)*(1-$H$15)*(1-$H$16),0)</f>
        <v>509306</v>
      </c>
      <c r="AD53" s="382">
        <f>ROUND(AD107*Содержание!$H$8*(1+$H$14)*(1-$H$15)*(1-$H$16),0)</f>
        <v>528095</v>
      </c>
      <c r="AE53" s="382">
        <f>ROUND(AE107*Содержание!$H$8*(1+$H$14)*(1-$H$15)*(1-$H$16),0)</f>
        <v>536418</v>
      </c>
      <c r="AF53" s="382">
        <f>ROUND(AF107*Содержание!$H$8*(1+$H$14)*(1-$H$15)*(1-$H$16),0)</f>
        <v>540335</v>
      </c>
      <c r="AG53" s="382">
        <f>ROUND(AG107*Содержание!$H$8*(1+$H$14)*(1-$H$15)*(1-$H$16),0)</f>
        <v>542906</v>
      </c>
      <c r="AH53" s="382">
        <f>ROUND(AH107*Содержание!$H$8*(1+$H$14)*(1-$H$15)*(1-$H$16),0)</f>
        <v>550678</v>
      </c>
      <c r="AI53" s="382">
        <f>ROUND(AI107*Содержание!$H$8*(1+$H$14)*(1-$H$15)*(1-$H$16),0)</f>
        <v>557960</v>
      </c>
      <c r="AJ53" s="382">
        <f>ROUND(AJ107*Содержание!$H$8*(1+$H$14)*(1-$H$15)*(1-$H$16),0)</f>
        <v>572710</v>
      </c>
      <c r="AK53" s="382">
        <f>ROUND(AK107*Содержание!$H$8*(1+$H$14)*(1-$H$15)*(1-$H$16),0)</f>
        <v>585500</v>
      </c>
      <c r="AL53" s="382">
        <f>ROUND(AL107*Содержание!$H$8*(1+$H$14)*(1-$H$15)*(1-$H$16),0)</f>
        <v>590030</v>
      </c>
      <c r="AM53" s="382">
        <f>ROUND(AM107*Содержание!$H$8*(1+$H$14)*(1-$H$15)*(1-$H$16),0)</f>
        <v>600862</v>
      </c>
      <c r="AN53" s="382">
        <f>ROUND(AN107*Содержание!$H$8*(1+$H$14)*(1-$H$15)*(1-$H$16),0)</f>
        <v>606308</v>
      </c>
      <c r="AO53" s="382">
        <f>ROUND(AO107*Содержание!$H$8*(1+$H$14)*(1-$H$15)*(1-$H$16),0)</f>
        <v>611204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705" t="s">
        <v>344</v>
      </c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1"/>
      <c r="T62" s="1"/>
      <c r="U62" s="58"/>
      <c r="V62" s="709" t="s">
        <v>140</v>
      </c>
      <c r="W62" s="709"/>
      <c r="X62" s="709"/>
      <c r="Y62" s="709"/>
      <c r="Z62" s="709"/>
      <c r="AA62" s="709"/>
      <c r="AB62" s="709"/>
      <c r="AC62" s="709"/>
      <c r="AD62" s="709"/>
      <c r="AE62" s="709"/>
      <c r="AF62" s="709"/>
      <c r="AG62" s="709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709"/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705" t="s">
        <v>132</v>
      </c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1"/>
      <c r="T67" s="1"/>
      <c r="U67" s="58"/>
      <c r="V67" s="709" t="s">
        <v>267</v>
      </c>
      <c r="W67" s="709"/>
      <c r="X67" s="709"/>
      <c r="Y67" s="709"/>
      <c r="Z67" s="709"/>
      <c r="AA67" s="709"/>
      <c r="AB67" s="709"/>
      <c r="AC67" s="709"/>
      <c r="AD67" s="709"/>
      <c r="AE67" s="709"/>
      <c r="AF67" s="709"/>
      <c r="AG67" s="709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1"/>
      <c r="T68" s="1"/>
      <c r="U68" s="58"/>
      <c r="V68" s="709"/>
      <c r="W68" s="709"/>
      <c r="X68" s="709"/>
      <c r="Y68" s="709"/>
      <c r="Z68" s="709"/>
      <c r="AA68" s="709"/>
      <c r="AB68" s="709"/>
      <c r="AC68" s="709"/>
      <c r="AD68" s="709"/>
      <c r="AE68" s="709"/>
      <c r="AF68" s="709"/>
      <c r="AG68" s="709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/>
      <c r="AG69" s="709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86">
        <v>111139</v>
      </c>
      <c r="C75" s="386">
        <v>113669</v>
      </c>
      <c r="D75" s="386">
        <v>116117</v>
      </c>
      <c r="E75" s="386">
        <v>118646</v>
      </c>
      <c r="F75" s="386">
        <v>125093</v>
      </c>
      <c r="G75" s="386">
        <v>131539</v>
      </c>
      <c r="H75" s="386">
        <v>133987</v>
      </c>
      <c r="I75" s="386">
        <v>136680</v>
      </c>
      <c r="J75" s="386">
        <v>148512</v>
      </c>
      <c r="K75" s="386">
        <v>150960</v>
      </c>
      <c r="L75" s="386">
        <v>153653</v>
      </c>
      <c r="M75" s="386">
        <v>156101</v>
      </c>
      <c r="N75" s="386">
        <v>163037</v>
      </c>
      <c r="O75" s="386">
        <v>169891</v>
      </c>
      <c r="P75" s="386">
        <v>172829</v>
      </c>
      <c r="Q75" s="386">
        <v>175766</v>
      </c>
      <c r="R75" s="386">
        <v>187190</v>
      </c>
      <c r="S75" s="386">
        <v>190699</v>
      </c>
      <c r="T75" s="386">
        <v>193229</v>
      </c>
      <c r="U75" s="386">
        <v>196656</v>
      </c>
      <c r="V75" s="386">
        <v>205224</v>
      </c>
      <c r="W75" s="386">
        <v>214282</v>
      </c>
      <c r="X75" s="386">
        <v>216893</v>
      </c>
      <c r="Y75" s="386">
        <v>219667</v>
      </c>
      <c r="Z75" s="386">
        <v>226195</v>
      </c>
      <c r="AA75" s="386">
        <v>234029</v>
      </c>
      <c r="AB75" s="386">
        <v>238109</v>
      </c>
      <c r="AC75" s="386">
        <v>241862</v>
      </c>
      <c r="AD75" s="386">
        <v>245371</v>
      </c>
      <c r="AE75" s="386">
        <v>248962</v>
      </c>
      <c r="AF75" s="386">
        <v>256632</v>
      </c>
      <c r="AG75" s="386">
        <v>260712</v>
      </c>
      <c r="AH75" s="386">
        <v>269117</v>
      </c>
      <c r="AI75" s="386">
        <v>277195</v>
      </c>
      <c r="AJ75" s="386">
        <v>281438</v>
      </c>
      <c r="AK75" s="386">
        <v>285274</v>
      </c>
      <c r="AL75" s="386">
        <v>289027</v>
      </c>
      <c r="AM75" s="386">
        <v>297350</v>
      </c>
      <c r="AN75" s="386">
        <v>301267</v>
      </c>
      <c r="AO75" s="386">
        <v>304939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86">
        <v>113995</v>
      </c>
      <c r="C76" s="386">
        <v>116362</v>
      </c>
      <c r="D76" s="386">
        <v>118646</v>
      </c>
      <c r="E76" s="386">
        <v>121339</v>
      </c>
      <c r="F76" s="386">
        <v>128030</v>
      </c>
      <c r="G76" s="386">
        <v>134314</v>
      </c>
      <c r="H76" s="386">
        <v>137006</v>
      </c>
      <c r="I76" s="386">
        <v>139781</v>
      </c>
      <c r="J76" s="386">
        <v>151939</v>
      </c>
      <c r="K76" s="386">
        <v>154632</v>
      </c>
      <c r="L76" s="386">
        <v>157325</v>
      </c>
      <c r="M76" s="386">
        <v>160099</v>
      </c>
      <c r="N76" s="386">
        <v>166627</v>
      </c>
      <c r="O76" s="386">
        <v>173482</v>
      </c>
      <c r="P76" s="386">
        <v>176501</v>
      </c>
      <c r="Q76" s="386">
        <v>179520</v>
      </c>
      <c r="R76" s="386">
        <v>191270</v>
      </c>
      <c r="S76" s="386">
        <v>195106</v>
      </c>
      <c r="T76" s="386">
        <v>197880</v>
      </c>
      <c r="U76" s="386">
        <v>200818</v>
      </c>
      <c r="V76" s="386">
        <v>210038</v>
      </c>
      <c r="W76" s="386">
        <v>219422</v>
      </c>
      <c r="X76" s="386">
        <v>222278</v>
      </c>
      <c r="Y76" s="386">
        <v>225134</v>
      </c>
      <c r="Z76" s="386">
        <v>234763</v>
      </c>
      <c r="AA76" s="386">
        <v>243086</v>
      </c>
      <c r="AB76" s="386">
        <v>246922</v>
      </c>
      <c r="AC76" s="386">
        <v>250675</v>
      </c>
      <c r="AD76" s="386">
        <v>254184</v>
      </c>
      <c r="AE76" s="386">
        <v>258182</v>
      </c>
      <c r="AF76" s="386">
        <v>265934</v>
      </c>
      <c r="AG76" s="386">
        <v>269688</v>
      </c>
      <c r="AH76" s="386">
        <v>278746</v>
      </c>
      <c r="AI76" s="386">
        <v>286416</v>
      </c>
      <c r="AJ76" s="386">
        <v>290496</v>
      </c>
      <c r="AK76" s="386">
        <v>294250</v>
      </c>
      <c r="AL76" s="386">
        <v>298411</v>
      </c>
      <c r="AM76" s="386">
        <v>306326</v>
      </c>
      <c r="AN76" s="386">
        <v>310406</v>
      </c>
      <c r="AO76" s="386">
        <v>313752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86">
        <v>128928</v>
      </c>
      <c r="C77" s="386">
        <v>131866</v>
      </c>
      <c r="D77" s="386">
        <v>134803</v>
      </c>
      <c r="E77" s="386">
        <v>137904</v>
      </c>
      <c r="F77" s="386">
        <v>146146</v>
      </c>
      <c r="G77" s="386">
        <v>154387</v>
      </c>
      <c r="H77" s="386">
        <v>157733</v>
      </c>
      <c r="I77" s="386">
        <v>160915</v>
      </c>
      <c r="J77" s="386">
        <v>163526</v>
      </c>
      <c r="K77" s="386">
        <v>166219</v>
      </c>
      <c r="L77" s="386">
        <v>169646</v>
      </c>
      <c r="M77" s="386">
        <v>172666</v>
      </c>
      <c r="N77" s="386">
        <v>180989</v>
      </c>
      <c r="O77" s="386">
        <v>189557</v>
      </c>
      <c r="P77" s="386">
        <v>192168</v>
      </c>
      <c r="Q77" s="386">
        <v>194861</v>
      </c>
      <c r="R77" s="386">
        <v>198941</v>
      </c>
      <c r="S77" s="386">
        <v>202939</v>
      </c>
      <c r="T77" s="386">
        <v>206122</v>
      </c>
      <c r="U77" s="386">
        <v>209222</v>
      </c>
      <c r="V77" s="386">
        <v>219422</v>
      </c>
      <c r="W77" s="386">
        <v>229459</v>
      </c>
      <c r="X77" s="386">
        <v>232234</v>
      </c>
      <c r="Y77" s="386">
        <v>235334</v>
      </c>
      <c r="Z77" s="386">
        <v>243984</v>
      </c>
      <c r="AA77" s="386">
        <v>252307</v>
      </c>
      <c r="AB77" s="386">
        <v>256142</v>
      </c>
      <c r="AC77" s="386">
        <v>260386</v>
      </c>
      <c r="AD77" s="386">
        <v>264058</v>
      </c>
      <c r="AE77" s="386">
        <v>268709</v>
      </c>
      <c r="AF77" s="386">
        <v>276134</v>
      </c>
      <c r="AG77" s="386">
        <v>280786</v>
      </c>
      <c r="AH77" s="386">
        <v>290496</v>
      </c>
      <c r="AI77" s="386">
        <v>298411</v>
      </c>
      <c r="AJ77" s="386">
        <v>302491</v>
      </c>
      <c r="AK77" s="386">
        <v>306734</v>
      </c>
      <c r="AL77" s="386">
        <v>310978</v>
      </c>
      <c r="AM77" s="386">
        <v>319301</v>
      </c>
      <c r="AN77" s="386">
        <v>323707</v>
      </c>
      <c r="AO77" s="386">
        <v>327950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86">
        <v>131866</v>
      </c>
      <c r="C78" s="386">
        <v>134395</v>
      </c>
      <c r="D78" s="386">
        <v>137251</v>
      </c>
      <c r="E78" s="386">
        <v>140189</v>
      </c>
      <c r="F78" s="386">
        <v>148920</v>
      </c>
      <c r="G78" s="386">
        <v>158059</v>
      </c>
      <c r="H78" s="386">
        <v>160670</v>
      </c>
      <c r="I78" s="386">
        <v>163445</v>
      </c>
      <c r="J78" s="386">
        <v>166546</v>
      </c>
      <c r="K78" s="386">
        <v>169728</v>
      </c>
      <c r="L78" s="386">
        <v>172910</v>
      </c>
      <c r="M78" s="386">
        <v>176011</v>
      </c>
      <c r="N78" s="386">
        <v>185069</v>
      </c>
      <c r="O78" s="386">
        <v>193392</v>
      </c>
      <c r="P78" s="386">
        <v>196411</v>
      </c>
      <c r="Q78" s="386">
        <v>199186</v>
      </c>
      <c r="R78" s="386">
        <v>227338</v>
      </c>
      <c r="S78" s="386">
        <v>231744</v>
      </c>
      <c r="T78" s="386">
        <v>235416</v>
      </c>
      <c r="U78" s="386">
        <v>239251</v>
      </c>
      <c r="V78" s="386">
        <v>250430</v>
      </c>
      <c r="W78" s="386">
        <v>261446</v>
      </c>
      <c r="X78" s="386">
        <v>264955</v>
      </c>
      <c r="Y78" s="386">
        <v>268627</v>
      </c>
      <c r="Z78" s="386">
        <v>270096</v>
      </c>
      <c r="AA78" s="386">
        <v>271810</v>
      </c>
      <c r="AB78" s="386">
        <v>276053</v>
      </c>
      <c r="AC78" s="386">
        <v>280786</v>
      </c>
      <c r="AD78" s="386">
        <v>285437</v>
      </c>
      <c r="AE78" s="386">
        <v>289272</v>
      </c>
      <c r="AF78" s="386">
        <v>299064</v>
      </c>
      <c r="AG78" s="386">
        <v>303552</v>
      </c>
      <c r="AH78" s="386">
        <v>314323</v>
      </c>
      <c r="AI78" s="386">
        <v>323299</v>
      </c>
      <c r="AJ78" s="386">
        <v>327950</v>
      </c>
      <c r="AK78" s="386">
        <v>332438</v>
      </c>
      <c r="AL78" s="386">
        <v>337008</v>
      </c>
      <c r="AM78" s="386">
        <v>345821</v>
      </c>
      <c r="AN78" s="386">
        <v>350880</v>
      </c>
      <c r="AO78" s="386">
        <v>355694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86">
        <v>134314</v>
      </c>
      <c r="C79" s="386">
        <v>137006</v>
      </c>
      <c r="D79" s="386">
        <v>139862</v>
      </c>
      <c r="E79" s="386">
        <v>143045</v>
      </c>
      <c r="F79" s="386">
        <v>151858</v>
      </c>
      <c r="G79" s="386">
        <v>161160</v>
      </c>
      <c r="H79" s="386">
        <v>163608</v>
      </c>
      <c r="I79" s="386">
        <v>166546</v>
      </c>
      <c r="J79" s="386">
        <v>170218</v>
      </c>
      <c r="K79" s="386">
        <v>172992</v>
      </c>
      <c r="L79" s="386">
        <v>176011</v>
      </c>
      <c r="M79" s="386">
        <v>179275</v>
      </c>
      <c r="N79" s="386">
        <v>188333</v>
      </c>
      <c r="O79" s="386">
        <v>197554</v>
      </c>
      <c r="P79" s="386">
        <v>200165</v>
      </c>
      <c r="Q79" s="386">
        <v>203429</v>
      </c>
      <c r="R79" s="386">
        <v>231744</v>
      </c>
      <c r="S79" s="386">
        <v>235661</v>
      </c>
      <c r="T79" s="386">
        <v>239578</v>
      </c>
      <c r="U79" s="386">
        <v>243413</v>
      </c>
      <c r="V79" s="386">
        <v>255245</v>
      </c>
      <c r="W79" s="386">
        <v>267158</v>
      </c>
      <c r="X79" s="386">
        <v>270341</v>
      </c>
      <c r="Y79" s="386">
        <v>274176</v>
      </c>
      <c r="Z79" s="386">
        <v>277522</v>
      </c>
      <c r="AA79" s="386">
        <v>281438</v>
      </c>
      <c r="AB79" s="386">
        <v>286253</v>
      </c>
      <c r="AC79" s="386">
        <v>290986</v>
      </c>
      <c r="AD79" s="386">
        <v>295800</v>
      </c>
      <c r="AE79" s="386">
        <v>300696</v>
      </c>
      <c r="AF79" s="386">
        <v>309672</v>
      </c>
      <c r="AG79" s="386">
        <v>314323</v>
      </c>
      <c r="AH79" s="386">
        <v>325176</v>
      </c>
      <c r="AI79" s="386">
        <v>335702</v>
      </c>
      <c r="AJ79" s="386">
        <v>340435</v>
      </c>
      <c r="AK79" s="386">
        <v>345494</v>
      </c>
      <c r="AL79" s="386">
        <v>349738</v>
      </c>
      <c r="AM79" s="386">
        <v>359530</v>
      </c>
      <c r="AN79" s="386">
        <v>364834</v>
      </c>
      <c r="AO79" s="386">
        <v>370138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86">
        <v>135293</v>
      </c>
      <c r="C80" s="386">
        <v>138802</v>
      </c>
      <c r="D80" s="386">
        <v>142310</v>
      </c>
      <c r="E80" s="386">
        <v>145493</v>
      </c>
      <c r="F80" s="386">
        <v>154877</v>
      </c>
      <c r="G80" s="386">
        <v>163934</v>
      </c>
      <c r="H80" s="386">
        <v>167035</v>
      </c>
      <c r="I80" s="386">
        <v>169810</v>
      </c>
      <c r="J80" s="386">
        <v>190618</v>
      </c>
      <c r="K80" s="386">
        <v>194534</v>
      </c>
      <c r="L80" s="386">
        <v>197635</v>
      </c>
      <c r="M80" s="386">
        <v>200818</v>
      </c>
      <c r="N80" s="386">
        <v>211099</v>
      </c>
      <c r="O80" s="386">
        <v>220973</v>
      </c>
      <c r="P80" s="386">
        <v>224155</v>
      </c>
      <c r="Q80" s="386">
        <v>228317</v>
      </c>
      <c r="R80" s="386">
        <v>236395</v>
      </c>
      <c r="S80" s="386">
        <v>240394</v>
      </c>
      <c r="T80" s="386">
        <v>244392</v>
      </c>
      <c r="U80" s="386">
        <v>248309</v>
      </c>
      <c r="V80" s="386">
        <v>260386</v>
      </c>
      <c r="W80" s="386">
        <v>272136</v>
      </c>
      <c r="X80" s="386">
        <v>275482</v>
      </c>
      <c r="Y80" s="386">
        <v>278827</v>
      </c>
      <c r="Z80" s="386">
        <v>280296</v>
      </c>
      <c r="AA80" s="386">
        <v>290006</v>
      </c>
      <c r="AB80" s="386">
        <v>294739</v>
      </c>
      <c r="AC80" s="386">
        <v>299635</v>
      </c>
      <c r="AD80" s="386">
        <v>304694</v>
      </c>
      <c r="AE80" s="386">
        <v>309019</v>
      </c>
      <c r="AF80" s="386">
        <v>318648</v>
      </c>
      <c r="AG80" s="386">
        <v>323299</v>
      </c>
      <c r="AH80" s="386">
        <v>345821</v>
      </c>
      <c r="AI80" s="386">
        <v>366302</v>
      </c>
      <c r="AJ80" s="386">
        <v>369158</v>
      </c>
      <c r="AK80" s="386">
        <v>369566</v>
      </c>
      <c r="AL80" s="386">
        <v>370138</v>
      </c>
      <c r="AM80" s="386">
        <v>378542</v>
      </c>
      <c r="AN80" s="386">
        <v>380827</v>
      </c>
      <c r="AO80" s="386">
        <v>381725</v>
      </c>
    </row>
    <row r="81" spans="1:41" hidden="1" outlineLevel="1" x14ac:dyDescent="0.25">
      <c r="A81" s="53">
        <v>2835</v>
      </c>
      <c r="B81" s="386">
        <v>141250</v>
      </c>
      <c r="C81" s="386">
        <v>144024</v>
      </c>
      <c r="D81" s="386">
        <v>146880</v>
      </c>
      <c r="E81" s="386">
        <v>149899</v>
      </c>
      <c r="F81" s="386">
        <v>159038</v>
      </c>
      <c r="G81" s="386">
        <v>168178</v>
      </c>
      <c r="H81" s="386">
        <v>171850</v>
      </c>
      <c r="I81" s="386">
        <v>175114</v>
      </c>
      <c r="J81" s="386">
        <v>196574</v>
      </c>
      <c r="K81" s="386">
        <v>200165</v>
      </c>
      <c r="L81" s="386">
        <v>203837</v>
      </c>
      <c r="M81" s="386">
        <v>207182</v>
      </c>
      <c r="N81" s="386">
        <v>217954</v>
      </c>
      <c r="O81" s="386">
        <v>228725</v>
      </c>
      <c r="P81" s="386">
        <v>231989</v>
      </c>
      <c r="Q81" s="386">
        <v>235171</v>
      </c>
      <c r="R81" s="386">
        <v>244392</v>
      </c>
      <c r="S81" s="386">
        <v>248962</v>
      </c>
      <c r="T81" s="386">
        <v>253205</v>
      </c>
      <c r="U81" s="386">
        <v>257938</v>
      </c>
      <c r="V81" s="386">
        <v>269198</v>
      </c>
      <c r="W81" s="386">
        <v>280867</v>
      </c>
      <c r="X81" s="386">
        <v>284539</v>
      </c>
      <c r="Y81" s="386">
        <v>288538</v>
      </c>
      <c r="Z81" s="386">
        <v>289190</v>
      </c>
      <c r="AA81" s="386">
        <v>299635</v>
      </c>
      <c r="AB81" s="386">
        <v>304694</v>
      </c>
      <c r="AC81" s="386">
        <v>309672</v>
      </c>
      <c r="AD81" s="386">
        <v>314323</v>
      </c>
      <c r="AE81" s="386">
        <v>319546</v>
      </c>
      <c r="AF81" s="386">
        <v>329746</v>
      </c>
      <c r="AG81" s="386">
        <v>334642</v>
      </c>
      <c r="AH81" s="386">
        <v>366384</v>
      </c>
      <c r="AI81" s="386">
        <v>367690</v>
      </c>
      <c r="AJ81" s="386">
        <v>369322</v>
      </c>
      <c r="AK81" s="386">
        <v>370709</v>
      </c>
      <c r="AL81" s="386">
        <v>376339</v>
      </c>
      <c r="AM81" s="386">
        <v>382214</v>
      </c>
      <c r="AN81" s="386">
        <v>387029</v>
      </c>
      <c r="AO81" s="386">
        <v>392088</v>
      </c>
    </row>
    <row r="82" spans="1:41" hidden="1" outlineLevel="1" x14ac:dyDescent="0.25">
      <c r="A82" s="53">
        <v>2960</v>
      </c>
      <c r="B82" s="386">
        <v>143208</v>
      </c>
      <c r="C82" s="386">
        <v>146390</v>
      </c>
      <c r="D82" s="386">
        <v>149654</v>
      </c>
      <c r="E82" s="386">
        <v>152755</v>
      </c>
      <c r="F82" s="386">
        <v>162139</v>
      </c>
      <c r="G82" s="386">
        <v>171360</v>
      </c>
      <c r="H82" s="386">
        <v>174950</v>
      </c>
      <c r="I82" s="386">
        <v>178541</v>
      </c>
      <c r="J82" s="386">
        <v>200246</v>
      </c>
      <c r="K82" s="386">
        <v>204326</v>
      </c>
      <c r="L82" s="386">
        <v>207998</v>
      </c>
      <c r="M82" s="386">
        <v>211262</v>
      </c>
      <c r="N82" s="386">
        <v>222034</v>
      </c>
      <c r="O82" s="386">
        <v>233050</v>
      </c>
      <c r="P82" s="386">
        <v>236150</v>
      </c>
      <c r="Q82" s="386">
        <v>239578</v>
      </c>
      <c r="R82" s="386">
        <v>248880</v>
      </c>
      <c r="S82" s="386">
        <v>253531</v>
      </c>
      <c r="T82" s="386">
        <v>257285</v>
      </c>
      <c r="U82" s="386">
        <v>260957</v>
      </c>
      <c r="V82" s="386">
        <v>273686</v>
      </c>
      <c r="W82" s="386">
        <v>286253</v>
      </c>
      <c r="X82" s="386">
        <v>290006</v>
      </c>
      <c r="Y82" s="386">
        <v>293189</v>
      </c>
      <c r="Z82" s="386">
        <v>307306</v>
      </c>
      <c r="AA82" s="386">
        <v>318158</v>
      </c>
      <c r="AB82" s="386">
        <v>323136</v>
      </c>
      <c r="AC82" s="386">
        <v>328766</v>
      </c>
      <c r="AD82" s="386">
        <v>334152</v>
      </c>
      <c r="AE82" s="386">
        <v>339048</v>
      </c>
      <c r="AF82" s="386">
        <v>349411</v>
      </c>
      <c r="AG82" s="386">
        <v>354307</v>
      </c>
      <c r="AH82" s="386">
        <v>374462</v>
      </c>
      <c r="AI82" s="386">
        <v>377563</v>
      </c>
      <c r="AJ82" s="386">
        <v>382949</v>
      </c>
      <c r="AK82" s="386">
        <v>388334</v>
      </c>
      <c r="AL82" s="386">
        <v>393965</v>
      </c>
      <c r="AM82" s="386">
        <v>405144</v>
      </c>
      <c r="AN82" s="386">
        <v>409632</v>
      </c>
      <c r="AO82" s="386">
        <v>420974</v>
      </c>
    </row>
    <row r="83" spans="1:41" hidden="1" outlineLevel="1" x14ac:dyDescent="0.25">
      <c r="A83" s="53">
        <v>3085</v>
      </c>
      <c r="B83" s="386">
        <v>157570</v>
      </c>
      <c r="C83" s="386">
        <v>161486</v>
      </c>
      <c r="D83" s="386">
        <v>165485</v>
      </c>
      <c r="E83" s="386">
        <v>169483</v>
      </c>
      <c r="F83" s="386">
        <v>180662</v>
      </c>
      <c r="G83" s="386">
        <v>192086</v>
      </c>
      <c r="H83" s="386">
        <v>195677</v>
      </c>
      <c r="I83" s="386">
        <v>199838</v>
      </c>
      <c r="J83" s="386">
        <v>203429</v>
      </c>
      <c r="K83" s="386">
        <v>207182</v>
      </c>
      <c r="L83" s="386">
        <v>211670</v>
      </c>
      <c r="M83" s="386">
        <v>215995</v>
      </c>
      <c r="N83" s="386">
        <v>226930</v>
      </c>
      <c r="O83" s="386">
        <v>237782</v>
      </c>
      <c r="P83" s="386">
        <v>241862</v>
      </c>
      <c r="Q83" s="386">
        <v>246024</v>
      </c>
      <c r="R83" s="386">
        <v>281112</v>
      </c>
      <c r="S83" s="386">
        <v>286579</v>
      </c>
      <c r="T83" s="386">
        <v>291394</v>
      </c>
      <c r="U83" s="386">
        <v>295474</v>
      </c>
      <c r="V83" s="386">
        <v>309509</v>
      </c>
      <c r="W83" s="386">
        <v>323299</v>
      </c>
      <c r="X83" s="386">
        <v>327624</v>
      </c>
      <c r="Y83" s="386">
        <v>332602</v>
      </c>
      <c r="Z83" s="386">
        <v>332928</v>
      </c>
      <c r="AA83" s="386">
        <v>334152</v>
      </c>
      <c r="AB83" s="386">
        <v>336763</v>
      </c>
      <c r="AC83" s="386">
        <v>338885</v>
      </c>
      <c r="AD83" s="386">
        <v>343454</v>
      </c>
      <c r="AE83" s="386">
        <v>349411</v>
      </c>
      <c r="AF83" s="386">
        <v>360509</v>
      </c>
      <c r="AG83" s="386">
        <v>366139</v>
      </c>
      <c r="AH83" s="386">
        <v>381725</v>
      </c>
      <c r="AI83" s="386">
        <v>392088</v>
      </c>
      <c r="AJ83" s="386">
        <v>395270</v>
      </c>
      <c r="AK83" s="386">
        <v>400819</v>
      </c>
      <c r="AL83" s="386">
        <v>406450</v>
      </c>
      <c r="AM83" s="386">
        <v>422525</v>
      </c>
      <c r="AN83" s="386">
        <v>423014</v>
      </c>
      <c r="AO83" s="386">
        <v>428890</v>
      </c>
    </row>
    <row r="84" spans="1:41" hidden="1" outlineLevel="1" x14ac:dyDescent="0.25">
      <c r="A84" s="53">
        <v>3210</v>
      </c>
      <c r="B84" s="386">
        <v>160018</v>
      </c>
      <c r="C84" s="386">
        <v>164098</v>
      </c>
      <c r="D84" s="386">
        <v>168422</v>
      </c>
      <c r="E84" s="386">
        <v>172584</v>
      </c>
      <c r="F84" s="386">
        <v>183763</v>
      </c>
      <c r="G84" s="386">
        <v>195106</v>
      </c>
      <c r="H84" s="386">
        <v>199267</v>
      </c>
      <c r="I84" s="386">
        <v>203429</v>
      </c>
      <c r="J84" s="386">
        <v>227909</v>
      </c>
      <c r="K84" s="386">
        <v>231581</v>
      </c>
      <c r="L84" s="386">
        <v>235661</v>
      </c>
      <c r="M84" s="386">
        <v>239904</v>
      </c>
      <c r="N84" s="386">
        <v>252878</v>
      </c>
      <c r="O84" s="386">
        <v>265853</v>
      </c>
      <c r="P84" s="386">
        <v>270586</v>
      </c>
      <c r="Q84" s="386">
        <v>275155</v>
      </c>
      <c r="R84" s="386">
        <v>285682</v>
      </c>
      <c r="S84" s="386">
        <v>291394</v>
      </c>
      <c r="T84" s="386">
        <v>295800</v>
      </c>
      <c r="U84" s="386">
        <v>300451</v>
      </c>
      <c r="V84" s="386">
        <v>314568</v>
      </c>
      <c r="W84" s="386">
        <v>328603</v>
      </c>
      <c r="X84" s="386">
        <v>332683</v>
      </c>
      <c r="Y84" s="386">
        <v>336763</v>
      </c>
      <c r="Z84" s="386">
        <v>337987</v>
      </c>
      <c r="AA84" s="386">
        <v>339456</v>
      </c>
      <c r="AB84" s="386">
        <v>341822</v>
      </c>
      <c r="AC84" s="386">
        <v>347045</v>
      </c>
      <c r="AD84" s="386">
        <v>352757</v>
      </c>
      <c r="AE84" s="386">
        <v>358306</v>
      </c>
      <c r="AF84" s="386">
        <v>369322</v>
      </c>
      <c r="AG84" s="386">
        <v>379440</v>
      </c>
      <c r="AH84" s="386">
        <v>387518</v>
      </c>
      <c r="AI84" s="386">
        <v>398942</v>
      </c>
      <c r="AJ84" s="386">
        <v>409061</v>
      </c>
      <c r="AK84" s="386">
        <v>418282</v>
      </c>
      <c r="AL84" s="386">
        <v>421709</v>
      </c>
      <c r="AM84" s="386">
        <v>426523</v>
      </c>
      <c r="AN84" s="386">
        <v>432562</v>
      </c>
      <c r="AO84" s="386">
        <v>437539</v>
      </c>
    </row>
    <row r="85" spans="1:41" hidden="1" outlineLevel="1" x14ac:dyDescent="0.25">
      <c r="A85" s="53">
        <v>3335</v>
      </c>
      <c r="B85" s="386">
        <v>162384</v>
      </c>
      <c r="C85" s="386">
        <v>166546</v>
      </c>
      <c r="D85" s="386">
        <v>170789</v>
      </c>
      <c r="E85" s="386">
        <v>175032</v>
      </c>
      <c r="F85" s="386">
        <v>186456</v>
      </c>
      <c r="G85" s="386">
        <v>198206</v>
      </c>
      <c r="H85" s="386">
        <v>202368</v>
      </c>
      <c r="I85" s="386">
        <v>206530</v>
      </c>
      <c r="J85" s="386">
        <v>231418</v>
      </c>
      <c r="K85" s="386">
        <v>235253</v>
      </c>
      <c r="L85" s="386">
        <v>239578</v>
      </c>
      <c r="M85" s="386">
        <v>243739</v>
      </c>
      <c r="N85" s="386">
        <v>256714</v>
      </c>
      <c r="O85" s="386">
        <v>270341</v>
      </c>
      <c r="P85" s="386">
        <v>274666</v>
      </c>
      <c r="Q85" s="386">
        <v>279480</v>
      </c>
      <c r="R85" s="386">
        <v>289272</v>
      </c>
      <c r="S85" s="386">
        <v>294331</v>
      </c>
      <c r="T85" s="386">
        <v>299635</v>
      </c>
      <c r="U85" s="386">
        <v>304694</v>
      </c>
      <c r="V85" s="386">
        <v>318893</v>
      </c>
      <c r="W85" s="386">
        <v>333254</v>
      </c>
      <c r="X85" s="386">
        <v>338069</v>
      </c>
      <c r="Y85" s="386">
        <v>342394</v>
      </c>
      <c r="Z85" s="386">
        <v>344760</v>
      </c>
      <c r="AA85" s="386">
        <v>345821</v>
      </c>
      <c r="AB85" s="386">
        <v>351696</v>
      </c>
      <c r="AC85" s="386">
        <v>357571</v>
      </c>
      <c r="AD85" s="386">
        <v>362794</v>
      </c>
      <c r="AE85" s="386">
        <v>368750</v>
      </c>
      <c r="AF85" s="386">
        <v>380011</v>
      </c>
      <c r="AG85" s="386">
        <v>385560</v>
      </c>
      <c r="AH85" s="386">
        <v>408326</v>
      </c>
      <c r="AI85" s="386">
        <v>412651</v>
      </c>
      <c r="AJ85" s="386">
        <v>420077</v>
      </c>
      <c r="AK85" s="386">
        <v>430277</v>
      </c>
      <c r="AL85" s="386">
        <v>436642</v>
      </c>
      <c r="AM85" s="386">
        <v>505838</v>
      </c>
      <c r="AN85" s="386">
        <v>506410</v>
      </c>
      <c r="AO85" s="386">
        <v>506899</v>
      </c>
    </row>
    <row r="86" spans="1:41" hidden="1" outlineLevel="1" x14ac:dyDescent="0.25">
      <c r="A86" s="53">
        <v>3460</v>
      </c>
      <c r="B86" s="386">
        <v>172584</v>
      </c>
      <c r="C86" s="386">
        <v>176256</v>
      </c>
      <c r="D86" s="386">
        <v>180336</v>
      </c>
      <c r="E86" s="386">
        <v>185069</v>
      </c>
      <c r="F86" s="386">
        <v>196901</v>
      </c>
      <c r="G86" s="386">
        <v>209141</v>
      </c>
      <c r="H86" s="386">
        <v>213874</v>
      </c>
      <c r="I86" s="386">
        <v>218280</v>
      </c>
      <c r="J86" s="386">
        <v>234926</v>
      </c>
      <c r="K86" s="386">
        <v>239006</v>
      </c>
      <c r="L86" s="386">
        <v>243005</v>
      </c>
      <c r="M86" s="386">
        <v>247738</v>
      </c>
      <c r="N86" s="386">
        <v>261283</v>
      </c>
      <c r="O86" s="386">
        <v>274666</v>
      </c>
      <c r="P86" s="386">
        <v>278582</v>
      </c>
      <c r="Q86" s="386">
        <v>282826</v>
      </c>
      <c r="R86" s="386">
        <v>293189</v>
      </c>
      <c r="S86" s="386">
        <v>299390</v>
      </c>
      <c r="T86" s="386">
        <v>304450</v>
      </c>
      <c r="U86" s="386">
        <v>309346</v>
      </c>
      <c r="V86" s="386">
        <v>324034</v>
      </c>
      <c r="W86" s="386">
        <v>338477</v>
      </c>
      <c r="X86" s="386">
        <v>343454</v>
      </c>
      <c r="Y86" s="386">
        <v>347698</v>
      </c>
      <c r="Z86" s="386">
        <v>352430</v>
      </c>
      <c r="AA86" s="386">
        <v>363773</v>
      </c>
      <c r="AB86" s="386">
        <v>370138</v>
      </c>
      <c r="AC86" s="386">
        <v>376584</v>
      </c>
      <c r="AD86" s="386">
        <v>381888</v>
      </c>
      <c r="AE86" s="386">
        <v>388334</v>
      </c>
      <c r="AF86" s="386">
        <v>407918</v>
      </c>
      <c r="AG86" s="386">
        <v>410122</v>
      </c>
      <c r="AH86" s="386">
        <v>420322</v>
      </c>
      <c r="AI86" s="386">
        <v>432317</v>
      </c>
      <c r="AJ86" s="386">
        <v>445781</v>
      </c>
      <c r="AK86" s="386">
        <v>451166</v>
      </c>
      <c r="AL86" s="386">
        <v>496210</v>
      </c>
      <c r="AM86" s="386">
        <v>505920</v>
      </c>
      <c r="AN86" s="386">
        <v>508286</v>
      </c>
      <c r="AO86" s="386">
        <v>520363</v>
      </c>
    </row>
    <row r="87" spans="1:41" hidden="1" outlineLevel="1" x14ac:dyDescent="0.25">
      <c r="A87" s="53">
        <v>3585</v>
      </c>
      <c r="B87" s="386">
        <v>179357</v>
      </c>
      <c r="C87" s="386">
        <v>183518</v>
      </c>
      <c r="D87" s="386">
        <v>187925</v>
      </c>
      <c r="E87" s="386">
        <v>192331</v>
      </c>
      <c r="F87" s="386">
        <v>205387</v>
      </c>
      <c r="G87" s="386">
        <v>218362</v>
      </c>
      <c r="H87" s="386">
        <v>222278</v>
      </c>
      <c r="I87" s="386">
        <v>226114</v>
      </c>
      <c r="J87" s="386">
        <v>243984</v>
      </c>
      <c r="K87" s="386">
        <v>248880</v>
      </c>
      <c r="L87" s="386">
        <v>253613</v>
      </c>
      <c r="M87" s="386">
        <v>258427</v>
      </c>
      <c r="N87" s="386">
        <v>273686</v>
      </c>
      <c r="O87" s="386">
        <v>288374</v>
      </c>
      <c r="P87" s="386">
        <v>293107</v>
      </c>
      <c r="Q87" s="386">
        <v>297922</v>
      </c>
      <c r="R87" s="386">
        <v>308938</v>
      </c>
      <c r="S87" s="386">
        <v>314242</v>
      </c>
      <c r="T87" s="386">
        <v>318893</v>
      </c>
      <c r="U87" s="386">
        <v>324034</v>
      </c>
      <c r="V87" s="386">
        <v>337824</v>
      </c>
      <c r="W87" s="386">
        <v>351206</v>
      </c>
      <c r="X87" s="386">
        <v>355776</v>
      </c>
      <c r="Y87" s="386">
        <v>360509</v>
      </c>
      <c r="Z87" s="386">
        <v>361651</v>
      </c>
      <c r="AA87" s="386">
        <v>373891</v>
      </c>
      <c r="AB87" s="386">
        <v>380011</v>
      </c>
      <c r="AC87" s="386">
        <v>386376</v>
      </c>
      <c r="AD87" s="386">
        <v>401717</v>
      </c>
      <c r="AE87" s="386">
        <v>404083</v>
      </c>
      <c r="AF87" s="386">
        <v>412978</v>
      </c>
      <c r="AG87" s="386">
        <v>417221</v>
      </c>
      <c r="AH87" s="386">
        <v>431664</v>
      </c>
      <c r="AI87" s="386">
        <v>447413</v>
      </c>
      <c r="AJ87" s="386">
        <v>457450</v>
      </c>
      <c r="AK87" s="386">
        <v>497842</v>
      </c>
      <c r="AL87" s="386">
        <v>506410</v>
      </c>
      <c r="AM87" s="386">
        <v>522077</v>
      </c>
      <c r="AN87" s="386">
        <v>523056</v>
      </c>
      <c r="AO87" s="386">
        <v>528360</v>
      </c>
    </row>
    <row r="88" spans="1:41" hidden="1" outlineLevel="1" x14ac:dyDescent="0.25">
      <c r="A88" s="53">
        <v>3710</v>
      </c>
      <c r="B88" s="386">
        <v>182784</v>
      </c>
      <c r="C88" s="386">
        <v>186374</v>
      </c>
      <c r="D88" s="386">
        <v>190128</v>
      </c>
      <c r="E88" s="386">
        <v>194290</v>
      </c>
      <c r="F88" s="386">
        <v>207182</v>
      </c>
      <c r="G88" s="386">
        <v>220565</v>
      </c>
      <c r="H88" s="386">
        <v>224726</v>
      </c>
      <c r="I88" s="386">
        <v>229296</v>
      </c>
      <c r="J88" s="386">
        <v>247738</v>
      </c>
      <c r="K88" s="386">
        <v>252552</v>
      </c>
      <c r="L88" s="386">
        <v>257448</v>
      </c>
      <c r="M88" s="386">
        <v>262507</v>
      </c>
      <c r="N88" s="386">
        <v>277440</v>
      </c>
      <c r="O88" s="386">
        <v>292210</v>
      </c>
      <c r="P88" s="386">
        <v>297677</v>
      </c>
      <c r="Q88" s="386">
        <v>302328</v>
      </c>
      <c r="R88" s="386">
        <v>313507</v>
      </c>
      <c r="S88" s="386">
        <v>318485</v>
      </c>
      <c r="T88" s="386">
        <v>323462</v>
      </c>
      <c r="U88" s="386">
        <v>327869</v>
      </c>
      <c r="V88" s="386">
        <v>341986</v>
      </c>
      <c r="W88" s="386">
        <v>356510</v>
      </c>
      <c r="X88" s="386">
        <v>360998</v>
      </c>
      <c r="Y88" s="386">
        <v>365568</v>
      </c>
      <c r="Z88" s="386">
        <v>371280</v>
      </c>
      <c r="AA88" s="386">
        <v>384336</v>
      </c>
      <c r="AB88" s="386">
        <v>391190</v>
      </c>
      <c r="AC88" s="386">
        <v>406123</v>
      </c>
      <c r="AD88" s="386">
        <v>406694</v>
      </c>
      <c r="AE88" s="386">
        <v>420077</v>
      </c>
      <c r="AF88" s="386">
        <v>424646</v>
      </c>
      <c r="AG88" s="386">
        <v>431011</v>
      </c>
      <c r="AH88" s="386">
        <v>449371</v>
      </c>
      <c r="AI88" s="386">
        <v>506410</v>
      </c>
      <c r="AJ88" s="386">
        <v>514733</v>
      </c>
      <c r="AK88" s="386">
        <v>515222</v>
      </c>
      <c r="AL88" s="386">
        <v>515712</v>
      </c>
      <c r="AM88" s="386">
        <v>522648</v>
      </c>
      <c r="AN88" s="386">
        <v>551126</v>
      </c>
      <c r="AO88" s="386">
        <v>556022</v>
      </c>
    </row>
    <row r="89" spans="1:41" hidden="1" outlineLevel="1" x14ac:dyDescent="0.25">
      <c r="A89" s="53">
        <v>3835</v>
      </c>
      <c r="B89" s="386">
        <v>196411</v>
      </c>
      <c r="C89" s="386">
        <v>201715</v>
      </c>
      <c r="D89" s="386">
        <v>207019</v>
      </c>
      <c r="E89" s="386">
        <v>212568</v>
      </c>
      <c r="F89" s="386">
        <v>227174</v>
      </c>
      <c r="G89" s="386">
        <v>241618</v>
      </c>
      <c r="H89" s="386">
        <v>246595</v>
      </c>
      <c r="I89" s="386">
        <v>251818</v>
      </c>
      <c r="J89" s="386">
        <v>271728</v>
      </c>
      <c r="K89" s="386">
        <v>277358</v>
      </c>
      <c r="L89" s="386">
        <v>283642</v>
      </c>
      <c r="M89" s="386">
        <v>290251</v>
      </c>
      <c r="N89" s="386">
        <v>306082</v>
      </c>
      <c r="O89" s="386">
        <v>321994</v>
      </c>
      <c r="P89" s="386">
        <v>327379</v>
      </c>
      <c r="Q89" s="386">
        <v>332357</v>
      </c>
      <c r="R89" s="386">
        <v>344760</v>
      </c>
      <c r="S89" s="386">
        <v>350798</v>
      </c>
      <c r="T89" s="386">
        <v>356510</v>
      </c>
      <c r="U89" s="386">
        <v>361814</v>
      </c>
      <c r="V89" s="386">
        <v>377482</v>
      </c>
      <c r="W89" s="386">
        <v>392904</v>
      </c>
      <c r="X89" s="386">
        <v>398534</v>
      </c>
      <c r="Y89" s="386">
        <v>404002</v>
      </c>
      <c r="Z89" s="386">
        <v>404573</v>
      </c>
      <c r="AA89" s="386">
        <v>405634</v>
      </c>
      <c r="AB89" s="386">
        <v>408571</v>
      </c>
      <c r="AC89" s="386">
        <v>409061</v>
      </c>
      <c r="AD89" s="386">
        <v>413222</v>
      </c>
      <c r="AE89" s="386">
        <v>420322</v>
      </c>
      <c r="AF89" s="386">
        <v>434275</v>
      </c>
      <c r="AG89" s="386">
        <v>441456</v>
      </c>
      <c r="AH89" s="386">
        <v>507878</v>
      </c>
      <c r="AI89" s="386">
        <v>509102</v>
      </c>
      <c r="AJ89" s="386">
        <v>517834</v>
      </c>
      <c r="AK89" s="386">
        <v>518650</v>
      </c>
      <c r="AL89" s="386">
        <v>519058</v>
      </c>
      <c r="AM89" s="386">
        <v>552840</v>
      </c>
      <c r="AN89" s="386">
        <v>553738</v>
      </c>
      <c r="AO89" s="386">
        <v>556022</v>
      </c>
    </row>
    <row r="90" spans="1:41" hidden="1" outlineLevel="1" x14ac:dyDescent="0.25">
      <c r="A90" s="53">
        <v>3960</v>
      </c>
      <c r="B90" s="386">
        <v>199512</v>
      </c>
      <c r="C90" s="386">
        <v>204326</v>
      </c>
      <c r="D90" s="386">
        <v>209467</v>
      </c>
      <c r="E90" s="386">
        <v>214771</v>
      </c>
      <c r="F90" s="386">
        <v>229867</v>
      </c>
      <c r="G90" s="386">
        <v>245616</v>
      </c>
      <c r="H90" s="386">
        <v>250022</v>
      </c>
      <c r="I90" s="386">
        <v>254184</v>
      </c>
      <c r="J90" s="386">
        <v>275074</v>
      </c>
      <c r="K90" s="386">
        <v>280786</v>
      </c>
      <c r="L90" s="386">
        <v>287640</v>
      </c>
      <c r="M90" s="386">
        <v>294250</v>
      </c>
      <c r="N90" s="386">
        <v>310080</v>
      </c>
      <c r="O90" s="386">
        <v>326563</v>
      </c>
      <c r="P90" s="386">
        <v>331867</v>
      </c>
      <c r="Q90" s="386">
        <v>337171</v>
      </c>
      <c r="R90" s="386">
        <v>348840</v>
      </c>
      <c r="S90" s="386">
        <v>354715</v>
      </c>
      <c r="T90" s="386">
        <v>360509</v>
      </c>
      <c r="U90" s="386">
        <v>365894</v>
      </c>
      <c r="V90" s="386">
        <v>381970</v>
      </c>
      <c r="W90" s="386">
        <v>398534</v>
      </c>
      <c r="X90" s="386">
        <v>403838</v>
      </c>
      <c r="Y90" s="386">
        <v>409061</v>
      </c>
      <c r="Z90" s="386">
        <v>410938</v>
      </c>
      <c r="AA90" s="386">
        <v>414202</v>
      </c>
      <c r="AB90" s="386">
        <v>418282</v>
      </c>
      <c r="AC90" s="386">
        <v>425218</v>
      </c>
      <c r="AD90" s="386">
        <v>432154</v>
      </c>
      <c r="AE90" s="386">
        <v>439416</v>
      </c>
      <c r="AF90" s="386">
        <v>488376</v>
      </c>
      <c r="AG90" s="386">
        <v>493354</v>
      </c>
      <c r="AH90" s="386">
        <v>527544</v>
      </c>
      <c r="AI90" s="386">
        <v>528197</v>
      </c>
      <c r="AJ90" s="386">
        <v>551779</v>
      </c>
      <c r="AK90" s="386">
        <v>552187</v>
      </c>
      <c r="AL90" s="386">
        <v>572179</v>
      </c>
      <c r="AM90" s="386">
        <v>585562</v>
      </c>
      <c r="AN90" s="386">
        <v>586541</v>
      </c>
      <c r="AO90" s="386">
        <v>587112</v>
      </c>
    </row>
    <row r="91" spans="1:41" hidden="1" outlineLevel="1" x14ac:dyDescent="0.25">
      <c r="A91" s="53">
        <v>4085</v>
      </c>
      <c r="B91" s="386">
        <v>206366</v>
      </c>
      <c r="C91" s="386">
        <v>211589</v>
      </c>
      <c r="D91" s="386">
        <v>216730</v>
      </c>
      <c r="E91" s="386">
        <v>222115</v>
      </c>
      <c r="F91" s="386">
        <v>235334</v>
      </c>
      <c r="G91" s="386">
        <v>248635</v>
      </c>
      <c r="H91" s="386">
        <v>253286</v>
      </c>
      <c r="I91" s="386">
        <v>257774</v>
      </c>
      <c r="J91" s="386">
        <v>278338</v>
      </c>
      <c r="K91" s="386">
        <v>283642</v>
      </c>
      <c r="L91" s="386">
        <v>289272</v>
      </c>
      <c r="M91" s="386">
        <v>294902</v>
      </c>
      <c r="N91" s="386">
        <v>312773</v>
      </c>
      <c r="O91" s="386">
        <v>330806</v>
      </c>
      <c r="P91" s="386">
        <v>336355</v>
      </c>
      <c r="Q91" s="386">
        <v>341986</v>
      </c>
      <c r="R91" s="386">
        <v>353981</v>
      </c>
      <c r="S91" s="386">
        <v>359856</v>
      </c>
      <c r="T91" s="386">
        <v>365078</v>
      </c>
      <c r="U91" s="386">
        <v>370709</v>
      </c>
      <c r="V91" s="386">
        <v>387192</v>
      </c>
      <c r="W91" s="386">
        <v>403757</v>
      </c>
      <c r="X91" s="386">
        <v>409061</v>
      </c>
      <c r="Y91" s="386">
        <v>414691</v>
      </c>
      <c r="Z91" s="386">
        <v>415752</v>
      </c>
      <c r="AA91" s="386">
        <v>421627</v>
      </c>
      <c r="AB91" s="386">
        <v>427829</v>
      </c>
      <c r="AC91" s="386">
        <v>428318</v>
      </c>
      <c r="AD91" s="386">
        <v>432806</v>
      </c>
      <c r="AE91" s="386">
        <v>478339</v>
      </c>
      <c r="AF91" s="386">
        <v>491966</v>
      </c>
      <c r="AG91" s="386">
        <v>496781</v>
      </c>
      <c r="AH91" s="386">
        <v>527544</v>
      </c>
      <c r="AI91" s="386">
        <v>539294</v>
      </c>
      <c r="AJ91" s="386">
        <v>551779</v>
      </c>
      <c r="AK91" s="386">
        <v>560674</v>
      </c>
      <c r="AL91" s="386">
        <v>572424</v>
      </c>
      <c r="AM91" s="386">
        <v>585725</v>
      </c>
      <c r="AN91" s="386">
        <v>586704</v>
      </c>
      <c r="AO91" s="386">
        <v>587928</v>
      </c>
    </row>
    <row r="92" spans="1:41" hidden="1" outlineLevel="1" x14ac:dyDescent="0.25">
      <c r="A92" s="53">
        <v>4210</v>
      </c>
      <c r="B92" s="386">
        <v>209549</v>
      </c>
      <c r="C92" s="386">
        <v>214445</v>
      </c>
      <c r="D92" s="386">
        <v>219422</v>
      </c>
      <c r="E92" s="386">
        <v>224726</v>
      </c>
      <c r="F92" s="386">
        <v>241618</v>
      </c>
      <c r="G92" s="386">
        <v>258264</v>
      </c>
      <c r="H92" s="386">
        <v>263976</v>
      </c>
      <c r="I92" s="386">
        <v>269362</v>
      </c>
      <c r="J92" s="386">
        <v>289680</v>
      </c>
      <c r="K92" s="386">
        <v>294331</v>
      </c>
      <c r="L92" s="386">
        <v>300206</v>
      </c>
      <c r="M92" s="386">
        <v>306082</v>
      </c>
      <c r="N92" s="386">
        <v>323462</v>
      </c>
      <c r="O92" s="386">
        <v>340680</v>
      </c>
      <c r="P92" s="386">
        <v>348106</v>
      </c>
      <c r="Q92" s="386">
        <v>354960</v>
      </c>
      <c r="R92" s="386">
        <v>367934</v>
      </c>
      <c r="S92" s="386">
        <v>374707</v>
      </c>
      <c r="T92" s="386">
        <v>379685</v>
      </c>
      <c r="U92" s="386">
        <v>384173</v>
      </c>
      <c r="V92" s="386">
        <v>401064</v>
      </c>
      <c r="W92" s="386">
        <v>418118</v>
      </c>
      <c r="X92" s="386">
        <v>423749</v>
      </c>
      <c r="Y92" s="386">
        <v>429706</v>
      </c>
      <c r="Z92" s="386">
        <v>430685</v>
      </c>
      <c r="AA92" s="386">
        <v>431827</v>
      </c>
      <c r="AB92" s="386">
        <v>432235</v>
      </c>
      <c r="AC92" s="386">
        <v>434520</v>
      </c>
      <c r="AD92" s="386">
        <v>469200</v>
      </c>
      <c r="AE92" s="386">
        <v>493027</v>
      </c>
      <c r="AF92" s="386">
        <v>497678</v>
      </c>
      <c r="AG92" s="386">
        <v>502574</v>
      </c>
      <c r="AH92" s="386">
        <v>540600</v>
      </c>
      <c r="AI92" s="386">
        <v>541824</v>
      </c>
      <c r="AJ92" s="386">
        <v>552187</v>
      </c>
      <c r="AK92" s="386">
        <v>567610</v>
      </c>
      <c r="AL92" s="386">
        <v>573158</v>
      </c>
      <c r="AM92" s="386">
        <v>586051</v>
      </c>
      <c r="AN92" s="386">
        <v>586867</v>
      </c>
      <c r="AO92" s="386">
        <v>614693</v>
      </c>
    </row>
    <row r="93" spans="1:41" hidden="1" outlineLevel="1" x14ac:dyDescent="0.25">
      <c r="A93" s="53">
        <v>4335</v>
      </c>
      <c r="B93" s="386">
        <v>212160</v>
      </c>
      <c r="C93" s="386">
        <v>217301</v>
      </c>
      <c r="D93" s="386">
        <v>222278</v>
      </c>
      <c r="E93" s="386">
        <v>227501</v>
      </c>
      <c r="F93" s="386">
        <v>244555</v>
      </c>
      <c r="G93" s="386">
        <v>261365</v>
      </c>
      <c r="H93" s="386">
        <v>266995</v>
      </c>
      <c r="I93" s="386">
        <v>272544</v>
      </c>
      <c r="J93" s="386">
        <v>293107</v>
      </c>
      <c r="K93" s="386">
        <v>298003</v>
      </c>
      <c r="L93" s="386">
        <v>303960</v>
      </c>
      <c r="M93" s="386">
        <v>309917</v>
      </c>
      <c r="N93" s="386">
        <v>327379</v>
      </c>
      <c r="O93" s="386">
        <v>344760</v>
      </c>
      <c r="P93" s="386">
        <v>351370</v>
      </c>
      <c r="Q93" s="386">
        <v>357979</v>
      </c>
      <c r="R93" s="386">
        <v>371525</v>
      </c>
      <c r="S93" s="386">
        <v>377971</v>
      </c>
      <c r="T93" s="386">
        <v>383765</v>
      </c>
      <c r="U93" s="386">
        <v>389558</v>
      </c>
      <c r="V93" s="386">
        <v>406205</v>
      </c>
      <c r="W93" s="386">
        <v>423014</v>
      </c>
      <c r="X93" s="386">
        <v>428726</v>
      </c>
      <c r="Y93" s="386">
        <v>434683</v>
      </c>
      <c r="Z93" s="386">
        <v>436070</v>
      </c>
      <c r="AA93" s="386">
        <v>437131</v>
      </c>
      <c r="AB93" s="386">
        <v>437621</v>
      </c>
      <c r="AC93" s="386">
        <v>470750</v>
      </c>
      <c r="AD93" s="386">
        <v>493354</v>
      </c>
      <c r="AE93" s="386">
        <v>499963</v>
      </c>
      <c r="AF93" s="386">
        <v>525096</v>
      </c>
      <c r="AG93" s="386">
        <v>530318</v>
      </c>
      <c r="AH93" s="386">
        <v>541416</v>
      </c>
      <c r="AI93" s="386">
        <v>552922</v>
      </c>
      <c r="AJ93" s="386">
        <v>558878</v>
      </c>
      <c r="AK93" s="386">
        <v>574382</v>
      </c>
      <c r="AL93" s="386">
        <v>581726</v>
      </c>
      <c r="AM93" s="386">
        <v>586704</v>
      </c>
      <c r="AN93" s="386">
        <v>616651</v>
      </c>
      <c r="AO93" s="386">
        <v>617222</v>
      </c>
    </row>
    <row r="94" spans="1:41" hidden="1" outlineLevel="1" x14ac:dyDescent="0.25">
      <c r="A94" s="53">
        <v>4460</v>
      </c>
      <c r="B94" s="386">
        <v>214771</v>
      </c>
      <c r="C94" s="386">
        <v>219586</v>
      </c>
      <c r="D94" s="386">
        <v>224237</v>
      </c>
      <c r="E94" s="386">
        <v>228888</v>
      </c>
      <c r="F94" s="386">
        <v>246024</v>
      </c>
      <c r="G94" s="386">
        <v>263242</v>
      </c>
      <c r="H94" s="386">
        <v>269606</v>
      </c>
      <c r="I94" s="386">
        <v>275808</v>
      </c>
      <c r="J94" s="386">
        <v>296942</v>
      </c>
      <c r="K94" s="386">
        <v>301675</v>
      </c>
      <c r="L94" s="386">
        <v>307714</v>
      </c>
      <c r="M94" s="386">
        <v>313834</v>
      </c>
      <c r="N94" s="386">
        <v>331459</v>
      </c>
      <c r="O94" s="386">
        <v>349330</v>
      </c>
      <c r="P94" s="386">
        <v>355858</v>
      </c>
      <c r="Q94" s="386">
        <v>362467</v>
      </c>
      <c r="R94" s="386">
        <v>375931</v>
      </c>
      <c r="S94" s="386">
        <v>382867</v>
      </c>
      <c r="T94" s="386">
        <v>388661</v>
      </c>
      <c r="U94" s="386">
        <v>394536</v>
      </c>
      <c r="V94" s="386">
        <v>411427</v>
      </c>
      <c r="W94" s="386">
        <v>428074</v>
      </c>
      <c r="X94" s="386">
        <v>434194</v>
      </c>
      <c r="Y94" s="386">
        <v>439906</v>
      </c>
      <c r="Z94" s="386">
        <v>442925</v>
      </c>
      <c r="AA94" s="386">
        <v>459000</v>
      </c>
      <c r="AB94" s="386">
        <v>471077</v>
      </c>
      <c r="AC94" s="386">
        <v>495720</v>
      </c>
      <c r="AD94" s="386">
        <v>501106</v>
      </c>
      <c r="AE94" s="386">
        <v>528360</v>
      </c>
      <c r="AF94" s="386">
        <v>531298</v>
      </c>
      <c r="AG94" s="386">
        <v>531542</v>
      </c>
      <c r="AH94" s="386">
        <v>572424</v>
      </c>
      <c r="AI94" s="386">
        <v>573322</v>
      </c>
      <c r="AJ94" s="386">
        <v>574382</v>
      </c>
      <c r="AK94" s="386">
        <v>581237</v>
      </c>
      <c r="AL94" s="386">
        <v>588173</v>
      </c>
      <c r="AM94" s="386">
        <v>612245</v>
      </c>
      <c r="AN94" s="386">
        <v>617059</v>
      </c>
      <c r="AO94" s="386">
        <v>617875</v>
      </c>
    </row>
    <row r="95" spans="1:41" hidden="1" outlineLevel="1" x14ac:dyDescent="0.25">
      <c r="A95" s="53">
        <v>4585</v>
      </c>
      <c r="B95" s="386">
        <v>229459</v>
      </c>
      <c r="C95" s="386">
        <v>235253</v>
      </c>
      <c r="D95" s="386">
        <v>241128</v>
      </c>
      <c r="E95" s="386">
        <v>247085</v>
      </c>
      <c r="F95" s="386">
        <v>266424</v>
      </c>
      <c r="G95" s="386">
        <v>285600</v>
      </c>
      <c r="H95" s="386">
        <v>291230</v>
      </c>
      <c r="I95" s="386">
        <v>297024</v>
      </c>
      <c r="J95" s="386">
        <v>320525</v>
      </c>
      <c r="K95" s="386">
        <v>326645</v>
      </c>
      <c r="L95" s="386">
        <v>333907</v>
      </c>
      <c r="M95" s="386">
        <v>340517</v>
      </c>
      <c r="N95" s="386">
        <v>360509</v>
      </c>
      <c r="O95" s="386">
        <v>380746</v>
      </c>
      <c r="P95" s="386">
        <v>387192</v>
      </c>
      <c r="Q95" s="386">
        <v>393557</v>
      </c>
      <c r="R95" s="386">
        <v>407755</v>
      </c>
      <c r="S95" s="386">
        <v>414691</v>
      </c>
      <c r="T95" s="386">
        <v>421056</v>
      </c>
      <c r="U95" s="386">
        <v>427747</v>
      </c>
      <c r="V95" s="386">
        <v>446760</v>
      </c>
      <c r="W95" s="386">
        <v>465936</v>
      </c>
      <c r="X95" s="386">
        <v>472138</v>
      </c>
      <c r="Y95" s="386">
        <v>478258</v>
      </c>
      <c r="Z95" s="386">
        <v>487723</v>
      </c>
      <c r="AA95" s="386">
        <v>503717</v>
      </c>
      <c r="AB95" s="386">
        <v>529421</v>
      </c>
      <c r="AC95" s="386">
        <v>534725</v>
      </c>
      <c r="AD95" s="386">
        <v>542395</v>
      </c>
      <c r="AE95" s="386">
        <v>548842</v>
      </c>
      <c r="AF95" s="386">
        <v>552432</v>
      </c>
      <c r="AG95" s="386">
        <v>569486</v>
      </c>
      <c r="AH95" s="386">
        <v>581563</v>
      </c>
      <c r="AI95" s="386">
        <v>582787</v>
      </c>
      <c r="AJ95" s="386">
        <v>618610</v>
      </c>
      <c r="AK95" s="386">
        <v>619670</v>
      </c>
      <c r="AL95" s="386">
        <v>619997</v>
      </c>
      <c r="AM95" s="386">
        <v>620976</v>
      </c>
      <c r="AN95" s="386">
        <v>637949</v>
      </c>
      <c r="AO95" s="386">
        <v>657043</v>
      </c>
    </row>
    <row r="96" spans="1:41" hidden="1" outlineLevel="1" x14ac:dyDescent="0.25">
      <c r="A96" s="53">
        <v>4710</v>
      </c>
      <c r="B96" s="386">
        <v>232234</v>
      </c>
      <c r="C96" s="386">
        <v>237864</v>
      </c>
      <c r="D96" s="386">
        <v>243658</v>
      </c>
      <c r="E96" s="386">
        <v>250104</v>
      </c>
      <c r="F96" s="386">
        <v>269198</v>
      </c>
      <c r="G96" s="386">
        <v>288374</v>
      </c>
      <c r="H96" s="386">
        <v>294494</v>
      </c>
      <c r="I96" s="386">
        <v>300941</v>
      </c>
      <c r="J96" s="386">
        <v>324034</v>
      </c>
      <c r="K96" s="386">
        <v>329338</v>
      </c>
      <c r="L96" s="386">
        <v>336763</v>
      </c>
      <c r="M96" s="386">
        <v>344352</v>
      </c>
      <c r="N96" s="386">
        <v>364915</v>
      </c>
      <c r="O96" s="386">
        <v>384907</v>
      </c>
      <c r="P96" s="386">
        <v>391435</v>
      </c>
      <c r="Q96" s="386">
        <v>397882</v>
      </c>
      <c r="R96" s="386">
        <v>412080</v>
      </c>
      <c r="S96" s="386">
        <v>419261</v>
      </c>
      <c r="T96" s="386">
        <v>425218</v>
      </c>
      <c r="U96" s="386">
        <v>431256</v>
      </c>
      <c r="V96" s="386">
        <v>450840</v>
      </c>
      <c r="W96" s="386">
        <v>470587</v>
      </c>
      <c r="X96" s="386">
        <v>477197</v>
      </c>
      <c r="Y96" s="386">
        <v>483643</v>
      </c>
      <c r="Z96" s="386">
        <v>511306</v>
      </c>
      <c r="AA96" s="386">
        <v>519221</v>
      </c>
      <c r="AB96" s="386">
        <v>535214</v>
      </c>
      <c r="AC96" s="386">
        <v>542477</v>
      </c>
      <c r="AD96" s="386">
        <v>549658</v>
      </c>
      <c r="AE96" s="386">
        <v>553166</v>
      </c>
      <c r="AF96" s="386">
        <v>570058</v>
      </c>
      <c r="AG96" s="386">
        <v>575933</v>
      </c>
      <c r="AH96" s="386">
        <v>588010</v>
      </c>
      <c r="AI96" s="386">
        <v>588499</v>
      </c>
      <c r="AJ96" s="386">
        <v>623261</v>
      </c>
      <c r="AK96" s="386">
        <v>623587</v>
      </c>
      <c r="AL96" s="386">
        <v>624485</v>
      </c>
      <c r="AM96" s="386">
        <v>635011</v>
      </c>
      <c r="AN96" s="386">
        <v>658838</v>
      </c>
      <c r="AO96" s="386">
        <v>664387</v>
      </c>
    </row>
    <row r="97" spans="1:41" hidden="1" outlineLevel="1" x14ac:dyDescent="0.25">
      <c r="A97" s="53">
        <v>4835</v>
      </c>
      <c r="B97" s="386">
        <v>234845</v>
      </c>
      <c r="C97" s="386">
        <v>240638</v>
      </c>
      <c r="D97" s="386">
        <v>246514</v>
      </c>
      <c r="E97" s="386">
        <v>252878</v>
      </c>
      <c r="F97" s="386">
        <v>272299</v>
      </c>
      <c r="G97" s="386">
        <v>291802</v>
      </c>
      <c r="H97" s="386">
        <v>298085</v>
      </c>
      <c r="I97" s="386">
        <v>304286</v>
      </c>
      <c r="J97" s="386">
        <v>327379</v>
      </c>
      <c r="K97" s="386">
        <v>332683</v>
      </c>
      <c r="L97" s="386">
        <v>339048</v>
      </c>
      <c r="M97" s="386">
        <v>346147</v>
      </c>
      <c r="N97" s="386">
        <v>367934</v>
      </c>
      <c r="O97" s="386">
        <v>389150</v>
      </c>
      <c r="P97" s="386">
        <v>395678</v>
      </c>
      <c r="Q97" s="386">
        <v>402614</v>
      </c>
      <c r="R97" s="386">
        <v>417302</v>
      </c>
      <c r="S97" s="386">
        <v>424810</v>
      </c>
      <c r="T97" s="386">
        <v>430358</v>
      </c>
      <c r="U97" s="386">
        <v>436234</v>
      </c>
      <c r="V97" s="386">
        <v>455654</v>
      </c>
      <c r="W97" s="386">
        <v>475075</v>
      </c>
      <c r="X97" s="386">
        <v>481766</v>
      </c>
      <c r="Y97" s="386">
        <v>488702</v>
      </c>
      <c r="Z97" s="386">
        <v>516854</v>
      </c>
      <c r="AA97" s="386">
        <v>522077</v>
      </c>
      <c r="AB97" s="386">
        <v>542477</v>
      </c>
      <c r="AC97" s="386">
        <v>549658</v>
      </c>
      <c r="AD97" s="386">
        <v>550555</v>
      </c>
      <c r="AE97" s="386">
        <v>558960</v>
      </c>
      <c r="AF97" s="386">
        <v>576912</v>
      </c>
      <c r="AG97" s="386">
        <v>582053</v>
      </c>
      <c r="AH97" s="386">
        <v>606696</v>
      </c>
      <c r="AI97" s="386">
        <v>624322</v>
      </c>
      <c r="AJ97" s="386">
        <v>629870</v>
      </c>
      <c r="AK97" s="386">
        <v>635174</v>
      </c>
      <c r="AL97" s="386">
        <v>636398</v>
      </c>
      <c r="AM97" s="386">
        <v>660634</v>
      </c>
      <c r="AN97" s="386">
        <v>666264</v>
      </c>
      <c r="AO97" s="386">
        <v>671894</v>
      </c>
    </row>
    <row r="98" spans="1:41" hidden="1" outlineLevel="1" x14ac:dyDescent="0.25">
      <c r="A98" s="53">
        <v>4960</v>
      </c>
      <c r="B98" s="386">
        <v>236722</v>
      </c>
      <c r="C98" s="386">
        <v>242923</v>
      </c>
      <c r="D98" s="386">
        <v>249206</v>
      </c>
      <c r="E98" s="386">
        <v>255653</v>
      </c>
      <c r="F98" s="386">
        <v>275237</v>
      </c>
      <c r="G98" s="386">
        <v>294984</v>
      </c>
      <c r="H98" s="386">
        <v>301267</v>
      </c>
      <c r="I98" s="386">
        <v>307714</v>
      </c>
      <c r="J98" s="386">
        <v>330970</v>
      </c>
      <c r="K98" s="386">
        <v>336682</v>
      </c>
      <c r="L98" s="386">
        <v>343454</v>
      </c>
      <c r="M98" s="386">
        <v>350146</v>
      </c>
      <c r="N98" s="386">
        <v>370301</v>
      </c>
      <c r="O98" s="386">
        <v>390619</v>
      </c>
      <c r="P98" s="386">
        <v>398779</v>
      </c>
      <c r="Q98" s="386">
        <v>406939</v>
      </c>
      <c r="R98" s="386">
        <v>421790</v>
      </c>
      <c r="S98" s="386">
        <v>429706</v>
      </c>
      <c r="T98" s="386">
        <v>435254</v>
      </c>
      <c r="U98" s="386">
        <v>441048</v>
      </c>
      <c r="V98" s="386">
        <v>460714</v>
      </c>
      <c r="W98" s="386">
        <v>480298</v>
      </c>
      <c r="X98" s="386">
        <v>487070</v>
      </c>
      <c r="Y98" s="386">
        <v>493843</v>
      </c>
      <c r="Z98" s="386">
        <v>522077</v>
      </c>
      <c r="AA98" s="386">
        <v>544190</v>
      </c>
      <c r="AB98" s="386">
        <v>548842</v>
      </c>
      <c r="AC98" s="386">
        <v>554554</v>
      </c>
      <c r="AD98" s="386">
        <v>559858</v>
      </c>
      <c r="AE98" s="386">
        <v>565243</v>
      </c>
      <c r="AF98" s="386">
        <v>583277</v>
      </c>
      <c r="AG98" s="386">
        <v>583930</v>
      </c>
      <c r="AH98" s="386">
        <v>614611</v>
      </c>
      <c r="AI98" s="386">
        <v>630850</v>
      </c>
      <c r="AJ98" s="386">
        <v>631992</v>
      </c>
      <c r="AK98" s="386">
        <v>641866</v>
      </c>
      <c r="AL98" s="386">
        <v>663245</v>
      </c>
      <c r="AM98" s="386">
        <v>668059</v>
      </c>
      <c r="AN98" s="386">
        <v>673934</v>
      </c>
      <c r="AO98" s="386">
        <v>674587</v>
      </c>
    </row>
    <row r="99" spans="1:41" hidden="1" outlineLevel="1" x14ac:dyDescent="0.25">
      <c r="A99" s="53">
        <v>5085</v>
      </c>
      <c r="B99" s="386">
        <v>237538</v>
      </c>
      <c r="C99" s="386">
        <v>245616</v>
      </c>
      <c r="D99" s="386">
        <v>270586</v>
      </c>
      <c r="E99" s="386">
        <v>295800</v>
      </c>
      <c r="F99" s="386">
        <v>306979</v>
      </c>
      <c r="G99" s="386">
        <v>317914</v>
      </c>
      <c r="H99" s="386">
        <v>329093</v>
      </c>
      <c r="I99" s="386">
        <v>340109</v>
      </c>
      <c r="J99" s="386">
        <v>351206</v>
      </c>
      <c r="K99" s="386">
        <v>362222</v>
      </c>
      <c r="L99" s="386">
        <v>372994</v>
      </c>
      <c r="M99" s="386">
        <v>384091</v>
      </c>
      <c r="N99" s="386">
        <v>395270</v>
      </c>
      <c r="O99" s="386">
        <v>406205</v>
      </c>
      <c r="P99" s="386">
        <v>417302</v>
      </c>
      <c r="Q99" s="386">
        <v>428318</v>
      </c>
      <c r="R99" s="386">
        <v>439498</v>
      </c>
      <c r="S99" s="386">
        <v>450432</v>
      </c>
      <c r="T99" s="386">
        <v>461285</v>
      </c>
      <c r="U99" s="386">
        <v>472627</v>
      </c>
      <c r="V99" s="386">
        <v>483643</v>
      </c>
      <c r="W99" s="386">
        <v>494414</v>
      </c>
      <c r="X99" s="386">
        <v>505838</v>
      </c>
      <c r="Y99" s="386">
        <v>516610</v>
      </c>
      <c r="Z99" s="386">
        <v>532603</v>
      </c>
      <c r="AA99" s="386">
        <v>549658</v>
      </c>
      <c r="AB99" s="386">
        <v>554554</v>
      </c>
      <c r="AC99" s="386">
        <v>559939</v>
      </c>
      <c r="AD99" s="386">
        <v>566222</v>
      </c>
      <c r="AE99" s="386">
        <v>571526</v>
      </c>
      <c r="AF99" s="386">
        <v>583766</v>
      </c>
      <c r="AG99" s="386">
        <v>600576</v>
      </c>
      <c r="AH99" s="386">
        <v>620976</v>
      </c>
      <c r="AI99" s="386">
        <v>631258</v>
      </c>
      <c r="AJ99" s="386">
        <v>643824</v>
      </c>
      <c r="AK99" s="386">
        <v>645374</v>
      </c>
      <c r="AL99" s="386">
        <v>669610</v>
      </c>
      <c r="AM99" s="386">
        <v>675648</v>
      </c>
      <c r="AN99" s="386">
        <v>676709</v>
      </c>
      <c r="AO99" s="386">
        <v>685114</v>
      </c>
    </row>
    <row r="100" spans="1:41" hidden="1" outlineLevel="1" x14ac:dyDescent="0.25">
      <c r="A100" s="53">
        <v>5210</v>
      </c>
      <c r="B100" s="386">
        <v>246024</v>
      </c>
      <c r="C100" s="386">
        <v>257203</v>
      </c>
      <c r="D100" s="386">
        <v>270994</v>
      </c>
      <c r="E100" s="386">
        <v>297269</v>
      </c>
      <c r="F100" s="386">
        <v>307958</v>
      </c>
      <c r="G100" s="386">
        <v>319138</v>
      </c>
      <c r="H100" s="386">
        <v>330888</v>
      </c>
      <c r="I100" s="386">
        <v>341006</v>
      </c>
      <c r="J100" s="386">
        <v>352267</v>
      </c>
      <c r="K100" s="386">
        <v>362957</v>
      </c>
      <c r="L100" s="386">
        <v>373565</v>
      </c>
      <c r="M100" s="386">
        <v>384254</v>
      </c>
      <c r="N100" s="386">
        <v>396494</v>
      </c>
      <c r="O100" s="386">
        <v>407102</v>
      </c>
      <c r="P100" s="386">
        <v>418363</v>
      </c>
      <c r="Q100" s="386">
        <v>439579</v>
      </c>
      <c r="R100" s="386">
        <v>451003</v>
      </c>
      <c r="S100" s="386">
        <v>462264</v>
      </c>
      <c r="T100" s="386">
        <v>473688</v>
      </c>
      <c r="U100" s="386">
        <v>484786</v>
      </c>
      <c r="V100" s="386">
        <v>496291</v>
      </c>
      <c r="W100" s="386">
        <v>507552</v>
      </c>
      <c r="X100" s="386">
        <v>519139</v>
      </c>
      <c r="Y100" s="386">
        <v>530318</v>
      </c>
      <c r="Z100" s="386">
        <v>570058</v>
      </c>
      <c r="AA100" s="386">
        <v>578870</v>
      </c>
      <c r="AB100" s="386">
        <v>584419</v>
      </c>
      <c r="AC100" s="386">
        <v>589968</v>
      </c>
      <c r="AD100" s="386">
        <v>614774</v>
      </c>
      <c r="AE100" s="386">
        <v>620894</v>
      </c>
      <c r="AF100" s="386">
        <v>627096</v>
      </c>
      <c r="AG100" s="386">
        <v>627667</v>
      </c>
      <c r="AH100" s="386">
        <v>644558</v>
      </c>
      <c r="AI100" s="386">
        <v>655819</v>
      </c>
      <c r="AJ100" s="386">
        <v>665938</v>
      </c>
      <c r="AK100" s="386">
        <v>675240</v>
      </c>
      <c r="AL100" s="386">
        <v>689438</v>
      </c>
      <c r="AM100" s="386">
        <v>701597</v>
      </c>
      <c r="AN100" s="386">
        <v>706248</v>
      </c>
      <c r="AO100" s="386">
        <v>708778</v>
      </c>
    </row>
    <row r="101" spans="1:41" hidden="1" outlineLevel="1" x14ac:dyDescent="0.25">
      <c r="A101" s="53">
        <v>5335</v>
      </c>
      <c r="B101" s="386">
        <v>250838</v>
      </c>
      <c r="C101" s="386">
        <v>260549</v>
      </c>
      <c r="D101" s="386">
        <v>277440</v>
      </c>
      <c r="E101" s="386">
        <v>297840</v>
      </c>
      <c r="F101" s="386">
        <v>309182</v>
      </c>
      <c r="G101" s="386">
        <v>320198</v>
      </c>
      <c r="H101" s="386">
        <v>332520</v>
      </c>
      <c r="I101" s="386">
        <v>341088</v>
      </c>
      <c r="J101" s="386">
        <v>353328</v>
      </c>
      <c r="K101" s="386">
        <v>363936</v>
      </c>
      <c r="L101" s="386">
        <v>375115</v>
      </c>
      <c r="M101" s="386">
        <v>386376</v>
      </c>
      <c r="N101" s="386">
        <v>397637</v>
      </c>
      <c r="O101" s="386">
        <v>408816</v>
      </c>
      <c r="P101" s="386">
        <v>419995</v>
      </c>
      <c r="Q101" s="386">
        <v>451003</v>
      </c>
      <c r="R101" s="386">
        <v>451982</v>
      </c>
      <c r="S101" s="386">
        <v>474341</v>
      </c>
      <c r="T101" s="386">
        <v>486173</v>
      </c>
      <c r="U101" s="386">
        <v>497678</v>
      </c>
      <c r="V101" s="386">
        <v>499555</v>
      </c>
      <c r="W101" s="386">
        <v>509102</v>
      </c>
      <c r="X101" s="386">
        <v>521914</v>
      </c>
      <c r="Y101" s="386">
        <v>531542</v>
      </c>
      <c r="Z101" s="386">
        <v>576259</v>
      </c>
      <c r="AA101" s="386">
        <v>584419</v>
      </c>
      <c r="AB101" s="386">
        <v>589968</v>
      </c>
      <c r="AC101" s="386">
        <v>604819</v>
      </c>
      <c r="AD101" s="386">
        <v>622608</v>
      </c>
      <c r="AE101" s="386">
        <v>627504</v>
      </c>
      <c r="AF101" s="386">
        <v>641947</v>
      </c>
      <c r="AG101" s="386">
        <v>642274</v>
      </c>
      <c r="AH101" s="386">
        <v>651984</v>
      </c>
      <c r="AI101" s="386">
        <v>665122</v>
      </c>
      <c r="AJ101" s="386">
        <v>678504</v>
      </c>
      <c r="AK101" s="386">
        <v>684216</v>
      </c>
      <c r="AL101" s="386">
        <v>694661</v>
      </c>
      <c r="AM101" s="386">
        <v>707309</v>
      </c>
      <c r="AN101" s="386">
        <v>714082</v>
      </c>
      <c r="AO101" s="386">
        <v>731054</v>
      </c>
    </row>
    <row r="102" spans="1:41" hidden="1" outlineLevel="1" x14ac:dyDescent="0.25">
      <c r="A102" s="53">
        <v>5460</v>
      </c>
      <c r="B102" s="386">
        <v>263242</v>
      </c>
      <c r="C102" s="386">
        <v>263405</v>
      </c>
      <c r="D102" s="386">
        <v>280459</v>
      </c>
      <c r="E102" s="386">
        <v>298901</v>
      </c>
      <c r="F102" s="386">
        <v>309509</v>
      </c>
      <c r="G102" s="386">
        <v>322320</v>
      </c>
      <c r="H102" s="386">
        <v>334152</v>
      </c>
      <c r="I102" s="386">
        <v>345739</v>
      </c>
      <c r="J102" s="386">
        <v>354307</v>
      </c>
      <c r="K102" s="386">
        <v>368261</v>
      </c>
      <c r="L102" s="386">
        <v>376584</v>
      </c>
      <c r="M102" s="386">
        <v>389150</v>
      </c>
      <c r="N102" s="386">
        <v>398290</v>
      </c>
      <c r="O102" s="386">
        <v>410938</v>
      </c>
      <c r="P102" s="386">
        <v>422035</v>
      </c>
      <c r="Q102" s="386">
        <v>451982</v>
      </c>
      <c r="R102" s="386">
        <v>455165</v>
      </c>
      <c r="S102" s="386">
        <v>476054</v>
      </c>
      <c r="T102" s="386">
        <v>487315</v>
      </c>
      <c r="U102" s="386">
        <v>498413</v>
      </c>
      <c r="V102" s="386">
        <v>500534</v>
      </c>
      <c r="W102" s="386">
        <v>511306</v>
      </c>
      <c r="X102" s="386">
        <v>524035</v>
      </c>
      <c r="Y102" s="386">
        <v>533664</v>
      </c>
      <c r="Z102" s="386">
        <v>586133</v>
      </c>
      <c r="AA102" s="386">
        <v>592824</v>
      </c>
      <c r="AB102" s="386">
        <v>597720</v>
      </c>
      <c r="AC102" s="386">
        <v>608573</v>
      </c>
      <c r="AD102" s="386">
        <v>626770</v>
      </c>
      <c r="AE102" s="386">
        <v>634277</v>
      </c>
      <c r="AF102" s="386">
        <v>648230</v>
      </c>
      <c r="AG102" s="386">
        <v>658675</v>
      </c>
      <c r="AH102" s="386">
        <v>676790</v>
      </c>
      <c r="AI102" s="386">
        <v>682502</v>
      </c>
      <c r="AJ102" s="386">
        <v>685848</v>
      </c>
      <c r="AK102" s="386">
        <v>698251</v>
      </c>
      <c r="AL102" s="386">
        <v>708778</v>
      </c>
      <c r="AM102" s="386">
        <v>714734</v>
      </c>
      <c r="AN102" s="386">
        <v>732115</v>
      </c>
      <c r="AO102" s="386">
        <v>738562</v>
      </c>
    </row>
    <row r="103" spans="1:41" hidden="1" outlineLevel="1" x14ac:dyDescent="0.25">
      <c r="A103" s="53">
        <v>5585</v>
      </c>
      <c r="B103" s="386">
        <v>268138</v>
      </c>
      <c r="C103" s="386">
        <v>279480</v>
      </c>
      <c r="D103" s="386">
        <v>289272</v>
      </c>
      <c r="E103" s="386">
        <v>302083</v>
      </c>
      <c r="F103" s="386">
        <v>313589</v>
      </c>
      <c r="G103" s="386">
        <v>325502</v>
      </c>
      <c r="H103" s="386">
        <v>338232</v>
      </c>
      <c r="I103" s="386">
        <v>352267</v>
      </c>
      <c r="J103" s="386">
        <v>356184</v>
      </c>
      <c r="K103" s="386">
        <v>375360</v>
      </c>
      <c r="L103" s="386">
        <v>385152</v>
      </c>
      <c r="M103" s="386">
        <v>404002</v>
      </c>
      <c r="N103" s="386">
        <v>415344</v>
      </c>
      <c r="O103" s="386">
        <v>426768</v>
      </c>
      <c r="P103" s="386">
        <v>436070</v>
      </c>
      <c r="Q103" s="386">
        <v>453533</v>
      </c>
      <c r="R103" s="386">
        <v>455654</v>
      </c>
      <c r="S103" s="386">
        <v>477034</v>
      </c>
      <c r="T103" s="386">
        <v>488621</v>
      </c>
      <c r="U103" s="386">
        <v>499555</v>
      </c>
      <c r="V103" s="386">
        <v>501595</v>
      </c>
      <c r="W103" s="386">
        <v>512366</v>
      </c>
      <c r="X103" s="386">
        <v>528360</v>
      </c>
      <c r="Y103" s="386">
        <v>535704</v>
      </c>
      <c r="Z103" s="386">
        <v>592008</v>
      </c>
      <c r="AA103" s="386">
        <v>598618</v>
      </c>
      <c r="AB103" s="386">
        <v>603922</v>
      </c>
      <c r="AC103" s="386">
        <v>614774</v>
      </c>
      <c r="AD103" s="386">
        <v>634195</v>
      </c>
      <c r="AE103" s="386">
        <v>641539</v>
      </c>
      <c r="AF103" s="386">
        <v>652392</v>
      </c>
      <c r="AG103" s="386">
        <v>668141</v>
      </c>
      <c r="AH103" s="386">
        <v>680870</v>
      </c>
      <c r="AI103" s="386">
        <v>689438</v>
      </c>
      <c r="AJ103" s="386">
        <v>704126</v>
      </c>
      <c r="AK103" s="386">
        <v>706656</v>
      </c>
      <c r="AL103" s="386">
        <v>715714</v>
      </c>
      <c r="AM103" s="386">
        <v>725914</v>
      </c>
      <c r="AN103" s="386">
        <v>739296</v>
      </c>
      <c r="AO103" s="386">
        <v>756269</v>
      </c>
    </row>
    <row r="104" spans="1:41" hidden="1" outlineLevel="1" x14ac:dyDescent="0.25">
      <c r="A104" s="53">
        <v>5710</v>
      </c>
      <c r="B104" s="386">
        <v>278338</v>
      </c>
      <c r="C104" s="386">
        <v>288619</v>
      </c>
      <c r="D104" s="386">
        <v>299390</v>
      </c>
      <c r="E104" s="386">
        <v>309672</v>
      </c>
      <c r="F104" s="386">
        <v>322483</v>
      </c>
      <c r="G104" s="386">
        <v>334886</v>
      </c>
      <c r="H104" s="386">
        <v>348595</v>
      </c>
      <c r="I104" s="386">
        <v>365650</v>
      </c>
      <c r="J104" s="386">
        <v>381154</v>
      </c>
      <c r="K104" s="386">
        <v>388661</v>
      </c>
      <c r="L104" s="386">
        <v>397718</v>
      </c>
      <c r="M104" s="386">
        <v>422035</v>
      </c>
      <c r="N104" s="386">
        <v>435254</v>
      </c>
      <c r="O104" s="386">
        <v>441619</v>
      </c>
      <c r="P104" s="386">
        <v>457531</v>
      </c>
      <c r="Q104" s="386">
        <v>463651</v>
      </c>
      <c r="R104" s="386">
        <v>470669</v>
      </c>
      <c r="S104" s="386">
        <v>483643</v>
      </c>
      <c r="T104" s="386">
        <v>497678</v>
      </c>
      <c r="U104" s="386">
        <v>503146</v>
      </c>
      <c r="V104" s="386">
        <v>509347</v>
      </c>
      <c r="W104" s="386">
        <v>531787</v>
      </c>
      <c r="X104" s="386">
        <v>534480</v>
      </c>
      <c r="Y104" s="386">
        <v>540600</v>
      </c>
      <c r="Z104" s="386">
        <v>607267</v>
      </c>
      <c r="AA104" s="386">
        <v>611266</v>
      </c>
      <c r="AB104" s="386">
        <v>628728</v>
      </c>
      <c r="AC104" s="386">
        <v>648965</v>
      </c>
      <c r="AD104" s="386">
        <v>662755</v>
      </c>
      <c r="AE104" s="386">
        <v>669773</v>
      </c>
      <c r="AF104" s="386">
        <v>686338</v>
      </c>
      <c r="AG104" s="386">
        <v>700210</v>
      </c>
      <c r="AH104" s="386">
        <v>704942</v>
      </c>
      <c r="AI104" s="386">
        <v>711878</v>
      </c>
      <c r="AJ104" s="386">
        <v>729994</v>
      </c>
      <c r="AK104" s="386">
        <v>734971</v>
      </c>
      <c r="AL104" s="386">
        <v>746314</v>
      </c>
      <c r="AM104" s="386">
        <v>770549</v>
      </c>
      <c r="AN104" s="386">
        <v>774302</v>
      </c>
      <c r="AO104" s="386">
        <v>781728</v>
      </c>
    </row>
    <row r="105" spans="1:41" hidden="1" outlineLevel="1" x14ac:dyDescent="0.25">
      <c r="A105" s="53">
        <v>5835</v>
      </c>
      <c r="B105" s="386">
        <v>282989</v>
      </c>
      <c r="C105" s="386">
        <v>291638</v>
      </c>
      <c r="D105" s="386">
        <v>302083</v>
      </c>
      <c r="E105" s="386">
        <v>313018</v>
      </c>
      <c r="F105" s="386">
        <v>330725</v>
      </c>
      <c r="G105" s="386">
        <v>340762</v>
      </c>
      <c r="H105" s="386">
        <v>354470</v>
      </c>
      <c r="I105" s="386">
        <v>369077</v>
      </c>
      <c r="J105" s="386">
        <v>384662</v>
      </c>
      <c r="K105" s="386">
        <v>392414</v>
      </c>
      <c r="L105" s="386">
        <v>406531</v>
      </c>
      <c r="M105" s="386">
        <v>426115</v>
      </c>
      <c r="N105" s="386">
        <v>439824</v>
      </c>
      <c r="O105" s="386">
        <v>451248</v>
      </c>
      <c r="P105" s="386">
        <v>462264</v>
      </c>
      <c r="Q105" s="386">
        <v>467813</v>
      </c>
      <c r="R105" s="386">
        <v>478258</v>
      </c>
      <c r="S105" s="386">
        <v>489029</v>
      </c>
      <c r="T105" s="386">
        <v>502574</v>
      </c>
      <c r="U105" s="386">
        <v>507960</v>
      </c>
      <c r="V105" s="386">
        <v>514814</v>
      </c>
      <c r="W105" s="386">
        <v>535133</v>
      </c>
      <c r="X105" s="386">
        <v>540110</v>
      </c>
      <c r="Y105" s="386">
        <v>547291</v>
      </c>
      <c r="Z105" s="386">
        <v>614611</v>
      </c>
      <c r="AA105" s="386">
        <v>631747</v>
      </c>
      <c r="AB105" s="386">
        <v>637949</v>
      </c>
      <c r="AC105" s="386">
        <v>661613</v>
      </c>
      <c r="AD105" s="386">
        <v>683155</v>
      </c>
      <c r="AE105" s="386">
        <v>690418</v>
      </c>
      <c r="AF105" s="386">
        <v>709838</v>
      </c>
      <c r="AG105" s="386">
        <v>713592</v>
      </c>
      <c r="AH105" s="386">
        <v>719957</v>
      </c>
      <c r="AI105" s="386">
        <v>725179</v>
      </c>
      <c r="AJ105" s="386">
        <v>736685</v>
      </c>
      <c r="AK105" s="386">
        <v>753821</v>
      </c>
      <c r="AL105" s="386">
        <v>760512</v>
      </c>
      <c r="AM105" s="386">
        <v>783850</v>
      </c>
      <c r="AN105" s="386">
        <v>788419</v>
      </c>
      <c r="AO105" s="386">
        <v>792662</v>
      </c>
    </row>
    <row r="106" spans="1:41" hidden="1" outlineLevel="1" x14ac:dyDescent="0.25">
      <c r="A106" s="53">
        <v>5960</v>
      </c>
      <c r="B106" s="386">
        <v>288619</v>
      </c>
      <c r="C106" s="386">
        <v>300206</v>
      </c>
      <c r="D106" s="386">
        <v>308530</v>
      </c>
      <c r="E106" s="386">
        <v>315874</v>
      </c>
      <c r="F106" s="386">
        <v>337008</v>
      </c>
      <c r="G106" s="386">
        <v>348595</v>
      </c>
      <c r="H106" s="386">
        <v>359530</v>
      </c>
      <c r="I106" s="386">
        <v>379440</v>
      </c>
      <c r="J106" s="386">
        <v>388661</v>
      </c>
      <c r="K106" s="386">
        <v>400248</v>
      </c>
      <c r="L106" s="386">
        <v>410693</v>
      </c>
      <c r="M106" s="386">
        <v>433214</v>
      </c>
      <c r="N106" s="386">
        <v>444312</v>
      </c>
      <c r="O106" s="386">
        <v>459734</v>
      </c>
      <c r="P106" s="386">
        <v>466670</v>
      </c>
      <c r="Q106" s="386">
        <v>472709</v>
      </c>
      <c r="R106" s="386">
        <v>487723</v>
      </c>
      <c r="S106" s="386">
        <v>501514</v>
      </c>
      <c r="T106" s="386">
        <v>507797</v>
      </c>
      <c r="U106" s="386">
        <v>513672</v>
      </c>
      <c r="V106" s="386">
        <v>521914</v>
      </c>
      <c r="W106" s="386">
        <v>537989</v>
      </c>
      <c r="X106" s="386">
        <v>545251</v>
      </c>
      <c r="Y106" s="386">
        <v>559531</v>
      </c>
      <c r="Z106" s="386">
        <v>620242</v>
      </c>
      <c r="AA106" s="386">
        <v>637378</v>
      </c>
      <c r="AB106" s="386">
        <v>658022</v>
      </c>
      <c r="AC106" s="386">
        <v>672058</v>
      </c>
      <c r="AD106" s="386">
        <v>696130</v>
      </c>
      <c r="AE106" s="386">
        <v>707309</v>
      </c>
      <c r="AF106" s="386">
        <v>716040</v>
      </c>
      <c r="AG106" s="386">
        <v>719957</v>
      </c>
      <c r="AH106" s="386">
        <v>726403</v>
      </c>
      <c r="AI106" s="386">
        <v>735542</v>
      </c>
      <c r="AJ106" s="386">
        <v>754555</v>
      </c>
      <c r="AK106" s="386">
        <v>771936</v>
      </c>
      <c r="AL106" s="386">
        <v>781728</v>
      </c>
      <c r="AM106" s="386">
        <v>792173</v>
      </c>
      <c r="AN106" s="386">
        <v>799354</v>
      </c>
      <c r="AO106" s="386">
        <v>810125</v>
      </c>
    </row>
    <row r="107" spans="1:41" hidden="1" outlineLevel="1" x14ac:dyDescent="0.25">
      <c r="A107" s="53">
        <v>6000</v>
      </c>
      <c r="B107" s="386">
        <v>293434</v>
      </c>
      <c r="C107" s="386">
        <v>304613</v>
      </c>
      <c r="D107" s="386">
        <v>313099</v>
      </c>
      <c r="E107" s="386">
        <v>320606</v>
      </c>
      <c r="F107" s="386">
        <v>341006</v>
      </c>
      <c r="G107" s="386">
        <v>353573</v>
      </c>
      <c r="H107" s="386">
        <v>366384</v>
      </c>
      <c r="I107" s="386">
        <v>384826</v>
      </c>
      <c r="J107" s="386">
        <v>394128</v>
      </c>
      <c r="K107" s="386">
        <v>405797</v>
      </c>
      <c r="L107" s="386">
        <v>418526</v>
      </c>
      <c r="M107" s="386">
        <v>438926</v>
      </c>
      <c r="N107" s="386">
        <v>450758</v>
      </c>
      <c r="O107" s="386">
        <v>466099</v>
      </c>
      <c r="P107" s="386">
        <v>472709</v>
      </c>
      <c r="Q107" s="386">
        <v>478992</v>
      </c>
      <c r="R107" s="386">
        <v>493925</v>
      </c>
      <c r="S107" s="386">
        <v>507960</v>
      </c>
      <c r="T107" s="386">
        <v>514814</v>
      </c>
      <c r="U107" s="386">
        <v>520363</v>
      </c>
      <c r="V107" s="386">
        <v>528931</v>
      </c>
      <c r="W107" s="386">
        <v>541824</v>
      </c>
      <c r="X107" s="386">
        <v>552269</v>
      </c>
      <c r="Y107" s="386">
        <v>567202</v>
      </c>
      <c r="Z107" s="386">
        <v>627504</v>
      </c>
      <c r="AA107" s="386">
        <v>644558</v>
      </c>
      <c r="AB107" s="386">
        <v>665285</v>
      </c>
      <c r="AC107" s="386">
        <v>679075</v>
      </c>
      <c r="AD107" s="386">
        <v>704126</v>
      </c>
      <c r="AE107" s="386">
        <v>715224</v>
      </c>
      <c r="AF107" s="386">
        <v>720446</v>
      </c>
      <c r="AG107" s="386">
        <v>723874</v>
      </c>
      <c r="AH107" s="386">
        <v>734237</v>
      </c>
      <c r="AI107" s="386">
        <v>743947</v>
      </c>
      <c r="AJ107" s="386">
        <v>763613</v>
      </c>
      <c r="AK107" s="386">
        <v>780667</v>
      </c>
      <c r="AL107" s="386">
        <v>786706</v>
      </c>
      <c r="AM107" s="386">
        <v>801149</v>
      </c>
      <c r="AN107" s="386">
        <v>808411</v>
      </c>
      <c r="AO107" s="386">
        <v>814939</v>
      </c>
    </row>
    <row r="108" spans="1:41" hidden="1" outlineLevel="1" x14ac:dyDescent="0.25"/>
    <row r="109" spans="1:41" collapsed="1" x14ac:dyDescent="0.25"/>
  </sheetData>
  <mergeCells count="12">
    <mergeCell ref="D62:R62"/>
    <mergeCell ref="V62:AG64"/>
    <mergeCell ref="D67:R68"/>
    <mergeCell ref="V67:AG69"/>
    <mergeCell ref="A12:E13"/>
    <mergeCell ref="J13:AB13"/>
    <mergeCell ref="A1:D1"/>
    <mergeCell ref="J3:AO3"/>
    <mergeCell ref="AQ6:AY18"/>
    <mergeCell ref="F12:H12"/>
    <mergeCell ref="AQ20:AY20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70C0"/>
  </sheetPr>
  <dimension ref="A1:AZ113"/>
  <sheetViews>
    <sheetView view="pageBreakPreview" zoomScale="85" zoomScaleNormal="100" zoomScaleSheetLayoutView="85" workbookViewId="0">
      <pane ySplit="1" topLeftCell="A11" activePane="bottomLeft" state="frozen"/>
      <selection activeCell="I1" sqref="I1"/>
      <selection pane="bottomLeft" activeCell="AA9" sqref="AA9"/>
    </sheetView>
  </sheetViews>
  <sheetFormatPr defaultRowHeight="15" outlineLevelRow="1" x14ac:dyDescent="0.25"/>
  <cols>
    <col min="1" max="41" width="6.140625" style="133" customWidth="1"/>
    <col min="42" max="42" width="2.5703125" style="133" customWidth="1"/>
    <col min="43" max="51" width="6.140625" style="133" customWidth="1"/>
    <col min="52" max="52" width="9.5703125" style="133" customWidth="1"/>
    <col min="53" max="16384" width="9.140625" style="133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353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348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29"/>
      <c r="AQ4" s="129"/>
      <c r="AR4" s="129"/>
      <c r="AS4" s="129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29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349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1" t="s">
        <v>350</v>
      </c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29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762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31" t="s">
        <v>316</v>
      </c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50"/>
      <c r="AB10" s="131"/>
      <c r="AC10" s="131" t="s">
        <v>322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986" t="s">
        <v>332</v>
      </c>
      <c r="B12" s="986"/>
      <c r="C12" s="986"/>
      <c r="D12" s="986"/>
      <c r="E12" s="986"/>
      <c r="F12" s="987" t="s">
        <v>347</v>
      </c>
      <c r="G12" s="988"/>
      <c r="H12" s="988"/>
      <c r="I12" s="1"/>
      <c r="J12" s="131" t="s">
        <v>318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50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27.75" customHeight="1" thickBot="1" x14ac:dyDescent="0.3">
      <c r="A13" s="1"/>
      <c r="B13" s="33"/>
      <c r="C13" s="1"/>
      <c r="D13" s="1"/>
      <c r="E13" s="1"/>
      <c r="F13" s="33"/>
      <c r="G13" s="1"/>
      <c r="H13" s="1"/>
      <c r="I13" s="1"/>
      <c r="J13" s="701" t="s">
        <v>352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ht="15.7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132"/>
    </row>
    <row r="16" spans="1:52" ht="15" customHeight="1" thickBot="1" x14ac:dyDescent="0.3">
      <c r="A16" s="397" t="s">
        <v>871</v>
      </c>
      <c r="B16" s="33"/>
      <c r="C16" s="319"/>
      <c r="D16" s="319"/>
      <c r="E16" s="319"/>
      <c r="F16" s="33"/>
      <c r="G16" s="319"/>
      <c r="H16" s="244">
        <v>0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110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110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s="166" customFormat="1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258" t="s">
        <v>857</v>
      </c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12"/>
      <c r="AK18" s="112"/>
      <c r="AL18" s="112"/>
      <c r="AM18" s="112"/>
      <c r="AN18" s="112"/>
      <c r="AO18" s="112"/>
      <c r="AP18" s="112"/>
      <c r="AQ18" s="165"/>
      <c r="AR18" s="165"/>
      <c r="AS18" s="165"/>
      <c r="AT18" s="165"/>
      <c r="AU18" s="165"/>
      <c r="AV18" s="165"/>
      <c r="AW18" s="165"/>
      <c r="AX18" s="165"/>
      <c r="AY18" s="165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ht="15" customHeight="1" x14ac:dyDescent="0.25">
      <c r="A21" s="53">
        <v>1875</v>
      </c>
      <c r="B21" s="89">
        <f>ROUND(B78*Содержание!$H$8*(1+$H$14)*(1-$H$15)*(1-$H$16),0)</f>
        <v>67994</v>
      </c>
      <c r="C21" s="388">
        <f>ROUND(C78*Содержание!$H$8*(1+$H$14)*(1-$H$15)*(1-$H$16),0)</f>
        <v>72767</v>
      </c>
      <c r="D21" s="388">
        <f>ROUND(D78*Содержание!$H$8*(1+$H$14)*(1-$H$15)*(1-$H$16),0)</f>
        <v>74603</v>
      </c>
      <c r="E21" s="388">
        <f>ROUND(E78*Содержание!$H$8*(1+$H$14)*(1-$H$15)*(1-$H$16),0)</f>
        <v>76133</v>
      </c>
      <c r="F21" s="388">
        <f>ROUND(F78*Содержание!$H$8*(1+$H$14)*(1-$H$15)*(1-$H$16),0)</f>
        <v>80234</v>
      </c>
      <c r="G21" s="388">
        <f>ROUND(G78*Содержание!$H$8*(1+$H$14)*(1-$H$15)*(1-$H$16),0)</f>
        <v>84456</v>
      </c>
      <c r="H21" s="388">
        <f>ROUND(H78*Содержание!$H$8*(1+$H$14)*(1-$H$15)*(1-$H$16),0)</f>
        <v>86292</v>
      </c>
      <c r="I21" s="388">
        <f>ROUND(I78*Содержание!$H$8*(1+$H$14)*(1-$H$15)*(1-$H$16),0)</f>
        <v>87944</v>
      </c>
      <c r="J21" s="388">
        <f>ROUND(J78*Содержание!$H$8*(1+$H$14)*(1-$H$15)*(1-$H$16),0)</f>
        <v>95350</v>
      </c>
      <c r="K21" s="388">
        <f>ROUND(K78*Содержание!$H$8*(1+$H$14)*(1-$H$15)*(1-$H$16),0)</f>
        <v>97002</v>
      </c>
      <c r="L21" s="388">
        <f>ROUND(L78*Содержание!$H$8*(1+$H$14)*(1-$H$15)*(1-$H$16),0)</f>
        <v>99022</v>
      </c>
      <c r="M21" s="388">
        <f>ROUND(M78*Содержание!$H$8*(1+$H$14)*(1-$H$15)*(1-$H$16),0)</f>
        <v>100430</v>
      </c>
      <c r="N21" s="388">
        <f>ROUND(N78*Содержание!$H$8*(1+$H$14)*(1-$H$15)*(1-$H$16),0)</f>
        <v>105142</v>
      </c>
      <c r="O21" s="388">
        <f>ROUND(O78*Содержание!$H$8*(1+$H$14)*(1-$H$15)*(1-$H$16),0)</f>
        <v>109364</v>
      </c>
      <c r="P21" s="388">
        <f>ROUND(P78*Содержание!$H$8*(1+$H$14)*(1-$H$15)*(1-$H$16),0)</f>
        <v>111506</v>
      </c>
      <c r="Q21" s="388">
        <f>ROUND(Q78*Содержание!$H$8*(1+$H$14)*(1-$H$15)*(1-$H$16),0)</f>
        <v>113404</v>
      </c>
      <c r="R21" s="388">
        <f>ROUND(R78*Содержание!$H$8*(1+$H$14)*(1-$H$15)*(1-$H$16),0)</f>
        <v>119585</v>
      </c>
      <c r="S21" s="388">
        <f>ROUND(S78*Содержание!$H$8*(1+$H$14)*(1-$H$15)*(1-$H$16),0)</f>
        <v>121727</v>
      </c>
      <c r="T21" s="388">
        <f>ROUND(T78*Содержание!$H$8*(1+$H$14)*(1-$H$15)*(1-$H$16),0)</f>
        <v>123502</v>
      </c>
      <c r="U21" s="388">
        <f>ROUND(U78*Содержание!$H$8*(1+$H$14)*(1-$H$15)*(1-$H$16),0)</f>
        <v>125338</v>
      </c>
      <c r="V21" s="388">
        <f>ROUND(V78*Содержание!$H$8*(1+$H$14)*(1-$H$15)*(1-$H$16),0)</f>
        <v>131274</v>
      </c>
      <c r="W21" s="388">
        <f>ROUND(W78*Содержание!$H$8*(1+$H$14)*(1-$H$15)*(1-$H$16),0)</f>
        <v>136904</v>
      </c>
      <c r="X21" s="388">
        <f>ROUND(X78*Содержание!$H$8*(1+$H$14)*(1-$H$15)*(1-$H$16),0)</f>
        <v>138557</v>
      </c>
      <c r="Y21" s="388">
        <f>ROUND(Y78*Содержание!$H$8*(1+$H$14)*(1-$H$15)*(1-$H$16),0)</f>
        <v>140516</v>
      </c>
      <c r="Z21" s="388">
        <f>ROUND(Z78*Содержание!$H$8*(1+$H$14)*(1-$H$15)*(1-$H$16),0)</f>
        <v>142596</v>
      </c>
      <c r="AA21" s="388">
        <f>ROUND(AA78*Содержание!$H$8*(1+$H$14)*(1-$H$15)*(1-$H$16),0)</f>
        <v>147492</v>
      </c>
      <c r="AB21" s="388">
        <f>ROUND(AB78*Содержание!$H$8*(1+$H$14)*(1-$H$15)*(1-$H$16),0)</f>
        <v>150124</v>
      </c>
      <c r="AC21" s="388">
        <f>ROUND(AC78*Содержание!$H$8*(1+$H$14)*(1-$H$15)*(1-$H$16),0)</f>
        <v>152450</v>
      </c>
      <c r="AD21" s="388">
        <f>ROUND(AD78*Содержание!$H$8*(1+$H$14)*(1-$H$15)*(1-$H$16),0)</f>
        <v>154714</v>
      </c>
      <c r="AE21" s="388">
        <f>ROUND(AE78*Содержание!$H$8*(1+$H$14)*(1-$H$15)*(1-$H$16),0)</f>
        <v>156978</v>
      </c>
      <c r="AF21" s="388">
        <f>ROUND(AF78*Содержание!$H$8*(1+$H$14)*(1-$H$15)*(1-$H$16),0)</f>
        <v>161752</v>
      </c>
      <c r="AG21" s="388">
        <f>ROUND(AG78*Содержание!$H$8*(1+$H$14)*(1-$H$15)*(1-$H$16),0)</f>
        <v>164322</v>
      </c>
      <c r="AH21" s="388">
        <f>ROUND(AH78*Содержание!$H$8*(1+$H$14)*(1-$H$15)*(1-$H$16),0)</f>
        <v>169708</v>
      </c>
      <c r="AI21" s="388">
        <f>ROUND(AI78*Содержание!$H$8*(1+$H$14)*(1-$H$15)*(1-$H$16),0)</f>
        <v>174788</v>
      </c>
      <c r="AJ21" s="388">
        <f>ROUND(AJ78*Содержание!$H$8*(1+$H$14)*(1-$H$15)*(1-$H$16),0)</f>
        <v>177358</v>
      </c>
      <c r="AK21" s="388">
        <f>ROUND(AK78*Содержание!$H$8*(1+$H$14)*(1-$H$15)*(1-$H$16),0)</f>
        <v>179744</v>
      </c>
      <c r="AL21" s="388">
        <f>ROUND(AL78*Содержание!$H$8*(1+$H$14)*(1-$H$15)*(1-$H$16),0)</f>
        <v>182070</v>
      </c>
      <c r="AM21" s="388">
        <f>ROUND(AM78*Содержание!$H$8*(1+$H$14)*(1-$H$15)*(1-$H$16),0)</f>
        <v>187334</v>
      </c>
      <c r="AN21" s="388">
        <f>ROUND(AN78*Содержание!$H$8*(1+$H$14)*(1-$H$15)*(1-$H$16),0)</f>
        <v>189904</v>
      </c>
      <c r="AO21" s="388">
        <f>ROUND(AO78*Содержание!$H$8*(1+$H$14)*(1-$H$15)*(1-$H$16),0)</f>
        <v>192230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388">
        <f>ROUND(B79*Содержание!$H$8*(1+$H$14)*(1-$H$15)*(1-$H$16),0)</f>
        <v>69401</v>
      </c>
      <c r="C22" s="388">
        <f>ROUND(C79*Содержание!$H$8*(1+$H$14)*(1-$H$15)*(1-$H$16),0)</f>
        <v>74297</v>
      </c>
      <c r="D22" s="388">
        <f>ROUND(D79*Содержание!$H$8*(1+$H$14)*(1-$H$15)*(1-$H$16),0)</f>
        <v>76133</v>
      </c>
      <c r="E22" s="388">
        <f>ROUND(E79*Содержание!$H$8*(1+$H$14)*(1-$H$15)*(1-$H$16),0)</f>
        <v>77724</v>
      </c>
      <c r="F22" s="388">
        <f>ROUND(F79*Содержание!$H$8*(1+$H$14)*(1-$H$15)*(1-$H$16),0)</f>
        <v>81886</v>
      </c>
      <c r="G22" s="388">
        <f>ROUND(G79*Содержание!$H$8*(1+$H$14)*(1-$H$15)*(1-$H$16),0)</f>
        <v>86231</v>
      </c>
      <c r="H22" s="388">
        <f>ROUND(H79*Содержание!$H$8*(1+$H$14)*(1-$H$15)*(1-$H$16),0)</f>
        <v>88006</v>
      </c>
      <c r="I22" s="388">
        <f>ROUND(I79*Содержание!$H$8*(1+$H$14)*(1-$H$15)*(1-$H$16),0)</f>
        <v>89720</v>
      </c>
      <c r="J22" s="388">
        <f>ROUND(J79*Содержание!$H$8*(1+$H$14)*(1-$H$15)*(1-$H$16),0)</f>
        <v>97370</v>
      </c>
      <c r="K22" s="388">
        <f>ROUND(K79*Содержание!$H$8*(1+$H$14)*(1-$H$15)*(1-$H$16),0)</f>
        <v>99022</v>
      </c>
      <c r="L22" s="388">
        <f>ROUND(L79*Содержание!$H$8*(1+$H$14)*(1-$H$15)*(1-$H$16),0)</f>
        <v>100980</v>
      </c>
      <c r="M22" s="388">
        <f>ROUND(M79*Содержание!$H$8*(1+$H$14)*(1-$H$15)*(1-$H$16),0)</f>
        <v>102572</v>
      </c>
      <c r="N22" s="388">
        <f>ROUND(N79*Содержание!$H$8*(1+$H$14)*(1-$H$15)*(1-$H$16),0)</f>
        <v>107345</v>
      </c>
      <c r="O22" s="388">
        <f>ROUND(O79*Содержание!$H$8*(1+$H$14)*(1-$H$15)*(1-$H$16),0)</f>
        <v>111629</v>
      </c>
      <c r="P22" s="388">
        <f>ROUND(P79*Содержание!$H$8*(1+$H$14)*(1-$H$15)*(1-$H$16),0)</f>
        <v>113710</v>
      </c>
      <c r="Q22" s="388">
        <f>ROUND(Q79*Содержание!$H$8*(1+$H$14)*(1-$H$15)*(1-$H$16),0)</f>
        <v>115730</v>
      </c>
      <c r="R22" s="388">
        <f>ROUND(R79*Содержание!$H$8*(1+$H$14)*(1-$H$15)*(1-$H$16),0)</f>
        <v>122033</v>
      </c>
      <c r="S22" s="388">
        <f>ROUND(S79*Содержание!$H$8*(1+$H$14)*(1-$H$15)*(1-$H$16),0)</f>
        <v>124175</v>
      </c>
      <c r="T22" s="388">
        <f>ROUND(T79*Содержание!$H$8*(1+$H$14)*(1-$H$15)*(1-$H$16),0)</f>
        <v>126072</v>
      </c>
      <c r="U22" s="388">
        <f>ROUND(U79*Содержание!$H$8*(1+$H$14)*(1-$H$15)*(1-$H$16),0)</f>
        <v>127970</v>
      </c>
      <c r="V22" s="388">
        <f>ROUND(V79*Содержание!$H$8*(1+$H$14)*(1-$H$15)*(1-$H$16),0)</f>
        <v>133967</v>
      </c>
      <c r="W22" s="388">
        <f>ROUND(W79*Содержание!$H$8*(1+$H$14)*(1-$H$15)*(1-$H$16),0)</f>
        <v>139720</v>
      </c>
      <c r="X22" s="388">
        <f>ROUND(X79*Содержание!$H$8*(1+$H$14)*(1-$H$15)*(1-$H$16),0)</f>
        <v>141434</v>
      </c>
      <c r="Y22" s="388">
        <f>ROUND(Y79*Содержание!$H$8*(1+$H$14)*(1-$H$15)*(1-$H$16),0)</f>
        <v>143392</v>
      </c>
      <c r="Z22" s="388">
        <f>ROUND(Z79*Содержание!$H$8*(1+$H$14)*(1-$H$15)*(1-$H$16),0)</f>
        <v>145534</v>
      </c>
      <c r="AA22" s="388">
        <f>ROUND(AA79*Содержание!$H$8*(1+$H$14)*(1-$H$15)*(1-$H$16),0)</f>
        <v>150552</v>
      </c>
      <c r="AB22" s="388">
        <f>ROUND(AB79*Содержание!$H$8*(1+$H$14)*(1-$H$15)*(1-$H$16),0)</f>
        <v>153184</v>
      </c>
      <c r="AC22" s="388">
        <f>ROUND(AC79*Содержание!$H$8*(1+$H$14)*(1-$H$15)*(1-$H$16),0)</f>
        <v>155570</v>
      </c>
      <c r="AD22" s="388">
        <f>ROUND(AD79*Содержание!$H$8*(1+$H$14)*(1-$H$15)*(1-$H$16),0)</f>
        <v>157896</v>
      </c>
      <c r="AE22" s="388">
        <f>ROUND(AE79*Содержание!$H$8*(1+$H$14)*(1-$H$15)*(1-$H$16),0)</f>
        <v>160160</v>
      </c>
      <c r="AF22" s="388">
        <f>ROUND(AF79*Содержание!$H$8*(1+$H$14)*(1-$H$15)*(1-$H$16),0)</f>
        <v>164996</v>
      </c>
      <c r="AG22" s="388">
        <f>ROUND(AG79*Содержание!$H$8*(1+$H$14)*(1-$H$15)*(1-$H$16),0)</f>
        <v>167627</v>
      </c>
      <c r="AH22" s="388">
        <f>ROUND(AH79*Содержание!$H$8*(1+$H$14)*(1-$H$15)*(1-$H$16),0)</f>
        <v>173135</v>
      </c>
      <c r="AI22" s="388">
        <f>ROUND(AI79*Содержание!$H$8*(1+$H$14)*(1-$H$15)*(1-$H$16),0)</f>
        <v>178276</v>
      </c>
      <c r="AJ22" s="388">
        <f>ROUND(AJ79*Содержание!$H$8*(1+$H$14)*(1-$H$15)*(1-$H$16),0)</f>
        <v>180968</v>
      </c>
      <c r="AK22" s="388">
        <f>ROUND(AK79*Содержание!$H$8*(1+$H$14)*(1-$H$15)*(1-$H$16),0)</f>
        <v>183539</v>
      </c>
      <c r="AL22" s="388">
        <f>ROUND(AL79*Содержание!$H$8*(1+$H$14)*(1-$H$15)*(1-$H$16),0)</f>
        <v>185804</v>
      </c>
      <c r="AM22" s="388">
        <f>ROUND(AM79*Содержание!$H$8*(1+$H$14)*(1-$H$15)*(1-$H$16),0)</f>
        <v>191250</v>
      </c>
      <c r="AN22" s="388">
        <f>ROUND(AN79*Содержание!$H$8*(1+$H$14)*(1-$H$15)*(1-$H$16),0)</f>
        <v>193760</v>
      </c>
      <c r="AO22" s="388">
        <f>ROUND(AO79*Содержание!$H$8*(1+$H$14)*(1-$H$15)*(1-$H$16),0)</f>
        <v>196146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388">
        <f>ROUND(B80*Содержание!$H$8*(1+$H$14)*(1-$H$15)*(1-$H$16),0)</f>
        <v>71666</v>
      </c>
      <c r="C23" s="388">
        <f>ROUND(C80*Содержание!$H$8*(1+$H$14)*(1-$H$15)*(1-$H$16),0)</f>
        <v>74603</v>
      </c>
      <c r="D23" s="388">
        <f>ROUND(D80*Содержание!$H$8*(1+$H$14)*(1-$H$15)*(1-$H$16),0)</f>
        <v>77724</v>
      </c>
      <c r="E23" s="388">
        <f>ROUND(E80*Содержание!$H$8*(1+$H$14)*(1-$H$15)*(1-$H$16),0)</f>
        <v>81824</v>
      </c>
      <c r="F23" s="388">
        <f>ROUND(F80*Содержание!$H$8*(1+$H$14)*(1-$H$15)*(1-$H$16),0)</f>
        <v>83600</v>
      </c>
      <c r="G23" s="388">
        <f>ROUND(G80*Содержание!$H$8*(1+$H$14)*(1-$H$15)*(1-$H$16),0)</f>
        <v>87944</v>
      </c>
      <c r="H23" s="388">
        <f>ROUND(H80*Содержание!$H$8*(1+$H$14)*(1-$H$15)*(1-$H$16),0)</f>
        <v>89903</v>
      </c>
      <c r="I23" s="388">
        <f>ROUND(I80*Содержание!$H$8*(1+$H$14)*(1-$H$15)*(1-$H$16),0)</f>
        <v>94370</v>
      </c>
      <c r="J23" s="388">
        <f>ROUND(J80*Содержание!$H$8*(1+$H$14)*(1-$H$15)*(1-$H$16),0)</f>
        <v>99328</v>
      </c>
      <c r="K23" s="388">
        <f>ROUND(K80*Содержание!$H$8*(1+$H$14)*(1-$H$15)*(1-$H$16),0)</f>
        <v>101225</v>
      </c>
      <c r="L23" s="388">
        <f>ROUND(L80*Содержание!$H$8*(1+$H$14)*(1-$H$15)*(1-$H$16),0)</f>
        <v>103184</v>
      </c>
      <c r="M23" s="388">
        <f>ROUND(M80*Содержание!$H$8*(1+$H$14)*(1-$H$15)*(1-$H$16),0)</f>
        <v>108324</v>
      </c>
      <c r="N23" s="388">
        <f>ROUND(N80*Содержание!$H$8*(1+$H$14)*(1-$H$15)*(1-$H$16),0)</f>
        <v>109426</v>
      </c>
      <c r="O23" s="388">
        <f>ROUND(O80*Содержание!$H$8*(1+$H$14)*(1-$H$15)*(1-$H$16),0)</f>
        <v>113710</v>
      </c>
      <c r="P23" s="388">
        <f>ROUND(P80*Содержание!$H$8*(1+$H$14)*(1-$H$15)*(1-$H$16),0)</f>
        <v>115730</v>
      </c>
      <c r="Q23" s="388">
        <f>ROUND(Q80*Содержание!$H$8*(1+$H$14)*(1-$H$15)*(1-$H$16),0)</f>
        <v>121360</v>
      </c>
      <c r="R23" s="388">
        <f>ROUND(R80*Содержание!$H$8*(1+$H$14)*(1-$H$15)*(1-$H$16),0)</f>
        <v>124420</v>
      </c>
      <c r="S23" s="388">
        <f>ROUND(S80*Содержание!$H$8*(1+$H$14)*(1-$H$15)*(1-$H$16),0)</f>
        <v>127174</v>
      </c>
      <c r="T23" s="388">
        <f>ROUND(T80*Содержание!$H$8*(1+$H$14)*(1-$H$15)*(1-$H$16),0)</f>
        <v>128582</v>
      </c>
      <c r="U23" s="388">
        <f>ROUND(U80*Содержание!$H$8*(1+$H$14)*(1-$H$15)*(1-$H$16),0)</f>
        <v>134212</v>
      </c>
      <c r="V23" s="388">
        <f>ROUND(V80*Содержание!$H$8*(1+$H$14)*(1-$H$15)*(1-$H$16),0)</f>
        <v>136538</v>
      </c>
      <c r="W23" s="388">
        <f>ROUND(W80*Содержание!$H$8*(1+$H$14)*(1-$H$15)*(1-$H$16),0)</f>
        <v>142780</v>
      </c>
      <c r="X23" s="388">
        <f>ROUND(X80*Содержание!$H$8*(1+$H$14)*(1-$H$15)*(1-$H$16),0)</f>
        <v>144677</v>
      </c>
      <c r="Y23" s="388">
        <f>ROUND(Y80*Содержание!$H$8*(1+$H$14)*(1-$H$15)*(1-$H$16),0)</f>
        <v>146880</v>
      </c>
      <c r="Z23" s="388">
        <f>ROUND(Z80*Содержание!$H$8*(1+$H$14)*(1-$H$15)*(1-$H$16),0)</f>
        <v>150980</v>
      </c>
      <c r="AA23" s="388">
        <f>ROUND(AA80*Содержание!$H$8*(1+$H$14)*(1-$H$15)*(1-$H$16),0)</f>
        <v>156428</v>
      </c>
      <c r="AB23" s="388">
        <f>ROUND(AB80*Содержание!$H$8*(1+$H$14)*(1-$H$15)*(1-$H$16),0)</f>
        <v>158814</v>
      </c>
      <c r="AC23" s="388">
        <f>ROUND(AC80*Содержание!$H$8*(1+$H$14)*(1-$H$15)*(1-$H$16),0)</f>
        <v>161201</v>
      </c>
      <c r="AD23" s="388">
        <f>ROUND(AD80*Содержание!$H$8*(1+$H$14)*(1-$H$15)*(1-$H$16),0)</f>
        <v>163466</v>
      </c>
      <c r="AE23" s="388">
        <f>ROUND(AE80*Содержание!$H$8*(1+$H$14)*(1-$H$15)*(1-$H$16),0)</f>
        <v>165914</v>
      </c>
      <c r="AF23" s="388">
        <f>ROUND(AF80*Содержание!$H$8*(1+$H$14)*(1-$H$15)*(1-$H$16),0)</f>
        <v>171054</v>
      </c>
      <c r="AG23" s="388">
        <f>ROUND(AG80*Содержание!$H$8*(1+$H$14)*(1-$H$15)*(1-$H$16),0)</f>
        <v>173318</v>
      </c>
      <c r="AH23" s="388">
        <f>ROUND(AH80*Содержание!$H$8*(1+$H$14)*(1-$H$15)*(1-$H$16),0)</f>
        <v>179438</v>
      </c>
      <c r="AI23" s="388">
        <f>ROUND(AI80*Содержание!$H$8*(1+$H$14)*(1-$H$15)*(1-$H$16),0)</f>
        <v>184151</v>
      </c>
      <c r="AJ23" s="388">
        <f>ROUND(AJ80*Содержание!$H$8*(1+$H$14)*(1-$H$15)*(1-$H$16),0)</f>
        <v>186844</v>
      </c>
      <c r="AK23" s="388">
        <f>ROUND(AK80*Содержание!$H$8*(1+$H$14)*(1-$H$15)*(1-$H$16),0)</f>
        <v>189353</v>
      </c>
      <c r="AL23" s="388">
        <f>ROUND(AL80*Содержание!$H$8*(1+$H$14)*(1-$H$15)*(1-$H$16),0)</f>
        <v>191984</v>
      </c>
      <c r="AM23" s="388">
        <f>ROUND(AM80*Содержание!$H$8*(1+$H$14)*(1-$H$15)*(1-$H$16),0)</f>
        <v>197003</v>
      </c>
      <c r="AN23" s="388">
        <f>ROUND(AN80*Содержание!$H$8*(1+$H$14)*(1-$H$15)*(1-$H$16),0)</f>
        <v>199574</v>
      </c>
      <c r="AO23" s="388">
        <f>ROUND(AO80*Содержание!$H$8*(1+$H$14)*(1-$H$15)*(1-$H$16),0)</f>
        <v>201776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388">
        <f>ROUND(B81*Содержание!$H$8*(1+$H$14)*(1-$H$15)*(1-$H$16),0)</f>
        <v>74358</v>
      </c>
      <c r="C24" s="388">
        <f>ROUND(C81*Содержание!$H$8*(1+$H$14)*(1-$H$15)*(1-$H$16),0)</f>
        <v>77908</v>
      </c>
      <c r="D24" s="388">
        <f>ROUND(D81*Содержание!$H$8*(1+$H$14)*(1-$H$15)*(1-$H$16),0)</f>
        <v>79805</v>
      </c>
      <c r="E24" s="388">
        <f>ROUND(E81*Содержание!$H$8*(1+$H$14)*(1-$H$15)*(1-$H$16),0)</f>
        <v>85864</v>
      </c>
      <c r="F24" s="388">
        <f>ROUND(F81*Содержание!$H$8*(1+$H$14)*(1-$H$15)*(1-$H$16),0)</f>
        <v>88434</v>
      </c>
      <c r="G24" s="388">
        <f>ROUND(G81*Содержание!$H$8*(1+$H$14)*(1-$H$15)*(1-$H$16),0)</f>
        <v>91922</v>
      </c>
      <c r="H24" s="388">
        <f>ROUND(H81*Содержание!$H$8*(1+$H$14)*(1-$H$15)*(1-$H$16),0)</f>
        <v>93820</v>
      </c>
      <c r="I24" s="388">
        <f>ROUND(I81*Содержание!$H$8*(1+$H$14)*(1-$H$15)*(1-$H$16),0)</f>
        <v>100674</v>
      </c>
      <c r="J24" s="388">
        <f>ROUND(J81*Содержание!$H$8*(1+$H$14)*(1-$H$15)*(1-$H$16),0)</f>
        <v>103122</v>
      </c>
      <c r="K24" s="388">
        <f>ROUND(K81*Содержание!$H$8*(1+$H$14)*(1-$H$15)*(1-$H$16),0)</f>
        <v>105020</v>
      </c>
      <c r="L24" s="388">
        <f>ROUND(L81*Содержание!$H$8*(1+$H$14)*(1-$H$15)*(1-$H$16),0)</f>
        <v>109181</v>
      </c>
      <c r="M24" s="388">
        <f>ROUND(M81*Содержание!$H$8*(1+$H$14)*(1-$H$15)*(1-$H$16),0)</f>
        <v>111078</v>
      </c>
      <c r="N24" s="388">
        <f>ROUND(N81*Содержание!$H$8*(1+$H$14)*(1-$H$15)*(1-$H$16),0)</f>
        <v>116892</v>
      </c>
      <c r="O24" s="388">
        <f>ROUND(O81*Содержание!$H$8*(1+$H$14)*(1-$H$15)*(1-$H$16),0)</f>
        <v>119585</v>
      </c>
      <c r="P24" s="388">
        <f>ROUND(P81*Содержание!$H$8*(1+$H$14)*(1-$H$15)*(1-$H$16),0)</f>
        <v>121544</v>
      </c>
      <c r="Q24" s="388">
        <f>ROUND(Q81*Содержание!$H$8*(1+$H$14)*(1-$H$15)*(1-$H$16),0)</f>
        <v>126011</v>
      </c>
      <c r="R24" s="388">
        <f>ROUND(R81*Содержание!$H$8*(1+$H$14)*(1-$H$15)*(1-$H$16),0)</f>
        <v>132131</v>
      </c>
      <c r="S24" s="388">
        <f>ROUND(S81*Содержание!$H$8*(1+$H$14)*(1-$H$15)*(1-$H$16),0)</f>
        <v>134702</v>
      </c>
      <c r="T24" s="388">
        <f>ROUND(T81*Содержание!$H$8*(1+$H$14)*(1-$H$15)*(1-$H$16),0)</f>
        <v>136844</v>
      </c>
      <c r="U24" s="388">
        <f>ROUND(U81*Содержание!$H$8*(1+$H$14)*(1-$H$15)*(1-$H$16),0)</f>
        <v>139230</v>
      </c>
      <c r="V24" s="388">
        <f>ROUND(V81*Содержание!$H$8*(1+$H$14)*(1-$H$15)*(1-$H$16),0)</f>
        <v>145901</v>
      </c>
      <c r="W24" s="388">
        <f>ROUND(W81*Содержание!$H$8*(1+$H$14)*(1-$H$15)*(1-$H$16),0)</f>
        <v>147920</v>
      </c>
      <c r="X24" s="388">
        <f>ROUND(X81*Содержание!$H$8*(1+$H$14)*(1-$H$15)*(1-$H$16),0)</f>
        <v>150002</v>
      </c>
      <c r="Y24" s="388">
        <f>ROUND(Y81*Содержание!$H$8*(1+$H$14)*(1-$H$15)*(1-$H$16),0)</f>
        <v>156550</v>
      </c>
      <c r="Z24" s="388">
        <f>ROUND(Z81*Содержание!$H$8*(1+$H$14)*(1-$H$15)*(1-$H$16),0)</f>
        <v>157468</v>
      </c>
      <c r="AA24" s="388">
        <f>ROUND(AA81*Содержание!$H$8*(1+$H$14)*(1-$H$15)*(1-$H$16),0)</f>
        <v>159059</v>
      </c>
      <c r="AB24" s="388">
        <f>ROUND(AB81*Содержание!$H$8*(1+$H$14)*(1-$H$15)*(1-$H$16),0)</f>
        <v>161384</v>
      </c>
      <c r="AC24" s="388">
        <f>ROUND(AC81*Содержание!$H$8*(1+$H$14)*(1-$H$15)*(1-$H$16),0)</f>
        <v>164078</v>
      </c>
      <c r="AD24" s="388">
        <f>ROUND(AD81*Содержание!$H$8*(1+$H$14)*(1-$H$15)*(1-$H$16),0)</f>
        <v>166464</v>
      </c>
      <c r="AE24" s="388">
        <f>ROUND(AE81*Содержание!$H$8*(1+$H$14)*(1-$H$15)*(1-$H$16),0)</f>
        <v>169402</v>
      </c>
      <c r="AF24" s="388">
        <f>ROUND(AF81*Содержание!$H$8*(1+$H$14)*(1-$H$15)*(1-$H$16),0)</f>
        <v>174053</v>
      </c>
      <c r="AG24" s="388">
        <f>ROUND(AG81*Содержание!$H$8*(1+$H$14)*(1-$H$15)*(1-$H$16),0)</f>
        <v>176990</v>
      </c>
      <c r="AH24" s="388">
        <f>ROUND(AH81*Содержание!$H$8*(1+$H$14)*(1-$H$15)*(1-$H$16),0)</f>
        <v>182988</v>
      </c>
      <c r="AI24" s="388">
        <f>ROUND(AI81*Содержание!$H$8*(1+$H$14)*(1-$H$15)*(1-$H$16),0)</f>
        <v>188068</v>
      </c>
      <c r="AJ24" s="388">
        <f>ROUND(AJ81*Содержание!$H$8*(1+$H$14)*(1-$H$15)*(1-$H$16),0)</f>
        <v>190638</v>
      </c>
      <c r="AK24" s="388">
        <f>ROUND(AK81*Содержание!$H$8*(1+$H$14)*(1-$H$15)*(1-$H$16),0)</f>
        <v>193331</v>
      </c>
      <c r="AL24" s="388">
        <f>ROUND(AL81*Содержание!$H$8*(1+$H$14)*(1-$H$15)*(1-$H$16),0)</f>
        <v>196085</v>
      </c>
      <c r="AM24" s="388">
        <f>ROUND(AM81*Содержание!$H$8*(1+$H$14)*(1-$H$15)*(1-$H$16),0)</f>
        <v>201287</v>
      </c>
      <c r="AN24" s="388">
        <f>ROUND(AN81*Содержание!$H$8*(1+$H$14)*(1-$H$15)*(1-$H$16),0)</f>
        <v>204164</v>
      </c>
      <c r="AO24" s="388">
        <f>ROUND(AO81*Содержание!$H$8*(1+$H$14)*(1-$H$15)*(1-$H$16),0)</f>
        <v>206672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388">
        <f>ROUND(B82*Содержание!$H$8*(1+$H$14)*(1-$H$15)*(1-$H$16),0)</f>
        <v>77234</v>
      </c>
      <c r="C25" s="388">
        <f>ROUND(C82*Содержание!$H$8*(1+$H$14)*(1-$H$15)*(1-$H$16),0)</f>
        <v>79560</v>
      </c>
      <c r="D25" s="388">
        <f>ROUND(D82*Содержание!$H$8*(1+$H$14)*(1-$H$15)*(1-$H$16),0)</f>
        <v>82804</v>
      </c>
      <c r="E25" s="388">
        <f>ROUND(E82*Содержание!$H$8*(1+$H$14)*(1-$H$15)*(1-$H$16),0)</f>
        <v>87149</v>
      </c>
      <c r="F25" s="388">
        <f>ROUND(F82*Содержание!$H$8*(1+$H$14)*(1-$H$15)*(1-$H$16),0)</f>
        <v>90026</v>
      </c>
      <c r="G25" s="388">
        <f>ROUND(G82*Содержание!$H$8*(1+$H$14)*(1-$H$15)*(1-$H$16),0)</f>
        <v>95717</v>
      </c>
      <c r="H25" s="388">
        <f>ROUND(H82*Содержание!$H$8*(1+$H$14)*(1-$H$15)*(1-$H$16),0)</f>
        <v>97370</v>
      </c>
      <c r="I25" s="388">
        <f>ROUND(I82*Содержание!$H$8*(1+$H$14)*(1-$H$15)*(1-$H$16),0)</f>
        <v>102082</v>
      </c>
      <c r="J25" s="388">
        <f>ROUND(J82*Содержание!$H$8*(1+$H$14)*(1-$H$15)*(1-$H$16),0)</f>
        <v>105020</v>
      </c>
      <c r="K25" s="388">
        <f>ROUND(K82*Содержание!$H$8*(1+$H$14)*(1-$H$15)*(1-$H$16),0)</f>
        <v>106916</v>
      </c>
      <c r="L25" s="388">
        <f>ROUND(L82*Содержание!$H$8*(1+$H$14)*(1-$H$15)*(1-$H$16),0)</f>
        <v>113342</v>
      </c>
      <c r="M25" s="388">
        <f>ROUND(M82*Содержание!$H$8*(1+$H$14)*(1-$H$15)*(1-$H$16),0)</f>
        <v>119279</v>
      </c>
      <c r="N25" s="388">
        <f>ROUND(N82*Содержание!$H$8*(1+$H$14)*(1-$H$15)*(1-$H$16),0)</f>
        <v>121482</v>
      </c>
      <c r="O25" s="388">
        <f>ROUND(O82*Содержание!$H$8*(1+$H$14)*(1-$H$15)*(1-$H$16),0)</f>
        <v>122094</v>
      </c>
      <c r="P25" s="388">
        <f>ROUND(P82*Содержание!$H$8*(1+$H$14)*(1-$H$15)*(1-$H$16),0)</f>
        <v>126440</v>
      </c>
      <c r="Q25" s="388">
        <f>ROUND(Q82*Содержание!$H$8*(1+$H$14)*(1-$H$15)*(1-$H$16),0)</f>
        <v>130968</v>
      </c>
      <c r="R25" s="388">
        <f>ROUND(R82*Содержание!$H$8*(1+$H$14)*(1-$H$15)*(1-$H$16),0)</f>
        <v>137272</v>
      </c>
      <c r="S25" s="388">
        <f>ROUND(S82*Содержание!$H$8*(1+$H$14)*(1-$H$15)*(1-$H$16),0)</f>
        <v>139964</v>
      </c>
      <c r="T25" s="388">
        <f>ROUND(T82*Содержание!$H$8*(1+$H$14)*(1-$H$15)*(1-$H$16),0)</f>
        <v>142474</v>
      </c>
      <c r="U25" s="388">
        <f>ROUND(U82*Содержание!$H$8*(1+$H$14)*(1-$H$15)*(1-$H$16),0)</f>
        <v>149022</v>
      </c>
      <c r="V25" s="388">
        <f>ROUND(V82*Содержание!$H$8*(1+$H$14)*(1-$H$15)*(1-$H$16),0)</f>
        <v>151470</v>
      </c>
      <c r="W25" s="388">
        <f>ROUND(W82*Содержание!$H$8*(1+$H$14)*(1-$H$15)*(1-$H$16),0)</f>
        <v>154958</v>
      </c>
      <c r="X25" s="388">
        <f>ROUND(X82*Содержание!$H$8*(1+$H$14)*(1-$H$15)*(1-$H$16),0)</f>
        <v>157223</v>
      </c>
      <c r="Y25" s="388">
        <f>ROUND(Y82*Содержание!$H$8*(1+$H$14)*(1-$H$15)*(1-$H$16),0)</f>
        <v>162425</v>
      </c>
      <c r="Z25" s="388">
        <f>ROUND(Z82*Содержание!$H$8*(1+$H$14)*(1-$H$15)*(1-$H$16),0)</f>
        <v>169096</v>
      </c>
      <c r="AA25" s="388">
        <f>ROUND(AA82*Содержание!$H$8*(1+$H$14)*(1-$H$15)*(1-$H$16),0)</f>
        <v>174788</v>
      </c>
      <c r="AB25" s="388">
        <f>ROUND(AB82*Содержание!$H$8*(1+$H$14)*(1-$H$15)*(1-$H$16),0)</f>
        <v>177480</v>
      </c>
      <c r="AC25" s="388">
        <f>ROUND(AC82*Содержание!$H$8*(1+$H$14)*(1-$H$15)*(1-$H$16),0)</f>
        <v>180540</v>
      </c>
      <c r="AD25" s="388">
        <f>ROUND(AD82*Содержание!$H$8*(1+$H$14)*(1-$H$15)*(1-$H$16),0)</f>
        <v>183600</v>
      </c>
      <c r="AE25" s="388">
        <f>ROUND(AE82*Содержание!$H$8*(1+$H$14)*(1-$H$15)*(1-$H$16),0)</f>
        <v>186110</v>
      </c>
      <c r="AF25" s="388">
        <f>ROUND(AF82*Содержание!$H$8*(1+$H$14)*(1-$H$15)*(1-$H$16),0)</f>
        <v>192352</v>
      </c>
      <c r="AG25" s="388">
        <f>ROUND(AG82*Содержание!$H$8*(1+$H$14)*(1-$H$15)*(1-$H$16),0)</f>
        <v>195290</v>
      </c>
      <c r="AH25" s="388">
        <f>ROUND(AH82*Содержание!$H$8*(1+$H$14)*(1-$H$15)*(1-$H$16),0)</f>
        <v>202205</v>
      </c>
      <c r="AI25" s="388">
        <f>ROUND(AI82*Содержание!$H$8*(1+$H$14)*(1-$H$15)*(1-$H$16),0)</f>
        <v>207836</v>
      </c>
      <c r="AJ25" s="388">
        <f>ROUND(AJ82*Содержание!$H$8*(1+$H$14)*(1-$H$15)*(1-$H$16),0)</f>
        <v>210896</v>
      </c>
      <c r="AK25" s="388">
        <f>ROUND(AK82*Содержание!$H$8*(1+$H$14)*(1-$H$15)*(1-$H$16),0)</f>
        <v>213772</v>
      </c>
      <c r="AL25" s="388">
        <f>ROUND(AL82*Содержание!$H$8*(1+$H$14)*(1-$H$15)*(1-$H$16),0)</f>
        <v>216710</v>
      </c>
      <c r="AM25" s="388">
        <f>ROUND(AM82*Содержание!$H$8*(1+$H$14)*(1-$H$15)*(1-$H$16),0)</f>
        <v>222462</v>
      </c>
      <c r="AN25" s="388">
        <f>ROUND(AN82*Содержание!$H$8*(1+$H$14)*(1-$H$15)*(1-$H$16),0)</f>
        <v>225767</v>
      </c>
      <c r="AO25" s="388">
        <f>ROUND(AO82*Содержание!$H$8*(1+$H$14)*(1-$H$15)*(1-$H$16),0)</f>
        <v>228766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388">
        <f>ROUND(B83*Содержание!$H$8*(1+$H$14)*(1-$H$15)*(1-$H$16),0)</f>
        <v>82192</v>
      </c>
      <c r="C26" s="388">
        <f>ROUND(C83*Содержание!$H$8*(1+$H$14)*(1-$H$15)*(1-$H$16),0)</f>
        <v>85190</v>
      </c>
      <c r="D26" s="388">
        <f>ROUND(D83*Содержание!$H$8*(1+$H$14)*(1-$H$15)*(1-$H$16),0)</f>
        <v>86782</v>
      </c>
      <c r="E26" s="388">
        <f>ROUND(E83*Содержание!$H$8*(1+$H$14)*(1-$H$15)*(1-$H$16),0)</f>
        <v>92963</v>
      </c>
      <c r="F26" s="388">
        <f>ROUND(F83*Содержание!$H$8*(1+$H$14)*(1-$H$15)*(1-$H$16),0)</f>
        <v>96512</v>
      </c>
      <c r="G26" s="388">
        <f>ROUND(G83*Содержание!$H$8*(1+$H$14)*(1-$H$15)*(1-$H$16),0)</f>
        <v>102204</v>
      </c>
      <c r="H26" s="388">
        <f>ROUND(H83*Содержание!$H$8*(1+$H$14)*(1-$H$15)*(1-$H$16),0)</f>
        <v>104102</v>
      </c>
      <c r="I26" s="388">
        <f>ROUND(I83*Содержание!$H$8*(1+$H$14)*(1-$H$15)*(1-$H$16),0)</f>
        <v>108018</v>
      </c>
      <c r="J26" s="388">
        <f>ROUND(J83*Содержание!$H$8*(1+$H$14)*(1-$H$15)*(1-$H$16),0)</f>
        <v>111200</v>
      </c>
      <c r="K26" s="388">
        <f>ROUND(K83*Содержание!$H$8*(1+$H$14)*(1-$H$15)*(1-$H$16),0)</f>
        <v>116770</v>
      </c>
      <c r="L26" s="388">
        <f>ROUND(L83*Содержание!$H$8*(1+$H$14)*(1-$H$15)*(1-$H$16),0)</f>
        <v>119034</v>
      </c>
      <c r="M26" s="388">
        <f>ROUND(M83*Содержание!$H$8*(1+$H$14)*(1-$H$15)*(1-$H$16),0)</f>
        <v>124664</v>
      </c>
      <c r="N26" s="388">
        <f>ROUND(N83*Содержание!$H$8*(1+$H$14)*(1-$H$15)*(1-$H$16),0)</f>
        <v>127541</v>
      </c>
      <c r="O26" s="388">
        <f>ROUND(O83*Содержание!$H$8*(1+$H$14)*(1-$H$15)*(1-$H$16),0)</f>
        <v>133294</v>
      </c>
      <c r="P26" s="388">
        <f>ROUND(P83*Содержание!$H$8*(1+$H$14)*(1-$H$15)*(1-$H$16),0)</f>
        <v>135252</v>
      </c>
      <c r="Q26" s="388">
        <f>ROUND(Q83*Содержание!$H$8*(1+$H$14)*(1-$H$15)*(1-$H$16),0)</f>
        <v>140148</v>
      </c>
      <c r="R26" s="388">
        <f>ROUND(R83*Содержание!$H$8*(1+$H$14)*(1-$H$15)*(1-$H$16),0)</f>
        <v>143882</v>
      </c>
      <c r="S26" s="388">
        <f>ROUND(S83*Содержание!$H$8*(1+$H$14)*(1-$H$15)*(1-$H$16),0)</f>
        <v>146574</v>
      </c>
      <c r="T26" s="388">
        <f>ROUND(T83*Содержание!$H$8*(1+$H$14)*(1-$H$15)*(1-$H$16),0)</f>
        <v>148900</v>
      </c>
      <c r="U26" s="388">
        <f>ROUND(U83*Содержание!$H$8*(1+$H$14)*(1-$H$15)*(1-$H$16),0)</f>
        <v>155754</v>
      </c>
      <c r="V26" s="388">
        <f>ROUND(V83*Содержание!$H$8*(1+$H$14)*(1-$H$15)*(1-$H$16),0)</f>
        <v>158630</v>
      </c>
      <c r="W26" s="388">
        <f>ROUND(W83*Содержание!$H$8*(1+$H$14)*(1-$H$15)*(1-$H$16),0)</f>
        <v>166097</v>
      </c>
      <c r="X26" s="388">
        <f>ROUND(X83*Содержание!$H$8*(1+$H$14)*(1-$H$15)*(1-$H$16),0)</f>
        <v>168178</v>
      </c>
      <c r="Y26" s="388">
        <f>ROUND(Y83*Содержание!$H$8*(1+$H$14)*(1-$H$15)*(1-$H$16),0)</f>
        <v>170564</v>
      </c>
      <c r="Z26" s="388">
        <f>ROUND(Z83*Содержание!$H$8*(1+$H$14)*(1-$H$15)*(1-$H$16),0)</f>
        <v>180050</v>
      </c>
      <c r="AA26" s="388">
        <f>ROUND(AA83*Содержание!$H$8*(1+$H$14)*(1-$H$15)*(1-$H$16),0)</f>
        <v>186416</v>
      </c>
      <c r="AB26" s="388">
        <f>ROUND(AB83*Содержание!$H$8*(1+$H$14)*(1-$H$15)*(1-$H$16),0)</f>
        <v>189598</v>
      </c>
      <c r="AC26" s="388">
        <f>ROUND(AC83*Содержание!$H$8*(1+$H$14)*(1-$H$15)*(1-$H$16),0)</f>
        <v>192658</v>
      </c>
      <c r="AD26" s="388">
        <f>ROUND(AD83*Содержание!$H$8*(1+$H$14)*(1-$H$15)*(1-$H$16),0)</f>
        <v>195779</v>
      </c>
      <c r="AE26" s="388">
        <f>ROUND(AE83*Содержание!$H$8*(1+$H$14)*(1-$H$15)*(1-$H$16),0)</f>
        <v>199206</v>
      </c>
      <c r="AF26" s="388">
        <f>ROUND(AF83*Содержание!$H$8*(1+$H$14)*(1-$H$15)*(1-$H$16),0)</f>
        <v>205265</v>
      </c>
      <c r="AG26" s="388">
        <f>ROUND(AG83*Содержание!$H$8*(1+$H$14)*(1-$H$15)*(1-$H$16),0)</f>
        <v>208325</v>
      </c>
      <c r="AH26" s="388">
        <f>ROUND(AH83*Содержание!$H$8*(1+$H$14)*(1-$H$15)*(1-$H$16),0)</f>
        <v>215424</v>
      </c>
      <c r="AI26" s="388">
        <f>ROUND(AI83*Содержание!$H$8*(1+$H$14)*(1-$H$15)*(1-$H$16),0)</f>
        <v>222462</v>
      </c>
      <c r="AJ26" s="388">
        <f>ROUND(AJ83*Содержание!$H$8*(1+$H$14)*(1-$H$15)*(1-$H$16),0)</f>
        <v>225584</v>
      </c>
      <c r="AK26" s="388">
        <f>ROUND(AK83*Содержание!$H$8*(1+$H$14)*(1-$H$15)*(1-$H$16),0)</f>
        <v>228827</v>
      </c>
      <c r="AL26" s="388">
        <f>ROUND(AL83*Содержание!$H$8*(1+$H$14)*(1-$H$15)*(1-$H$16),0)</f>
        <v>231704</v>
      </c>
      <c r="AM26" s="388">
        <f>ROUND(AM83*Содержание!$H$8*(1+$H$14)*(1-$H$15)*(1-$H$16),0)</f>
        <v>238190</v>
      </c>
      <c r="AN26" s="388">
        <f>ROUND(AN83*Содержание!$H$8*(1+$H$14)*(1-$H$15)*(1-$H$16),0)</f>
        <v>241556</v>
      </c>
      <c r="AO26" s="388">
        <f>ROUND(AO83*Содержание!$H$8*(1+$H$14)*(1-$H$15)*(1-$H$16),0)</f>
        <v>245228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388">
        <f>ROUND(B84*Содержание!$H$8*(1+$H$14)*(1-$H$15)*(1-$H$16),0)</f>
        <v>85130</v>
      </c>
      <c r="C27" s="388">
        <f>ROUND(C84*Содержание!$H$8*(1+$H$14)*(1-$H$15)*(1-$H$16),0)</f>
        <v>87516</v>
      </c>
      <c r="D27" s="388">
        <f>ROUND(D84*Содержание!$H$8*(1+$H$14)*(1-$H$15)*(1-$H$16),0)</f>
        <v>92534</v>
      </c>
      <c r="E27" s="388">
        <f>ROUND(E84*Содержание!$H$8*(1+$H$14)*(1-$H$15)*(1-$H$16),0)</f>
        <v>97186</v>
      </c>
      <c r="F27" s="388">
        <f>ROUND(F84*Содержание!$H$8*(1+$H$14)*(1-$H$15)*(1-$H$16),0)</f>
        <v>100552</v>
      </c>
      <c r="G27" s="388">
        <f>ROUND(G84*Содержание!$H$8*(1+$H$14)*(1-$H$15)*(1-$H$16),0)</f>
        <v>104530</v>
      </c>
      <c r="H27" s="388">
        <f>ROUND(H84*Содержание!$H$8*(1+$H$14)*(1-$H$15)*(1-$H$16),0)</f>
        <v>108752</v>
      </c>
      <c r="I27" s="388">
        <f>ROUND(I84*Содержание!$H$8*(1+$H$14)*(1-$H$15)*(1-$H$16),0)</f>
        <v>113954</v>
      </c>
      <c r="J27" s="388">
        <f>ROUND(J84*Содержание!$H$8*(1+$H$14)*(1-$H$15)*(1-$H$16),0)</f>
        <v>117872</v>
      </c>
      <c r="K27" s="388">
        <f>ROUND(K84*Содержание!$H$8*(1+$H$14)*(1-$H$15)*(1-$H$16),0)</f>
        <v>122462</v>
      </c>
      <c r="L27" s="388">
        <f>ROUND(L84*Содержание!$H$8*(1+$H$14)*(1-$H$15)*(1-$H$16),0)</f>
        <v>124970</v>
      </c>
      <c r="M27" s="388">
        <f>ROUND(M84*Содержание!$H$8*(1+$H$14)*(1-$H$15)*(1-$H$16),0)</f>
        <v>130784</v>
      </c>
      <c r="N27" s="388">
        <f>ROUND(N84*Содержание!$H$8*(1+$H$14)*(1-$H$15)*(1-$H$16),0)</f>
        <v>133172</v>
      </c>
      <c r="O27" s="388">
        <f>ROUND(O84*Содержание!$H$8*(1+$H$14)*(1-$H$15)*(1-$H$16),0)</f>
        <v>139658</v>
      </c>
      <c r="P27" s="388">
        <f>ROUND(P84*Содержание!$H$8*(1+$H$14)*(1-$H$15)*(1-$H$16),0)</f>
        <v>141923</v>
      </c>
      <c r="Q27" s="388">
        <f>ROUND(Q84*Содержание!$H$8*(1+$H$14)*(1-$H$15)*(1-$H$16),0)</f>
        <v>144248</v>
      </c>
      <c r="R27" s="388">
        <f>ROUND(R84*Содержание!$H$8*(1+$H$14)*(1-$H$15)*(1-$H$16),0)</f>
        <v>152082</v>
      </c>
      <c r="S27" s="388">
        <f>ROUND(S84*Содержание!$H$8*(1+$H$14)*(1-$H$15)*(1-$H$16),0)</f>
        <v>154714</v>
      </c>
      <c r="T27" s="388">
        <f>ROUND(T84*Содержание!$H$8*(1+$H$14)*(1-$H$15)*(1-$H$16),0)</f>
        <v>157406</v>
      </c>
      <c r="U27" s="388">
        <f>ROUND(U84*Содержание!$H$8*(1+$H$14)*(1-$H$15)*(1-$H$16),0)</f>
        <v>164628</v>
      </c>
      <c r="V27" s="388">
        <f>ROUND(V84*Содержание!$H$8*(1+$H$14)*(1-$H$15)*(1-$H$16),0)</f>
        <v>167872</v>
      </c>
      <c r="W27" s="388">
        <f>ROUND(W84*Содержание!$H$8*(1+$H$14)*(1-$H$15)*(1-$H$16),0)</f>
        <v>171911</v>
      </c>
      <c r="X27" s="388">
        <f>ROUND(X84*Содержание!$H$8*(1+$H$14)*(1-$H$15)*(1-$H$16),0)</f>
        <v>173992</v>
      </c>
      <c r="Y27" s="388">
        <f>ROUND(Y84*Содержание!$H$8*(1+$H$14)*(1-$H$15)*(1-$H$16),0)</f>
        <v>179744</v>
      </c>
      <c r="Z27" s="388">
        <f>ROUND(Z84*Содержание!$H$8*(1+$H$14)*(1-$H$15)*(1-$H$16),0)</f>
        <v>182315</v>
      </c>
      <c r="AA27" s="388">
        <f>ROUND(AA84*Содержание!$H$8*(1+$H$14)*(1-$H$15)*(1-$H$16),0)</f>
        <v>186538</v>
      </c>
      <c r="AB27" s="388">
        <f>ROUND(AB84*Содержание!$H$8*(1+$H$14)*(1-$H$15)*(1-$H$16),0)</f>
        <v>189476</v>
      </c>
      <c r="AC27" s="388">
        <f>ROUND(AC84*Содержание!$H$8*(1+$H$14)*(1-$H$15)*(1-$H$16),0)</f>
        <v>192719</v>
      </c>
      <c r="AD27" s="388">
        <f>ROUND(AD84*Содержание!$H$8*(1+$H$14)*(1-$H$15)*(1-$H$16),0)</f>
        <v>195962</v>
      </c>
      <c r="AE27" s="388">
        <f>ROUND(AE84*Содержание!$H$8*(1+$H$14)*(1-$H$15)*(1-$H$16),0)</f>
        <v>198778</v>
      </c>
      <c r="AF27" s="388">
        <f>ROUND(AF84*Содержание!$H$8*(1+$H$14)*(1-$H$15)*(1-$H$16),0)</f>
        <v>204836</v>
      </c>
      <c r="AG27" s="388">
        <f>ROUND(AG84*Содержание!$H$8*(1+$H$14)*(1-$H$15)*(1-$H$16),0)</f>
        <v>207836</v>
      </c>
      <c r="AH27" s="388">
        <f>ROUND(AH84*Содержание!$H$8*(1+$H$14)*(1-$H$15)*(1-$H$16),0)</f>
        <v>222462</v>
      </c>
      <c r="AI27" s="388">
        <f>ROUND(AI84*Содержание!$H$8*(1+$H$14)*(1-$H$15)*(1-$H$16),0)</f>
        <v>235559</v>
      </c>
      <c r="AJ27" s="388">
        <f>ROUND(AJ84*Содержание!$H$8*(1+$H$14)*(1-$H$15)*(1-$H$16),0)</f>
        <v>237456</v>
      </c>
      <c r="AK27" s="388">
        <f>ROUND(AK84*Содержание!$H$8*(1+$H$14)*(1-$H$15)*(1-$H$16),0)</f>
        <v>239108</v>
      </c>
      <c r="AL27" s="388">
        <f>ROUND(AL84*Содержание!$H$8*(1+$H$14)*(1-$H$15)*(1-$H$16),0)</f>
        <v>240394</v>
      </c>
      <c r="AM27" s="388">
        <f>ROUND(AM84*Содержание!$H$8*(1+$H$14)*(1-$H$15)*(1-$H$16),0)</f>
        <v>243454</v>
      </c>
      <c r="AN27" s="388">
        <f>ROUND(AN84*Содержание!$H$8*(1+$H$14)*(1-$H$15)*(1-$H$16),0)</f>
        <v>244984</v>
      </c>
      <c r="AO27" s="388">
        <f>ROUND(AO84*Содержание!$H$8*(1+$H$14)*(1-$H$15)*(1-$H$16),0)</f>
        <v>245596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388">
        <f>ROUND(B85*Содержание!$H$8*(1+$H$14)*(1-$H$15)*(1-$H$16),0)</f>
        <v>87455</v>
      </c>
      <c r="C28" s="388">
        <f>ROUND(C85*Содержание!$H$8*(1+$H$14)*(1-$H$15)*(1-$H$16),0)</f>
        <v>92596</v>
      </c>
      <c r="D28" s="388">
        <f>ROUND(D85*Содержание!$H$8*(1+$H$14)*(1-$H$15)*(1-$H$16),0)</f>
        <v>95228</v>
      </c>
      <c r="E28" s="388">
        <f>ROUND(E85*Содержание!$H$8*(1+$H$14)*(1-$H$15)*(1-$H$16),0)</f>
        <v>100184</v>
      </c>
      <c r="F28" s="388">
        <f>ROUND(F85*Содержание!$H$8*(1+$H$14)*(1-$H$15)*(1-$H$16),0)</f>
        <v>103306</v>
      </c>
      <c r="G28" s="388">
        <f>ROUND(G85*Содержание!$H$8*(1+$H$14)*(1-$H$15)*(1-$H$16),0)</f>
        <v>109364</v>
      </c>
      <c r="H28" s="388">
        <f>ROUND(H85*Содержание!$H$8*(1+$H$14)*(1-$H$15)*(1-$H$16),0)</f>
        <v>111568</v>
      </c>
      <c r="I28" s="388">
        <f>ROUND(I85*Содержание!$H$8*(1+$H$14)*(1-$H$15)*(1-$H$16),0)</f>
        <v>117504</v>
      </c>
      <c r="J28" s="388">
        <f>ROUND(J85*Содержание!$H$8*(1+$H$14)*(1-$H$15)*(1-$H$16),0)</f>
        <v>123869</v>
      </c>
      <c r="K28" s="388">
        <f>ROUND(K85*Содержание!$H$8*(1+$H$14)*(1-$H$15)*(1-$H$16),0)</f>
        <v>126134</v>
      </c>
      <c r="L28" s="388">
        <f>ROUND(L85*Содержание!$H$8*(1+$H$14)*(1-$H$15)*(1-$H$16),0)</f>
        <v>128520</v>
      </c>
      <c r="M28" s="388">
        <f>ROUND(M85*Содержание!$H$8*(1+$H$14)*(1-$H$15)*(1-$H$16),0)</f>
        <v>134824</v>
      </c>
      <c r="N28" s="388">
        <f>ROUND(N85*Содержание!$H$8*(1+$H$14)*(1-$H$15)*(1-$H$16),0)</f>
        <v>137578</v>
      </c>
      <c r="O28" s="388">
        <f>ROUND(O85*Содержание!$H$8*(1+$H$14)*(1-$H$15)*(1-$H$16),0)</f>
        <v>144248</v>
      </c>
      <c r="P28" s="388">
        <f>ROUND(P85*Содержание!$H$8*(1+$H$14)*(1-$H$15)*(1-$H$16),0)</f>
        <v>146574</v>
      </c>
      <c r="Q28" s="388">
        <f>ROUND(Q85*Содержание!$H$8*(1+$H$14)*(1-$H$15)*(1-$H$16),0)</f>
        <v>148716</v>
      </c>
      <c r="R28" s="388">
        <f>ROUND(R85*Содержание!$H$8*(1+$H$14)*(1-$H$15)*(1-$H$16),0)</f>
        <v>156978</v>
      </c>
      <c r="S28" s="388">
        <f>ROUND(S85*Содержание!$H$8*(1+$H$14)*(1-$H$15)*(1-$H$16),0)</f>
        <v>160100</v>
      </c>
      <c r="T28" s="388">
        <f>ROUND(T85*Содержание!$H$8*(1+$H$14)*(1-$H$15)*(1-$H$16),0)</f>
        <v>163098</v>
      </c>
      <c r="U28" s="388">
        <f>ROUND(U85*Содержание!$H$8*(1+$H$14)*(1-$H$15)*(1-$H$16),0)</f>
        <v>170810</v>
      </c>
      <c r="V28" s="388">
        <f>ROUND(V85*Содержание!$H$8*(1+$H$14)*(1-$H$15)*(1-$H$16),0)</f>
        <v>173564</v>
      </c>
      <c r="W28" s="388">
        <f>ROUND(W85*Содержание!$H$8*(1+$H$14)*(1-$H$15)*(1-$H$16),0)</f>
        <v>177236</v>
      </c>
      <c r="X28" s="388">
        <f>ROUND(X85*Содержание!$H$8*(1+$H$14)*(1-$H$15)*(1-$H$16),0)</f>
        <v>179744</v>
      </c>
      <c r="Y28" s="388">
        <f>ROUND(Y85*Содержание!$H$8*(1+$H$14)*(1-$H$15)*(1-$H$16),0)</f>
        <v>185620</v>
      </c>
      <c r="Z28" s="388">
        <f>ROUND(Z85*Содержание!$H$8*(1+$H$14)*(1-$H$15)*(1-$H$16),0)</f>
        <v>188435</v>
      </c>
      <c r="AA28" s="388">
        <f>ROUND(AA85*Содержание!$H$8*(1+$H$14)*(1-$H$15)*(1-$H$16),0)</f>
        <v>192719</v>
      </c>
      <c r="AB28" s="388">
        <f>ROUND(AB85*Содержание!$H$8*(1+$H$14)*(1-$H$15)*(1-$H$16),0)</f>
        <v>196024</v>
      </c>
      <c r="AC28" s="388">
        <f>ROUND(AC85*Содержание!$H$8*(1+$H$14)*(1-$H$15)*(1-$H$16),0)</f>
        <v>199268</v>
      </c>
      <c r="AD28" s="388">
        <f>ROUND(AD85*Содержание!$H$8*(1+$H$14)*(1-$H$15)*(1-$H$16),0)</f>
        <v>202205</v>
      </c>
      <c r="AE28" s="388">
        <f>ROUND(AE85*Содержание!$H$8*(1+$H$14)*(1-$H$15)*(1-$H$16),0)</f>
        <v>205510</v>
      </c>
      <c r="AF28" s="388">
        <f>ROUND(AF85*Содержание!$H$8*(1+$H$14)*(1-$H$15)*(1-$H$16),0)</f>
        <v>211997</v>
      </c>
      <c r="AG28" s="388">
        <f>ROUND(AG85*Содержание!$H$8*(1+$H$14)*(1-$H$15)*(1-$H$16),0)</f>
        <v>215240</v>
      </c>
      <c r="AH28" s="388">
        <f>ROUND(AH85*Содержание!$H$8*(1+$H$14)*(1-$H$15)*(1-$H$16),0)</f>
        <v>235742</v>
      </c>
      <c r="AI28" s="388">
        <f>ROUND(AI85*Содержание!$H$8*(1+$H$14)*(1-$H$15)*(1-$H$16),0)</f>
        <v>236538</v>
      </c>
      <c r="AJ28" s="388">
        <f>ROUND(AJ85*Содержание!$H$8*(1+$H$14)*(1-$H$15)*(1-$H$16),0)</f>
        <v>237518</v>
      </c>
      <c r="AK28" s="388">
        <f>ROUND(AK85*Содержание!$H$8*(1+$H$14)*(1-$H$15)*(1-$H$16),0)</f>
        <v>240944</v>
      </c>
      <c r="AL28" s="388">
        <f>ROUND(AL85*Содержание!$H$8*(1+$H$14)*(1-$H$15)*(1-$H$16),0)</f>
        <v>241924</v>
      </c>
      <c r="AM28" s="388">
        <f>ROUND(AM85*Содержание!$H$8*(1+$H$14)*(1-$H$15)*(1-$H$16),0)</f>
        <v>245780</v>
      </c>
      <c r="AN28" s="388">
        <f>ROUND(AN85*Содержание!$H$8*(1+$H$14)*(1-$H$15)*(1-$H$16),0)</f>
        <v>248900</v>
      </c>
      <c r="AO28" s="388">
        <f>ROUND(AO85*Содержание!$H$8*(1+$H$14)*(1-$H$15)*(1-$H$16),0)</f>
        <v>252206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388">
        <f>ROUND(B86*Содержание!$H$8*(1+$H$14)*(1-$H$15)*(1-$H$16),0)</f>
        <v>90209</v>
      </c>
      <c r="C29" s="388">
        <f>ROUND(C86*Содержание!$H$8*(1+$H$14)*(1-$H$15)*(1-$H$16),0)</f>
        <v>94799</v>
      </c>
      <c r="D29" s="388">
        <f>ROUND(D86*Содержание!$H$8*(1+$H$14)*(1-$H$15)*(1-$H$16),0)</f>
        <v>97002</v>
      </c>
      <c r="E29" s="388">
        <f>ROUND(E86*Содержание!$H$8*(1+$H$14)*(1-$H$15)*(1-$H$16),0)</f>
        <v>101837</v>
      </c>
      <c r="F29" s="388">
        <f>ROUND(F86*Содержание!$H$8*(1+$H$14)*(1-$H$15)*(1-$H$16),0)</f>
        <v>105142</v>
      </c>
      <c r="G29" s="388">
        <f>ROUND(G86*Содержание!$H$8*(1+$H$14)*(1-$H$15)*(1-$H$16),0)</f>
        <v>111200</v>
      </c>
      <c r="H29" s="388">
        <f>ROUND(H86*Содержание!$H$8*(1+$H$14)*(1-$H$15)*(1-$H$16),0)</f>
        <v>113710</v>
      </c>
      <c r="I29" s="388">
        <f>ROUND(I86*Содержание!$H$8*(1+$H$14)*(1-$H$15)*(1-$H$16),0)</f>
        <v>119768</v>
      </c>
      <c r="J29" s="388">
        <f>ROUND(J86*Содержание!$H$8*(1+$H$14)*(1-$H$15)*(1-$H$16),0)</f>
        <v>126134</v>
      </c>
      <c r="K29" s="388">
        <f>ROUND(K86*Содержание!$H$8*(1+$H$14)*(1-$H$15)*(1-$H$16),0)</f>
        <v>128582</v>
      </c>
      <c r="L29" s="388">
        <f>ROUND(L86*Содержание!$H$8*(1+$H$14)*(1-$H$15)*(1-$H$16),0)</f>
        <v>130907</v>
      </c>
      <c r="M29" s="388">
        <f>ROUND(M86*Содержание!$H$8*(1+$H$14)*(1-$H$15)*(1-$H$16),0)</f>
        <v>136904</v>
      </c>
      <c r="N29" s="388">
        <f>ROUND(N86*Содержание!$H$8*(1+$H$14)*(1-$H$15)*(1-$H$16),0)</f>
        <v>140210</v>
      </c>
      <c r="O29" s="388">
        <f>ROUND(O86*Содержание!$H$8*(1+$H$14)*(1-$H$15)*(1-$H$16),0)</f>
        <v>146880</v>
      </c>
      <c r="P29" s="388">
        <f>ROUND(P86*Содержание!$H$8*(1+$H$14)*(1-$H$15)*(1-$H$16),0)</f>
        <v>149206</v>
      </c>
      <c r="Q29" s="388">
        <f>ROUND(Q86*Содержание!$H$8*(1+$H$14)*(1-$H$15)*(1-$H$16),0)</f>
        <v>155938</v>
      </c>
      <c r="R29" s="388">
        <f>ROUND(R86*Содержание!$H$8*(1+$H$14)*(1-$H$15)*(1-$H$16),0)</f>
        <v>159610</v>
      </c>
      <c r="S29" s="388">
        <f>ROUND(S86*Содержание!$H$8*(1+$H$14)*(1-$H$15)*(1-$H$16),0)</f>
        <v>163098</v>
      </c>
      <c r="T29" s="388">
        <f>ROUND(T86*Содержание!$H$8*(1+$H$14)*(1-$H$15)*(1-$H$16),0)</f>
        <v>165118</v>
      </c>
      <c r="U29" s="388">
        <f>ROUND(U86*Содержание!$H$8*(1+$H$14)*(1-$H$15)*(1-$H$16),0)</f>
        <v>172829</v>
      </c>
      <c r="V29" s="388">
        <f>ROUND(V86*Содержание!$H$8*(1+$H$14)*(1-$H$15)*(1-$H$16),0)</f>
        <v>176072</v>
      </c>
      <c r="W29" s="388">
        <f>ROUND(W86*Содержание!$H$8*(1+$H$14)*(1-$H$15)*(1-$H$16),0)</f>
        <v>184151</v>
      </c>
      <c r="X29" s="388">
        <f>ROUND(X86*Содержание!$H$8*(1+$H$14)*(1-$H$15)*(1-$H$16),0)</f>
        <v>186354</v>
      </c>
      <c r="Y29" s="388">
        <f>ROUND(Y86*Содержание!$H$8*(1+$H$14)*(1-$H$15)*(1-$H$16),0)</f>
        <v>188924</v>
      </c>
      <c r="Z29" s="388">
        <f>ROUND(Z86*Содержание!$H$8*(1+$H$14)*(1-$H$15)*(1-$H$16),0)</f>
        <v>197676</v>
      </c>
      <c r="AA29" s="388">
        <f>ROUND(AA86*Содержание!$H$8*(1+$H$14)*(1-$H$15)*(1-$H$16),0)</f>
        <v>204592</v>
      </c>
      <c r="AB29" s="388">
        <f>ROUND(AB86*Содержание!$H$8*(1+$H$14)*(1-$H$15)*(1-$H$16),0)</f>
        <v>207774</v>
      </c>
      <c r="AC29" s="388">
        <f>ROUND(AC86*Содержание!$H$8*(1+$H$14)*(1-$H$15)*(1-$H$16),0)</f>
        <v>211508</v>
      </c>
      <c r="AD29" s="388">
        <f>ROUND(AD86*Содержание!$H$8*(1+$H$14)*(1-$H$15)*(1-$H$16),0)</f>
        <v>214934</v>
      </c>
      <c r="AE29" s="388">
        <f>ROUND(AE86*Содержание!$H$8*(1+$H$14)*(1-$H$15)*(1-$H$16),0)</f>
        <v>218117</v>
      </c>
      <c r="AF29" s="388">
        <f>ROUND(AF86*Содержание!$H$8*(1+$H$14)*(1-$H$15)*(1-$H$16),0)</f>
        <v>224726</v>
      </c>
      <c r="AG29" s="388">
        <f>ROUND(AG86*Содержание!$H$8*(1+$H$14)*(1-$H$15)*(1-$H$16),0)</f>
        <v>227909</v>
      </c>
      <c r="AH29" s="388">
        <f>ROUND(AH86*Содержание!$H$8*(1+$H$14)*(1-$H$15)*(1-$H$16),0)</f>
        <v>240822</v>
      </c>
      <c r="AI29" s="388">
        <f>ROUND(AI86*Содержание!$H$8*(1+$H$14)*(1-$H$15)*(1-$H$16),0)</f>
        <v>242903</v>
      </c>
      <c r="AJ29" s="388">
        <f>ROUND(AJ86*Содержание!$H$8*(1+$H$14)*(1-$H$15)*(1-$H$16),0)</f>
        <v>246269</v>
      </c>
      <c r="AK29" s="388">
        <f>ROUND(AK86*Содержание!$H$8*(1+$H$14)*(1-$H$15)*(1-$H$16),0)</f>
        <v>249758</v>
      </c>
      <c r="AL29" s="388">
        <f>ROUND(AL86*Содержание!$H$8*(1+$H$14)*(1-$H$15)*(1-$H$16),0)</f>
        <v>253307</v>
      </c>
      <c r="AM29" s="388">
        <f>ROUND(AM86*Содержание!$H$8*(1+$H$14)*(1-$H$15)*(1-$H$16),0)</f>
        <v>260651</v>
      </c>
      <c r="AN29" s="388">
        <f>ROUND(AN86*Содержание!$H$8*(1+$H$14)*(1-$H$15)*(1-$H$16),0)</f>
        <v>263466</v>
      </c>
      <c r="AO29" s="388">
        <f>ROUND(AO86*Содержание!$H$8*(1+$H$14)*(1-$H$15)*(1-$H$16),0)</f>
        <v>270749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388">
        <f>ROUND(B87*Содержание!$H$8*(1+$H$14)*(1-$H$15)*(1-$H$16),0)</f>
        <v>95350</v>
      </c>
      <c r="C30" s="388">
        <f>ROUND(C87*Содержание!$H$8*(1+$H$14)*(1-$H$15)*(1-$H$16),0)</f>
        <v>99878</v>
      </c>
      <c r="D30" s="388">
        <f>ROUND(D87*Содержание!$H$8*(1+$H$14)*(1-$H$15)*(1-$H$16),0)</f>
        <v>102326</v>
      </c>
      <c r="E30" s="388">
        <f>ROUND(E87*Содержание!$H$8*(1+$H$14)*(1-$H$15)*(1-$H$16),0)</f>
        <v>108569</v>
      </c>
      <c r="F30" s="388">
        <f>ROUND(F87*Содержание!$H$8*(1+$H$14)*(1-$H$15)*(1-$H$16),0)</f>
        <v>111812</v>
      </c>
      <c r="G30" s="388">
        <f>ROUND(G87*Содержание!$H$8*(1+$H$14)*(1-$H$15)*(1-$H$16),0)</f>
        <v>118728</v>
      </c>
      <c r="H30" s="388">
        <f>ROUND(H87*Содержание!$H$8*(1+$H$14)*(1-$H$15)*(1-$H$16),0)</f>
        <v>121238</v>
      </c>
      <c r="I30" s="388">
        <f>ROUND(I87*Содержание!$H$8*(1+$H$14)*(1-$H$15)*(1-$H$16),0)</f>
        <v>127296</v>
      </c>
      <c r="J30" s="388">
        <f>ROUND(J87*Содержание!$H$8*(1+$H$14)*(1-$H$15)*(1-$H$16),0)</f>
        <v>136170</v>
      </c>
      <c r="K30" s="388">
        <f>ROUND(K87*Содержание!$H$8*(1+$H$14)*(1-$H$15)*(1-$H$16),0)</f>
        <v>138740</v>
      </c>
      <c r="L30" s="388">
        <f>ROUND(L87*Содержание!$H$8*(1+$H$14)*(1-$H$15)*(1-$H$16),0)</f>
        <v>141740</v>
      </c>
      <c r="M30" s="388">
        <f>ROUND(M87*Содержание!$H$8*(1+$H$14)*(1-$H$15)*(1-$H$16),0)</f>
        <v>144800</v>
      </c>
      <c r="N30" s="388">
        <f>ROUND(N87*Содержание!$H$8*(1+$H$14)*(1-$H$15)*(1-$H$16),0)</f>
        <v>152144</v>
      </c>
      <c r="O30" s="388">
        <f>ROUND(O87*Содержание!$H$8*(1+$H$14)*(1-$H$15)*(1-$H$16),0)</f>
        <v>159242</v>
      </c>
      <c r="P30" s="388">
        <f>ROUND(P87*Содержание!$H$8*(1+$H$14)*(1-$H$15)*(1-$H$16),0)</f>
        <v>162180</v>
      </c>
      <c r="Q30" s="388">
        <f>ROUND(Q87*Содержание!$H$8*(1+$H$14)*(1-$H$15)*(1-$H$16),0)</f>
        <v>165302</v>
      </c>
      <c r="R30" s="388">
        <f>ROUND(R87*Содержание!$H$8*(1+$H$14)*(1-$H$15)*(1-$H$16),0)</f>
        <v>172952</v>
      </c>
      <c r="S30" s="388">
        <f>ROUND(S87*Содержание!$H$8*(1+$H$14)*(1-$H$15)*(1-$H$16),0)</f>
        <v>176440</v>
      </c>
      <c r="T30" s="388">
        <f>ROUND(T87*Содержание!$H$8*(1+$H$14)*(1-$H$15)*(1-$H$16),0)</f>
        <v>179500</v>
      </c>
      <c r="U30" s="388">
        <f>ROUND(U87*Содержание!$H$8*(1+$H$14)*(1-$H$15)*(1-$H$16),0)</f>
        <v>182438</v>
      </c>
      <c r="V30" s="388">
        <f>ROUND(V87*Содержание!$H$8*(1+$H$14)*(1-$H$15)*(1-$H$16),0)</f>
        <v>191128</v>
      </c>
      <c r="W30" s="388">
        <f>ROUND(W87*Содержание!$H$8*(1+$H$14)*(1-$H$15)*(1-$H$16),0)</f>
        <v>193576</v>
      </c>
      <c r="X30" s="388">
        <f>ROUND(X87*Содержание!$H$8*(1+$H$14)*(1-$H$15)*(1-$H$16),0)</f>
        <v>196146</v>
      </c>
      <c r="Y30" s="388">
        <f>ROUND(Y87*Содержание!$H$8*(1+$H$14)*(1-$H$15)*(1-$H$16),0)</f>
        <v>204836</v>
      </c>
      <c r="Z30" s="388">
        <f>ROUND(Z87*Содержание!$H$8*(1+$H$14)*(1-$H$15)*(1-$H$16),0)</f>
        <v>209855</v>
      </c>
      <c r="AA30" s="388">
        <f>ROUND(AA87*Содержание!$H$8*(1+$H$14)*(1-$H$15)*(1-$H$16),0)</f>
        <v>216648</v>
      </c>
      <c r="AB30" s="388">
        <f>ROUND(AB87*Содержание!$H$8*(1+$H$14)*(1-$H$15)*(1-$H$16),0)</f>
        <v>220871</v>
      </c>
      <c r="AC30" s="388">
        <f>ROUND(AC87*Содержание!$H$8*(1+$H$14)*(1-$H$15)*(1-$H$16),0)</f>
        <v>224543</v>
      </c>
      <c r="AD30" s="388">
        <f>ROUND(AD87*Содержание!$H$8*(1+$H$14)*(1-$H$15)*(1-$H$16),0)</f>
        <v>227542</v>
      </c>
      <c r="AE30" s="388">
        <f>ROUND(AE87*Содержание!$H$8*(1+$H$14)*(1-$H$15)*(1-$H$16),0)</f>
        <v>231520</v>
      </c>
      <c r="AF30" s="388">
        <f>ROUND(AF87*Содержание!$H$8*(1+$H$14)*(1-$H$15)*(1-$H$16),0)</f>
        <v>238864</v>
      </c>
      <c r="AG30" s="388">
        <f>ROUND(AG87*Содержание!$H$8*(1+$H$14)*(1-$H$15)*(1-$H$16),0)</f>
        <v>242474</v>
      </c>
      <c r="AH30" s="388">
        <f>ROUND(AH87*Содержание!$H$8*(1+$H$14)*(1-$H$15)*(1-$H$16),0)</f>
        <v>252878</v>
      </c>
      <c r="AI30" s="388">
        <f>ROUND(AI87*Содержание!$H$8*(1+$H$14)*(1-$H$15)*(1-$H$16),0)</f>
        <v>259733</v>
      </c>
      <c r="AJ30" s="388">
        <f>ROUND(AJ87*Содержание!$H$8*(1+$H$14)*(1-$H$15)*(1-$H$16),0)</f>
        <v>261814</v>
      </c>
      <c r="AK30" s="388">
        <f>ROUND(AK87*Содержание!$H$8*(1+$H$14)*(1-$H$15)*(1-$H$16),0)</f>
        <v>265670</v>
      </c>
      <c r="AL30" s="388">
        <f>ROUND(AL87*Содержание!$H$8*(1+$H$14)*(1-$H$15)*(1-$H$16),0)</f>
        <v>269219</v>
      </c>
      <c r="AM30" s="388">
        <f>ROUND(AM87*Содержание!$H$8*(1+$H$14)*(1-$H$15)*(1-$H$16),0)</f>
        <v>279929</v>
      </c>
      <c r="AN30" s="388">
        <f>ROUND(AN87*Содержание!$H$8*(1+$H$14)*(1-$H$15)*(1-$H$16),0)</f>
        <v>281888</v>
      </c>
      <c r="AO30" s="388">
        <f>ROUND(AO87*Содержание!$H$8*(1+$H$14)*(1-$H$15)*(1-$H$16),0)</f>
        <v>284090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388">
        <f>ROUND(B88*Содержание!$H$8*(1+$H$14)*(1-$H$15)*(1-$H$16),0)</f>
        <v>98104</v>
      </c>
      <c r="C31" s="388">
        <f>ROUND(C88*Содержание!$H$8*(1+$H$14)*(1-$H$15)*(1-$H$16),0)</f>
        <v>102878</v>
      </c>
      <c r="D31" s="388">
        <f>ROUND(D88*Содержание!$H$8*(1+$H$14)*(1-$H$15)*(1-$H$16),0)</f>
        <v>106794</v>
      </c>
      <c r="E31" s="388">
        <f>ROUND(E88*Содержание!$H$8*(1+$H$14)*(1-$H$15)*(1-$H$16),0)</f>
        <v>114812</v>
      </c>
      <c r="F31" s="388">
        <f>ROUND(F88*Содержание!$H$8*(1+$H$14)*(1-$H$15)*(1-$H$16),0)</f>
        <v>118973</v>
      </c>
      <c r="G31" s="388">
        <f>ROUND(G88*Содержание!$H$8*(1+$H$14)*(1-$H$15)*(1-$H$16),0)</f>
        <v>123869</v>
      </c>
      <c r="H31" s="388">
        <f>ROUND(H88*Содержание!$H$8*(1+$H$14)*(1-$H$15)*(1-$H$16),0)</f>
        <v>126562</v>
      </c>
      <c r="I31" s="388">
        <f>ROUND(I88*Содержание!$H$8*(1+$H$14)*(1-$H$15)*(1-$H$16),0)</f>
        <v>135986</v>
      </c>
      <c r="J31" s="388">
        <f>ROUND(J88*Содержание!$H$8*(1+$H$14)*(1-$H$15)*(1-$H$16),0)</f>
        <v>139964</v>
      </c>
      <c r="K31" s="388">
        <f>ROUND(K88*Содержание!$H$8*(1+$H$14)*(1-$H$15)*(1-$H$16),0)</f>
        <v>142596</v>
      </c>
      <c r="L31" s="388">
        <f>ROUND(L88*Содержание!$H$8*(1+$H$14)*(1-$H$15)*(1-$H$16),0)</f>
        <v>148104</v>
      </c>
      <c r="M31" s="388">
        <f>ROUND(M88*Содержание!$H$8*(1+$H$14)*(1-$H$15)*(1-$H$16),0)</f>
        <v>155387</v>
      </c>
      <c r="N31" s="388">
        <f>ROUND(N88*Содержание!$H$8*(1+$H$14)*(1-$H$15)*(1-$H$16),0)</f>
        <v>159059</v>
      </c>
      <c r="O31" s="388">
        <f>ROUND(O88*Содержание!$H$8*(1+$H$14)*(1-$H$15)*(1-$H$16),0)</f>
        <v>164016</v>
      </c>
      <c r="P31" s="388">
        <f>ROUND(P88*Содержание!$H$8*(1+$H$14)*(1-$H$15)*(1-$H$16),0)</f>
        <v>166954</v>
      </c>
      <c r="Q31" s="388">
        <f>ROUND(Q88*Содержание!$H$8*(1+$H$14)*(1-$H$15)*(1-$H$16),0)</f>
        <v>173258</v>
      </c>
      <c r="R31" s="388">
        <f>ROUND(R88*Содержание!$H$8*(1+$H$14)*(1-$H$15)*(1-$H$16),0)</f>
        <v>179194</v>
      </c>
      <c r="S31" s="388">
        <f>ROUND(S88*Содержание!$H$8*(1+$H$14)*(1-$H$15)*(1-$H$16),0)</f>
        <v>182866</v>
      </c>
      <c r="T31" s="388">
        <f>ROUND(T88*Содержание!$H$8*(1+$H$14)*(1-$H$15)*(1-$H$16),0)</f>
        <v>185742</v>
      </c>
      <c r="U31" s="388">
        <f>ROUND(U88*Содержание!$H$8*(1+$H$14)*(1-$H$15)*(1-$H$16),0)</f>
        <v>192596</v>
      </c>
      <c r="V31" s="388">
        <f>ROUND(V88*Содержание!$H$8*(1+$H$14)*(1-$H$15)*(1-$H$16),0)</f>
        <v>197615</v>
      </c>
      <c r="W31" s="388">
        <f>ROUND(W88*Содержание!$H$8*(1+$H$14)*(1-$H$15)*(1-$H$16),0)</f>
        <v>202205</v>
      </c>
      <c r="X31" s="388">
        <f>ROUND(X88*Содержание!$H$8*(1+$H$14)*(1-$H$15)*(1-$H$16),0)</f>
        <v>204470</v>
      </c>
      <c r="Y31" s="388">
        <f>ROUND(Y88*Содержание!$H$8*(1+$H$14)*(1-$H$15)*(1-$H$16),0)</f>
        <v>211752</v>
      </c>
      <c r="Z31" s="388">
        <f>ROUND(Z88*Содержание!$H$8*(1+$H$14)*(1-$H$15)*(1-$H$16),0)</f>
        <v>217138</v>
      </c>
      <c r="AA31" s="388">
        <f>ROUND(AA88*Содержание!$H$8*(1+$H$14)*(1-$H$15)*(1-$H$16),0)</f>
        <v>219953</v>
      </c>
      <c r="AB31" s="388">
        <f>ROUND(AB88*Содержание!$H$8*(1+$H$14)*(1-$H$15)*(1-$H$16),0)</f>
        <v>221789</v>
      </c>
      <c r="AC31" s="388">
        <f>ROUND(AC88*Содержание!$H$8*(1+$H$14)*(1-$H$15)*(1-$H$16),0)</f>
        <v>223319</v>
      </c>
      <c r="AD31" s="388">
        <f>ROUND(AD88*Содержание!$H$8*(1+$H$14)*(1-$H$15)*(1-$H$16),0)</f>
        <v>226868</v>
      </c>
      <c r="AE31" s="388">
        <f>ROUND(AE88*Содержание!$H$8*(1+$H$14)*(1-$H$15)*(1-$H$16),0)</f>
        <v>230418</v>
      </c>
      <c r="AF31" s="388">
        <f>ROUND(AF88*Содержание!$H$8*(1+$H$14)*(1-$H$15)*(1-$H$16),0)</f>
        <v>237518</v>
      </c>
      <c r="AG31" s="388">
        <f>ROUND(AG88*Содержание!$H$8*(1+$H$14)*(1-$H$15)*(1-$H$16),0)</f>
        <v>244127</v>
      </c>
      <c r="AH31" s="388">
        <f>ROUND(AH88*Содержание!$H$8*(1+$H$14)*(1-$H$15)*(1-$H$16),0)</f>
        <v>249329</v>
      </c>
      <c r="AI31" s="388">
        <f>ROUND(AI88*Содержание!$H$8*(1+$H$14)*(1-$H$15)*(1-$H$16),0)</f>
        <v>256612</v>
      </c>
      <c r="AJ31" s="388">
        <f>ROUND(AJ88*Содержание!$H$8*(1+$H$14)*(1-$H$15)*(1-$H$16),0)</f>
        <v>263160</v>
      </c>
      <c r="AK31" s="388">
        <f>ROUND(AK88*Содержание!$H$8*(1+$H$14)*(1-$H$15)*(1-$H$16),0)</f>
        <v>269096</v>
      </c>
      <c r="AL31" s="388">
        <f>ROUND(AL88*Содержание!$H$8*(1+$H$14)*(1-$H$15)*(1-$H$16),0)</f>
        <v>271300</v>
      </c>
      <c r="AM31" s="388">
        <f>ROUND(AM88*Содержание!$H$8*(1+$H$14)*(1-$H$15)*(1-$H$16),0)</f>
        <v>274360</v>
      </c>
      <c r="AN31" s="388">
        <f>ROUND(AN88*Содержание!$H$8*(1+$H$14)*(1-$H$15)*(1-$H$16),0)</f>
        <v>278216</v>
      </c>
      <c r="AO31" s="388">
        <f>ROUND(AO88*Содержание!$H$8*(1+$H$14)*(1-$H$15)*(1-$H$16),0)</f>
        <v>281398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388">
        <f>ROUND(B89*Содержание!$H$8*(1+$H$14)*(1-$H$15)*(1-$H$16),0)</f>
        <v>100674</v>
      </c>
      <c r="C32" s="388">
        <f>ROUND(C89*Содержание!$H$8*(1+$H$14)*(1-$H$15)*(1-$H$16),0)</f>
        <v>106427</v>
      </c>
      <c r="D32" s="388">
        <f>ROUND(D89*Содержание!$H$8*(1+$H$14)*(1-$H$15)*(1-$H$16),0)</f>
        <v>110344</v>
      </c>
      <c r="E32" s="388">
        <f>ROUND(E89*Содержание!$H$8*(1+$H$14)*(1-$H$15)*(1-$H$16),0)</f>
        <v>116402</v>
      </c>
      <c r="F32" s="388">
        <f>ROUND(F89*Содержание!$H$8*(1+$H$14)*(1-$H$15)*(1-$H$16),0)</f>
        <v>120686</v>
      </c>
      <c r="G32" s="388">
        <f>ROUND(G89*Содержание!$H$8*(1+$H$14)*(1-$H$15)*(1-$H$16),0)</f>
        <v>125705</v>
      </c>
      <c r="H32" s="388">
        <f>ROUND(H89*Содержание!$H$8*(1+$H$14)*(1-$H$15)*(1-$H$16),0)</f>
        <v>128336</v>
      </c>
      <c r="I32" s="388">
        <f>ROUND(I89*Содержание!$H$8*(1+$H$14)*(1-$H$15)*(1-$H$16),0)</f>
        <v>137578</v>
      </c>
      <c r="J32" s="388">
        <f>ROUND(J89*Содержание!$H$8*(1+$H$14)*(1-$H$15)*(1-$H$16),0)</f>
        <v>142046</v>
      </c>
      <c r="K32" s="388">
        <f>ROUND(K89*Содержание!$H$8*(1+$H$14)*(1-$H$15)*(1-$H$16),0)</f>
        <v>147431</v>
      </c>
      <c r="L32" s="388">
        <f>ROUND(L89*Содержание!$H$8*(1+$H$14)*(1-$H$15)*(1-$H$16),0)</f>
        <v>150185</v>
      </c>
      <c r="M32" s="388">
        <f>ROUND(M89*Содержание!$H$8*(1+$H$14)*(1-$H$15)*(1-$H$16),0)</f>
        <v>157468</v>
      </c>
      <c r="N32" s="388">
        <f>ROUND(N89*Содержание!$H$8*(1+$H$14)*(1-$H$15)*(1-$H$16),0)</f>
        <v>161140</v>
      </c>
      <c r="O32" s="388">
        <f>ROUND(O89*Содержание!$H$8*(1+$H$14)*(1-$H$15)*(1-$H$16),0)</f>
        <v>165730</v>
      </c>
      <c r="P32" s="388">
        <f>ROUND(P89*Содержание!$H$8*(1+$H$14)*(1-$H$15)*(1-$H$16),0)</f>
        <v>172340</v>
      </c>
      <c r="Q32" s="388">
        <f>ROUND(Q89*Содержание!$H$8*(1+$H$14)*(1-$H$15)*(1-$H$16),0)</f>
        <v>180662</v>
      </c>
      <c r="R32" s="388">
        <f>ROUND(R89*Содержание!$H$8*(1+$H$14)*(1-$H$15)*(1-$H$16),0)</f>
        <v>184640</v>
      </c>
      <c r="S32" s="388">
        <f>ROUND(S89*Содержание!$H$8*(1+$H$14)*(1-$H$15)*(1-$H$16),0)</f>
        <v>187946</v>
      </c>
      <c r="T32" s="388">
        <f>ROUND(T89*Содержание!$H$8*(1+$H$14)*(1-$H$15)*(1-$H$16),0)</f>
        <v>191250</v>
      </c>
      <c r="U32" s="388">
        <f>ROUND(U89*Содержание!$H$8*(1+$H$14)*(1-$H$15)*(1-$H$16),0)</f>
        <v>200430</v>
      </c>
      <c r="V32" s="388">
        <f>ROUND(V89*Содержание!$H$8*(1+$H$14)*(1-$H$15)*(1-$H$16),0)</f>
        <v>203980</v>
      </c>
      <c r="W32" s="388">
        <f>ROUND(W89*Содержание!$H$8*(1+$H$14)*(1-$H$15)*(1-$H$16),0)</f>
        <v>208814</v>
      </c>
      <c r="X32" s="388">
        <f>ROUND(X89*Содержание!$H$8*(1+$H$14)*(1-$H$15)*(1-$H$16),0)</f>
        <v>211508</v>
      </c>
      <c r="Y32" s="388">
        <f>ROUND(Y89*Содержание!$H$8*(1+$H$14)*(1-$H$15)*(1-$H$16),0)</f>
        <v>218790</v>
      </c>
      <c r="Z32" s="388">
        <f>ROUND(Z89*Содержание!$H$8*(1+$H$14)*(1-$H$15)*(1-$H$16),0)</f>
        <v>221177</v>
      </c>
      <c r="AA32" s="388">
        <f>ROUND(AA89*Содержание!$H$8*(1+$H$14)*(1-$H$15)*(1-$H$16),0)</f>
        <v>222462</v>
      </c>
      <c r="AB32" s="388">
        <f>ROUND(AB89*Содержание!$H$8*(1+$H$14)*(1-$H$15)*(1-$H$16),0)</f>
        <v>226196</v>
      </c>
      <c r="AC32" s="388">
        <f>ROUND(AC89*Содержание!$H$8*(1+$H$14)*(1-$H$15)*(1-$H$16),0)</f>
        <v>229990</v>
      </c>
      <c r="AD32" s="388">
        <f>ROUND(AD89*Содержание!$H$8*(1+$H$14)*(1-$H$15)*(1-$H$16),0)</f>
        <v>233356</v>
      </c>
      <c r="AE32" s="388">
        <f>ROUND(AE89*Содержание!$H$8*(1+$H$14)*(1-$H$15)*(1-$H$16),0)</f>
        <v>237150</v>
      </c>
      <c r="AF32" s="388">
        <f>ROUND(AF89*Содержание!$H$8*(1+$H$14)*(1-$H$15)*(1-$H$16),0)</f>
        <v>244433</v>
      </c>
      <c r="AG32" s="388">
        <f>ROUND(AG89*Содержание!$H$8*(1+$H$14)*(1-$H$15)*(1-$H$16),0)</f>
        <v>248166</v>
      </c>
      <c r="AH32" s="388">
        <f>ROUND(AH89*Содержание!$H$8*(1+$H$14)*(1-$H$15)*(1-$H$16),0)</f>
        <v>262548</v>
      </c>
      <c r="AI32" s="388">
        <f>ROUND(AI89*Содержание!$H$8*(1+$H$14)*(1-$H$15)*(1-$H$16),0)</f>
        <v>265486</v>
      </c>
      <c r="AJ32" s="388">
        <f>ROUND(AJ89*Содержание!$H$8*(1+$H$14)*(1-$H$15)*(1-$H$16),0)</f>
        <v>270198</v>
      </c>
      <c r="AK32" s="388">
        <f>ROUND(AK89*Содержание!$H$8*(1+$H$14)*(1-$H$15)*(1-$H$16),0)</f>
        <v>276746</v>
      </c>
      <c r="AL32" s="388">
        <f>ROUND(AL89*Содержание!$H$8*(1+$H$14)*(1-$H$15)*(1-$H$16),0)</f>
        <v>280786</v>
      </c>
      <c r="AM32" s="388">
        <f>ROUND(AM89*Содержание!$H$8*(1+$H$14)*(1-$H$15)*(1-$H$16),0)</f>
        <v>325340</v>
      </c>
      <c r="AN32" s="388">
        <f>ROUND(AN89*Содержание!$H$8*(1+$H$14)*(1-$H$15)*(1-$H$16),0)</f>
        <v>326258</v>
      </c>
      <c r="AO32" s="388">
        <f>ROUND(AO89*Содержание!$H$8*(1+$H$14)*(1-$H$15)*(1-$H$16),0)</f>
        <v>327420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388">
        <f>ROUND(B90*Содержание!$H$8*(1+$H$14)*(1-$H$15)*(1-$H$16),0)</f>
        <v>103979</v>
      </c>
      <c r="C33" s="388">
        <f>ROUND(C90*Содержание!$H$8*(1+$H$14)*(1-$H$15)*(1-$H$16),0)</f>
        <v>108263</v>
      </c>
      <c r="D33" s="388">
        <f>ROUND(D90*Содержание!$H$8*(1+$H$14)*(1-$H$15)*(1-$H$16),0)</f>
        <v>111996</v>
      </c>
      <c r="E33" s="388">
        <f>ROUND(E90*Содержание!$H$8*(1+$H$14)*(1-$H$15)*(1-$H$16),0)</f>
        <v>117872</v>
      </c>
      <c r="F33" s="388">
        <f>ROUND(F90*Содержание!$H$8*(1+$H$14)*(1-$H$15)*(1-$H$16),0)</f>
        <v>122278</v>
      </c>
      <c r="G33" s="388">
        <f>ROUND(G90*Содержание!$H$8*(1+$H$14)*(1-$H$15)*(1-$H$16),0)</f>
        <v>129866</v>
      </c>
      <c r="H33" s="388">
        <f>ROUND(H90*Содержание!$H$8*(1+$H$14)*(1-$H$15)*(1-$H$16),0)</f>
        <v>132804</v>
      </c>
      <c r="I33" s="388">
        <f>ROUND(I90*Содержание!$H$8*(1+$H$14)*(1-$H$15)*(1-$H$16),0)</f>
        <v>139781</v>
      </c>
      <c r="J33" s="388">
        <f>ROUND(J90*Содержание!$H$8*(1+$H$14)*(1-$H$15)*(1-$H$16),0)</f>
        <v>146942</v>
      </c>
      <c r="K33" s="388">
        <f>ROUND(K90*Содержание!$H$8*(1+$H$14)*(1-$H$15)*(1-$H$16),0)</f>
        <v>149818</v>
      </c>
      <c r="L33" s="388">
        <f>ROUND(L90*Содержание!$H$8*(1+$H$14)*(1-$H$15)*(1-$H$16),0)</f>
        <v>152266</v>
      </c>
      <c r="M33" s="388">
        <f>ROUND(M90*Содержание!$H$8*(1+$H$14)*(1-$H$15)*(1-$H$16),0)</f>
        <v>159916</v>
      </c>
      <c r="N33" s="388">
        <f>ROUND(N90*Содержание!$H$8*(1+$H$14)*(1-$H$15)*(1-$H$16),0)</f>
        <v>163832</v>
      </c>
      <c r="O33" s="388">
        <f>ROUND(O90*Содержание!$H$8*(1+$H$14)*(1-$H$15)*(1-$H$16),0)</f>
        <v>172340</v>
      </c>
      <c r="P33" s="388">
        <f>ROUND(P90*Содержание!$H$8*(1+$H$14)*(1-$H$15)*(1-$H$16),0)</f>
        <v>174848</v>
      </c>
      <c r="Q33" s="388">
        <f>ROUND(Q90*Содержание!$H$8*(1+$H$14)*(1-$H$15)*(1-$H$16),0)</f>
        <v>182560</v>
      </c>
      <c r="R33" s="388">
        <f>ROUND(R90*Содержание!$H$8*(1+$H$14)*(1-$H$15)*(1-$H$16),0)</f>
        <v>187150</v>
      </c>
      <c r="S33" s="388">
        <f>ROUND(S90*Содержание!$H$8*(1+$H$14)*(1-$H$15)*(1-$H$16),0)</f>
        <v>190944</v>
      </c>
      <c r="T33" s="388">
        <f>ROUND(T90*Содержание!$H$8*(1+$H$14)*(1-$H$15)*(1-$H$16),0)</f>
        <v>194249</v>
      </c>
      <c r="U33" s="388">
        <f>ROUND(U90*Содержание!$H$8*(1+$H$14)*(1-$H$15)*(1-$H$16),0)</f>
        <v>203429</v>
      </c>
      <c r="V33" s="388">
        <f>ROUND(V90*Содержание!$H$8*(1+$H$14)*(1-$H$15)*(1-$H$16),0)</f>
        <v>206856</v>
      </c>
      <c r="W33" s="388">
        <f>ROUND(W90*Содержание!$H$8*(1+$H$14)*(1-$H$15)*(1-$H$16),0)</f>
        <v>211874</v>
      </c>
      <c r="X33" s="388">
        <f>ROUND(X90*Содержание!$H$8*(1+$H$14)*(1-$H$15)*(1-$H$16),0)</f>
        <v>219158</v>
      </c>
      <c r="Y33" s="388">
        <f>ROUND(Y90*Содержание!$H$8*(1+$H$14)*(1-$H$15)*(1-$H$16),0)</f>
        <v>221972</v>
      </c>
      <c r="Z33" s="388">
        <f>ROUND(Z90*Содержание!$H$8*(1+$H$14)*(1-$H$15)*(1-$H$16),0)</f>
        <v>226746</v>
      </c>
      <c r="AA33" s="388">
        <f>ROUND(AA90*Содержание!$H$8*(1+$H$14)*(1-$H$15)*(1-$H$16),0)</f>
        <v>233968</v>
      </c>
      <c r="AB33" s="388">
        <f>ROUND(AB90*Содержание!$H$8*(1+$H$14)*(1-$H$15)*(1-$H$16),0)</f>
        <v>238130</v>
      </c>
      <c r="AC33" s="388">
        <f>ROUND(AC90*Содержание!$H$8*(1+$H$14)*(1-$H$15)*(1-$H$16),0)</f>
        <v>242168</v>
      </c>
      <c r="AD33" s="388">
        <f>ROUND(AD90*Содержание!$H$8*(1+$H$14)*(1-$H$15)*(1-$H$16),0)</f>
        <v>245657</v>
      </c>
      <c r="AE33" s="388">
        <f>ROUND(AE90*Содержание!$H$8*(1+$H$14)*(1-$H$15)*(1-$H$16),0)</f>
        <v>249758</v>
      </c>
      <c r="AF33" s="388">
        <f>ROUND(AF90*Содержание!$H$8*(1+$H$14)*(1-$H$15)*(1-$H$16),0)</f>
        <v>262364</v>
      </c>
      <c r="AG33" s="388">
        <f>ROUND(AG90*Содержание!$H$8*(1+$H$14)*(1-$H$15)*(1-$H$16),0)</f>
        <v>263834</v>
      </c>
      <c r="AH33" s="388">
        <f>ROUND(AH90*Содержание!$H$8*(1+$H$14)*(1-$H$15)*(1-$H$16),0)</f>
        <v>270260</v>
      </c>
      <c r="AI33" s="388">
        <f>ROUND(AI90*Содержание!$H$8*(1+$H$14)*(1-$H$15)*(1-$H$16),0)</f>
        <v>278093</v>
      </c>
      <c r="AJ33" s="388">
        <f>ROUND(AJ90*Содержание!$H$8*(1+$H$14)*(1-$H$15)*(1-$H$16),0)</f>
        <v>286661</v>
      </c>
      <c r="AK33" s="388">
        <f>ROUND(AK90*Содержание!$H$8*(1+$H$14)*(1-$H$15)*(1-$H$16),0)</f>
        <v>290150</v>
      </c>
      <c r="AL33" s="388">
        <f>ROUND(AL90*Содержание!$H$8*(1+$H$14)*(1-$H$15)*(1-$H$16),0)</f>
        <v>319036</v>
      </c>
      <c r="AM33" s="388">
        <f>ROUND(AM90*Содержание!$H$8*(1+$H$14)*(1-$H$15)*(1-$H$16),0)</f>
        <v>325400</v>
      </c>
      <c r="AN33" s="388">
        <f>ROUND(AN90*Содержание!$H$8*(1+$H$14)*(1-$H$15)*(1-$H$16),0)</f>
        <v>326870</v>
      </c>
      <c r="AO33" s="388">
        <f>ROUND(AO90*Содержание!$H$8*(1+$H$14)*(1-$H$15)*(1-$H$16),0)</f>
        <v>334703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388">
        <f>ROUND(B91*Содержание!$H$8*(1+$H$14)*(1-$H$15)*(1-$H$16),0)</f>
        <v>106182</v>
      </c>
      <c r="C34" s="388">
        <f>ROUND(C91*Содержание!$H$8*(1+$H$14)*(1-$H$15)*(1-$H$16),0)</f>
        <v>113771</v>
      </c>
      <c r="D34" s="388">
        <f>ROUND(D91*Содержание!$H$8*(1+$H$14)*(1-$H$15)*(1-$H$16),0)</f>
        <v>116586</v>
      </c>
      <c r="E34" s="388">
        <f>ROUND(E91*Содержание!$H$8*(1+$H$14)*(1-$H$15)*(1-$H$16),0)</f>
        <v>126500</v>
      </c>
      <c r="F34" s="388">
        <f>ROUND(F91*Содержание!$H$8*(1+$H$14)*(1-$H$15)*(1-$H$16),0)</f>
        <v>131152</v>
      </c>
      <c r="G34" s="388">
        <f>ROUND(G91*Содержание!$H$8*(1+$H$14)*(1-$H$15)*(1-$H$16),0)</f>
        <v>135436</v>
      </c>
      <c r="H34" s="388">
        <f>ROUND(H91*Содержание!$H$8*(1+$H$14)*(1-$H$15)*(1-$H$16),0)</f>
        <v>138068</v>
      </c>
      <c r="I34" s="388">
        <f>ROUND(I91*Содержание!$H$8*(1+$H$14)*(1-$H$15)*(1-$H$16),0)</f>
        <v>144616</v>
      </c>
      <c r="J34" s="388">
        <f>ROUND(J91*Содержание!$H$8*(1+$H$14)*(1-$H$15)*(1-$H$16),0)</f>
        <v>152450</v>
      </c>
      <c r="K34" s="388">
        <f>ROUND(K91*Содержание!$H$8*(1+$H$14)*(1-$H$15)*(1-$H$16),0)</f>
        <v>155510</v>
      </c>
      <c r="L34" s="388">
        <f>ROUND(L91*Содержание!$H$8*(1+$H$14)*(1-$H$15)*(1-$H$16),0)</f>
        <v>158876</v>
      </c>
      <c r="M34" s="388">
        <f>ROUND(M91*Содержание!$H$8*(1+$H$14)*(1-$H$15)*(1-$H$16),0)</f>
        <v>166770</v>
      </c>
      <c r="N34" s="388">
        <f>ROUND(N91*Содержание!$H$8*(1+$H$14)*(1-$H$15)*(1-$H$16),0)</f>
        <v>171176</v>
      </c>
      <c r="O34" s="388">
        <f>ROUND(O91*Содержание!$H$8*(1+$H$14)*(1-$H$15)*(1-$H$16),0)</f>
        <v>180540</v>
      </c>
      <c r="P34" s="388">
        <f>ROUND(P91*Содержание!$H$8*(1+$H$14)*(1-$H$15)*(1-$H$16),0)</f>
        <v>183784</v>
      </c>
      <c r="Q34" s="388">
        <f>ROUND(Q91*Содержание!$H$8*(1+$H$14)*(1-$H$15)*(1-$H$16),0)</f>
        <v>192413</v>
      </c>
      <c r="R34" s="388">
        <f>ROUND(R91*Содержание!$H$8*(1+$H$14)*(1-$H$15)*(1-$H$16),0)</f>
        <v>196820</v>
      </c>
      <c r="S34" s="388">
        <f>ROUND(S91*Содержание!$H$8*(1+$H$14)*(1-$H$15)*(1-$H$16),0)</f>
        <v>200246</v>
      </c>
      <c r="T34" s="388">
        <f>ROUND(T91*Содержание!$H$8*(1+$H$14)*(1-$H$15)*(1-$H$16),0)</f>
        <v>203429</v>
      </c>
      <c r="U34" s="388">
        <f>ROUND(U91*Содержание!$H$8*(1+$H$14)*(1-$H$15)*(1-$H$16),0)</f>
        <v>212854</v>
      </c>
      <c r="V34" s="388">
        <f>ROUND(V91*Содержание!$H$8*(1+$H$14)*(1-$H$15)*(1-$H$16),0)</f>
        <v>215302</v>
      </c>
      <c r="W34" s="388">
        <f>ROUND(W91*Содержание!$H$8*(1+$H$14)*(1-$H$15)*(1-$H$16),0)</f>
        <v>224176</v>
      </c>
      <c r="X34" s="388">
        <f>ROUND(X91*Содержание!$H$8*(1+$H$14)*(1-$H$15)*(1-$H$16),0)</f>
        <v>226930</v>
      </c>
      <c r="Y34" s="388">
        <f>ROUND(Y91*Содержание!$H$8*(1+$H$14)*(1-$H$15)*(1-$H$16),0)</f>
        <v>230051</v>
      </c>
      <c r="Z34" s="388">
        <f>ROUND(Z91*Содержание!$H$8*(1+$H$14)*(1-$H$15)*(1-$H$16),0)</f>
        <v>232622</v>
      </c>
      <c r="AA34" s="388">
        <f>ROUND(AA91*Содержание!$H$8*(1+$H$14)*(1-$H$15)*(1-$H$16),0)</f>
        <v>240394</v>
      </c>
      <c r="AB34" s="388">
        <f>ROUND(AB91*Содержание!$H$8*(1+$H$14)*(1-$H$15)*(1-$H$16),0)</f>
        <v>244433</v>
      </c>
      <c r="AC34" s="388">
        <f>ROUND(AC91*Содержание!$H$8*(1+$H$14)*(1-$H$15)*(1-$H$16),0)</f>
        <v>248534</v>
      </c>
      <c r="AD34" s="388">
        <f>ROUND(AD91*Содержание!$H$8*(1+$H$14)*(1-$H$15)*(1-$H$16),0)</f>
        <v>258326</v>
      </c>
      <c r="AE34" s="388">
        <f>ROUND(AE91*Содержание!$H$8*(1+$H$14)*(1-$H$15)*(1-$H$16),0)</f>
        <v>259916</v>
      </c>
      <c r="AF34" s="388">
        <f>ROUND(AF91*Содержание!$H$8*(1+$H$14)*(1-$H$15)*(1-$H$16),0)</f>
        <v>265608</v>
      </c>
      <c r="AG34" s="388">
        <f>ROUND(AG91*Содержание!$H$8*(1+$H$14)*(1-$H$15)*(1-$H$16),0)</f>
        <v>268240</v>
      </c>
      <c r="AH34" s="388">
        <f>ROUND(AH91*Содержание!$H$8*(1+$H$14)*(1-$H$15)*(1-$H$16),0)</f>
        <v>277664</v>
      </c>
      <c r="AI34" s="388">
        <f>ROUND(AI91*Содержание!$H$8*(1+$H$14)*(1-$H$15)*(1-$H$16),0)</f>
        <v>287824</v>
      </c>
      <c r="AJ34" s="388">
        <f>ROUND(AJ91*Содержание!$H$8*(1+$H$14)*(1-$H$15)*(1-$H$16),0)</f>
        <v>294188</v>
      </c>
      <c r="AK34" s="388">
        <f>ROUND(AK91*Содержание!$H$8*(1+$H$14)*(1-$H$15)*(1-$H$16),0)</f>
        <v>320198</v>
      </c>
      <c r="AL34" s="388">
        <f>ROUND(AL91*Содержание!$H$8*(1+$H$14)*(1-$H$15)*(1-$H$16),0)</f>
        <v>325706</v>
      </c>
      <c r="AM34" s="388">
        <f>ROUND(AM91*Содержание!$H$8*(1+$H$14)*(1-$H$15)*(1-$H$16),0)</f>
        <v>335866</v>
      </c>
      <c r="AN34" s="388">
        <f>ROUND(AN91*Содержание!$H$8*(1+$H$14)*(1-$H$15)*(1-$H$16),0)</f>
        <v>336416</v>
      </c>
      <c r="AO34" s="388">
        <f>ROUND(AO91*Содержание!$H$8*(1+$H$14)*(1-$H$15)*(1-$H$16),0)</f>
        <v>339722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388">
        <f>ROUND(B92*Содержание!$H$8*(1+$H$14)*(1-$H$15)*(1-$H$16),0)</f>
        <v>111629</v>
      </c>
      <c r="C35" s="388">
        <f>ROUND(C92*Содержание!$H$8*(1+$H$14)*(1-$H$15)*(1-$H$16),0)</f>
        <v>115362</v>
      </c>
      <c r="D35" s="388">
        <f>ROUND(D92*Содержание!$H$8*(1+$H$14)*(1-$H$15)*(1-$H$16),0)</f>
        <v>117688</v>
      </c>
      <c r="E35" s="388">
        <f>ROUND(E92*Содержание!$H$8*(1+$H$14)*(1-$H$15)*(1-$H$16),0)</f>
        <v>127664</v>
      </c>
      <c r="F35" s="388">
        <f>ROUND(F92*Содержание!$H$8*(1+$H$14)*(1-$H$15)*(1-$H$16),0)</f>
        <v>132192</v>
      </c>
      <c r="G35" s="388">
        <f>ROUND(G92*Содержание!$H$8*(1+$H$14)*(1-$H$15)*(1-$H$16),0)</f>
        <v>136538</v>
      </c>
      <c r="H35" s="388">
        <f>ROUND(H92*Содержание!$H$8*(1+$H$14)*(1-$H$15)*(1-$H$16),0)</f>
        <v>143882</v>
      </c>
      <c r="I35" s="388">
        <f>ROUND(I92*Содержание!$H$8*(1+$H$14)*(1-$H$15)*(1-$H$16),0)</f>
        <v>150858</v>
      </c>
      <c r="J35" s="388">
        <f>ROUND(J92*Содержание!$H$8*(1+$H$14)*(1-$H$15)*(1-$H$16),0)</f>
        <v>159304</v>
      </c>
      <c r="K35" s="388">
        <f>ROUND(K92*Содержание!$H$8*(1+$H$14)*(1-$H$15)*(1-$H$16),0)</f>
        <v>162854</v>
      </c>
      <c r="L35" s="388">
        <f>ROUND(L92*Содержание!$H$8*(1+$H$14)*(1-$H$15)*(1-$H$16),0)</f>
        <v>165791</v>
      </c>
      <c r="M35" s="388">
        <f>ROUND(M92*Содержание!$H$8*(1+$H$14)*(1-$H$15)*(1-$H$16),0)</f>
        <v>173870</v>
      </c>
      <c r="N35" s="388">
        <f>ROUND(N92*Содержание!$H$8*(1+$H$14)*(1-$H$15)*(1-$H$16),0)</f>
        <v>178826</v>
      </c>
      <c r="O35" s="388">
        <f>ROUND(O92*Содержание!$H$8*(1+$H$14)*(1-$H$15)*(1-$H$16),0)</f>
        <v>188435</v>
      </c>
      <c r="P35" s="388">
        <f>ROUND(P92*Содержание!$H$8*(1+$H$14)*(1-$H$15)*(1-$H$16),0)</f>
        <v>191740</v>
      </c>
      <c r="Q35" s="388">
        <f>ROUND(Q92*Содержание!$H$8*(1+$H$14)*(1-$H$15)*(1-$H$16),0)</f>
        <v>194922</v>
      </c>
      <c r="R35" s="388">
        <f>ROUND(R92*Содержание!$H$8*(1+$H$14)*(1-$H$15)*(1-$H$16),0)</f>
        <v>205326</v>
      </c>
      <c r="S35" s="388">
        <f>ROUND(S92*Содержание!$H$8*(1+$H$14)*(1-$H$15)*(1-$H$16),0)</f>
        <v>208937</v>
      </c>
      <c r="T35" s="388">
        <f>ROUND(T92*Содержание!$H$8*(1+$H$14)*(1-$H$15)*(1-$H$16),0)</f>
        <v>212120</v>
      </c>
      <c r="U35" s="388">
        <f>ROUND(U92*Содержание!$H$8*(1+$H$14)*(1-$H$15)*(1-$H$16),0)</f>
        <v>215118</v>
      </c>
      <c r="V35" s="388">
        <f>ROUND(V92*Содержание!$H$8*(1+$H$14)*(1-$H$15)*(1-$H$16),0)</f>
        <v>224666</v>
      </c>
      <c r="W35" s="388">
        <f>ROUND(W92*Содержание!$H$8*(1+$H$14)*(1-$H$15)*(1-$H$16),0)</f>
        <v>231520</v>
      </c>
      <c r="X35" s="388">
        <f>ROUND(X92*Содержание!$H$8*(1+$H$14)*(1-$H$15)*(1-$H$16),0)</f>
        <v>236906</v>
      </c>
      <c r="Y35" s="388">
        <f>ROUND(Y92*Содержание!$H$8*(1+$H$14)*(1-$H$15)*(1-$H$16),0)</f>
        <v>239660</v>
      </c>
      <c r="Z35" s="388">
        <f>ROUND(Z92*Содержание!$H$8*(1+$H$14)*(1-$H$15)*(1-$H$16),0)</f>
        <v>246024</v>
      </c>
      <c r="AA35" s="388">
        <f>ROUND(AA92*Содержание!$H$8*(1+$H$14)*(1-$H$15)*(1-$H$16),0)</f>
        <v>254714</v>
      </c>
      <c r="AB35" s="388">
        <f>ROUND(AB92*Содержание!$H$8*(1+$H$14)*(1-$H$15)*(1-$H$16),0)</f>
        <v>259121</v>
      </c>
      <c r="AC35" s="388">
        <f>ROUND(AC92*Содержание!$H$8*(1+$H$14)*(1-$H$15)*(1-$H$16),0)</f>
        <v>269036</v>
      </c>
      <c r="AD35" s="388">
        <f>ROUND(AD92*Содержание!$H$8*(1+$H$14)*(1-$H$15)*(1-$H$16),0)</f>
        <v>269342</v>
      </c>
      <c r="AE35" s="388">
        <f>ROUND(AE92*Содержание!$H$8*(1+$H$14)*(1-$H$15)*(1-$H$16),0)</f>
        <v>278276</v>
      </c>
      <c r="AF35" s="388">
        <f>ROUND(AF92*Содержание!$H$8*(1+$H$14)*(1-$H$15)*(1-$H$16),0)</f>
        <v>281398</v>
      </c>
      <c r="AG35" s="388">
        <f>ROUND(AG92*Содержание!$H$8*(1+$H$14)*(1-$H$15)*(1-$H$16),0)</f>
        <v>285498</v>
      </c>
      <c r="AH35" s="388">
        <f>ROUND(AH92*Содержание!$H$8*(1+$H$14)*(1-$H$15)*(1-$H$16),0)</f>
        <v>297800</v>
      </c>
      <c r="AI35" s="388">
        <f>ROUND(AI92*Содержание!$H$8*(1+$H$14)*(1-$H$15)*(1-$H$16),0)</f>
        <v>335498</v>
      </c>
      <c r="AJ35" s="388">
        <f>ROUND(AJ92*Содержание!$H$8*(1+$H$14)*(1-$H$15)*(1-$H$16),0)</f>
        <v>340946</v>
      </c>
      <c r="AK35" s="388">
        <f>ROUND(AK92*Содержание!$H$8*(1+$H$14)*(1-$H$15)*(1-$H$16),0)</f>
        <v>342353</v>
      </c>
      <c r="AL35" s="388">
        <f>ROUND(AL92*Содержание!$H$8*(1+$H$14)*(1-$H$15)*(1-$H$16),0)</f>
        <v>343638</v>
      </c>
      <c r="AM35" s="388">
        <f>ROUND(AM92*Содержание!$H$8*(1+$H$14)*(1-$H$15)*(1-$H$16),0)</f>
        <v>346270</v>
      </c>
      <c r="AN35" s="388">
        <f>ROUND(AN92*Содержание!$H$8*(1+$H$14)*(1-$H$15)*(1-$H$16),0)</f>
        <v>365120</v>
      </c>
      <c r="AO35" s="388">
        <f>ROUND(AO92*Содержание!$H$8*(1+$H$14)*(1-$H$15)*(1-$H$16),0)</f>
        <v>368424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388">
        <f>ROUND(B93*Содержание!$H$8*(1+$H$14)*(1-$H$15)*(1-$H$16),0)</f>
        <v>114383</v>
      </c>
      <c r="C36" s="388">
        <f>ROUND(C93*Содержание!$H$8*(1+$H$14)*(1-$H$15)*(1-$H$16),0)</f>
        <v>121176</v>
      </c>
      <c r="D36" s="388">
        <f>ROUND(D93*Содержание!$H$8*(1+$H$14)*(1-$H$15)*(1-$H$16),0)</f>
        <v>125705</v>
      </c>
      <c r="E36" s="388">
        <f>ROUND(E93*Содержание!$H$8*(1+$H$14)*(1-$H$15)*(1-$H$16),0)</f>
        <v>135252</v>
      </c>
      <c r="F36" s="388">
        <f>ROUND(F93*Содержание!$H$8*(1+$H$14)*(1-$H$15)*(1-$H$16),0)</f>
        <v>140638</v>
      </c>
      <c r="G36" s="388">
        <f>ROUND(G93*Содержание!$H$8*(1+$H$14)*(1-$H$15)*(1-$H$16),0)</f>
        <v>143576</v>
      </c>
      <c r="H36" s="388">
        <f>ROUND(H93*Содержание!$H$8*(1+$H$14)*(1-$H$15)*(1-$H$16),0)</f>
        <v>149634</v>
      </c>
      <c r="I36" s="388">
        <f>ROUND(I93*Содержание!$H$8*(1+$H$14)*(1-$H$15)*(1-$H$16),0)</f>
        <v>155999</v>
      </c>
      <c r="J36" s="388">
        <f>ROUND(J93*Содержание!$H$8*(1+$H$14)*(1-$H$15)*(1-$H$16),0)</f>
        <v>164567</v>
      </c>
      <c r="K36" s="388">
        <f>ROUND(K93*Содержание!$H$8*(1+$H$14)*(1-$H$15)*(1-$H$16),0)</f>
        <v>167872</v>
      </c>
      <c r="L36" s="388">
        <f>ROUND(L93*Содержание!$H$8*(1+$H$14)*(1-$H$15)*(1-$H$16),0)</f>
        <v>171972</v>
      </c>
      <c r="M36" s="388">
        <f>ROUND(M93*Содержание!$H$8*(1+$H$14)*(1-$H$15)*(1-$H$16),0)</f>
        <v>176195</v>
      </c>
      <c r="N36" s="388">
        <f>ROUND(N93*Содержание!$H$8*(1+$H$14)*(1-$H$15)*(1-$H$16),0)</f>
        <v>187946</v>
      </c>
      <c r="O36" s="388">
        <f>ROUND(O93*Содержание!$H$8*(1+$H$14)*(1-$H$15)*(1-$H$16),0)</f>
        <v>193331</v>
      </c>
      <c r="P36" s="388">
        <f>ROUND(P93*Содержание!$H$8*(1+$H$14)*(1-$H$15)*(1-$H$16),0)</f>
        <v>196514</v>
      </c>
      <c r="Q36" s="388">
        <f>ROUND(Q93*Содержание!$H$8*(1+$H$14)*(1-$H$15)*(1-$H$16),0)</f>
        <v>203674</v>
      </c>
      <c r="R36" s="388">
        <f>ROUND(R93*Содержание!$H$8*(1+$H$14)*(1-$H$15)*(1-$H$16),0)</f>
        <v>208202</v>
      </c>
      <c r="S36" s="388">
        <f>ROUND(S93*Содержание!$H$8*(1+$H$14)*(1-$H$15)*(1-$H$16),0)</f>
        <v>208448</v>
      </c>
      <c r="T36" s="388">
        <f>ROUND(T93*Содержание!$H$8*(1+$H$14)*(1-$H$15)*(1-$H$16),0)</f>
        <v>211630</v>
      </c>
      <c r="U36" s="388">
        <f>ROUND(U93*Содержание!$H$8*(1+$H$14)*(1-$H$15)*(1-$H$16),0)</f>
        <v>221422</v>
      </c>
      <c r="V36" s="388">
        <f>ROUND(V93*Содержание!$H$8*(1+$H$14)*(1-$H$15)*(1-$H$16),0)</f>
        <v>224176</v>
      </c>
      <c r="W36" s="388">
        <f>ROUND(W93*Содержание!$H$8*(1+$H$14)*(1-$H$15)*(1-$H$16),0)</f>
        <v>233540</v>
      </c>
      <c r="X36" s="388">
        <f>ROUND(X93*Содержание!$H$8*(1+$H$14)*(1-$H$15)*(1-$H$16),0)</f>
        <v>236722</v>
      </c>
      <c r="Y36" s="388">
        <f>ROUND(Y93*Содержание!$H$8*(1+$H$14)*(1-$H$15)*(1-$H$16),0)</f>
        <v>249635</v>
      </c>
      <c r="Z36" s="388">
        <f>ROUND(Z93*Содержание!$H$8*(1+$H$14)*(1-$H$15)*(1-$H$16),0)</f>
        <v>244739</v>
      </c>
      <c r="AA36" s="388">
        <f>ROUND(AA93*Содержание!$H$8*(1+$H$14)*(1-$H$15)*(1-$H$16),0)</f>
        <v>258509</v>
      </c>
      <c r="AB36" s="388">
        <f>ROUND(AB93*Содержание!$H$8*(1+$H$14)*(1-$H$15)*(1-$H$16),0)</f>
        <v>262732</v>
      </c>
      <c r="AC36" s="388">
        <f>ROUND(AC93*Содержание!$H$8*(1+$H$14)*(1-$H$15)*(1-$H$16),0)</f>
        <v>263160</v>
      </c>
      <c r="AD36" s="388">
        <f>ROUND(AD93*Содержание!$H$8*(1+$H$14)*(1-$H$15)*(1-$H$16),0)</f>
        <v>265792</v>
      </c>
      <c r="AE36" s="388">
        <f>ROUND(AE93*Содержание!$H$8*(1+$H$14)*(1-$H$15)*(1-$H$16),0)</f>
        <v>270260</v>
      </c>
      <c r="AF36" s="388">
        <f>ROUND(AF93*Содержание!$H$8*(1+$H$14)*(1-$H$15)*(1-$H$16),0)</f>
        <v>279256</v>
      </c>
      <c r="AG36" s="388">
        <f>ROUND(AG93*Содержание!$H$8*(1+$H$14)*(1-$H$15)*(1-$H$16),0)</f>
        <v>283968</v>
      </c>
      <c r="AH36" s="388">
        <f>ROUND(AH93*Содержание!$H$8*(1+$H$14)*(1-$H$15)*(1-$H$16),0)</f>
        <v>326624</v>
      </c>
      <c r="AI36" s="388">
        <f>ROUND(AI93*Содержание!$H$8*(1+$H$14)*(1-$H$15)*(1-$H$16),0)</f>
        <v>327420</v>
      </c>
      <c r="AJ36" s="388">
        <f>ROUND(AJ93*Содержание!$H$8*(1+$H$14)*(1-$H$15)*(1-$H$16),0)</f>
        <v>333112</v>
      </c>
      <c r="AK36" s="388">
        <f>ROUND(AK93*Содержание!$H$8*(1+$H$14)*(1-$H$15)*(1-$H$16),0)</f>
        <v>336722</v>
      </c>
      <c r="AL36" s="388">
        <f>ROUND(AL93*Содержание!$H$8*(1+$H$14)*(1-$H$15)*(1-$H$16),0)</f>
        <v>339722</v>
      </c>
      <c r="AM36" s="388">
        <f>ROUND(AM93*Содержание!$H$8*(1+$H$14)*(1-$H$15)*(1-$H$16),0)</f>
        <v>355572</v>
      </c>
      <c r="AN36" s="388">
        <f>ROUND(AN93*Содержание!$H$8*(1+$H$14)*(1-$H$15)*(1-$H$16),0)</f>
        <v>356123</v>
      </c>
      <c r="AO36" s="388">
        <f>ROUND(AO93*Содержание!$H$8*(1+$H$14)*(1-$H$15)*(1-$H$16),0)</f>
        <v>357653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388">
        <f>ROUND(B94*Содержание!$H$8*(1+$H$14)*(1-$H$15)*(1-$H$16),0)</f>
        <v>116954</v>
      </c>
      <c r="C37" s="388">
        <f>ROUND(C94*Содержание!$H$8*(1+$H$14)*(1-$H$15)*(1-$H$16),0)</f>
        <v>123686</v>
      </c>
      <c r="D37" s="388">
        <f>ROUND(D94*Содержание!$H$8*(1+$H$14)*(1-$H$15)*(1-$H$16),0)</f>
        <v>129438</v>
      </c>
      <c r="E37" s="388">
        <f>ROUND(E94*Содержание!$H$8*(1+$H$14)*(1-$H$15)*(1-$H$16),0)</f>
        <v>136354</v>
      </c>
      <c r="F37" s="388">
        <f>ROUND(F94*Содержание!$H$8*(1+$H$14)*(1-$H$15)*(1-$H$16),0)</f>
        <v>142352</v>
      </c>
      <c r="G37" s="388">
        <f>ROUND(G94*Содержание!$H$8*(1+$H$14)*(1-$H$15)*(1-$H$16),0)</f>
        <v>148961</v>
      </c>
      <c r="H37" s="388">
        <f>ROUND(H94*Содержание!$H$8*(1+$H$14)*(1-$H$15)*(1-$H$16),0)</f>
        <v>151532</v>
      </c>
      <c r="I37" s="388">
        <f>ROUND(I94*Содержание!$H$8*(1+$H$14)*(1-$H$15)*(1-$H$16),0)</f>
        <v>162180</v>
      </c>
      <c r="J37" s="388">
        <f>ROUND(J94*Содержание!$H$8*(1+$H$14)*(1-$H$15)*(1-$H$16),0)</f>
        <v>166220</v>
      </c>
      <c r="K37" s="388">
        <f>ROUND(K94*Содержание!$H$8*(1+$H$14)*(1-$H$15)*(1-$H$16),0)</f>
        <v>169892</v>
      </c>
      <c r="L37" s="388">
        <f>ROUND(L94*Содержание!$H$8*(1+$H$14)*(1-$H$15)*(1-$H$16),0)</f>
        <v>173930</v>
      </c>
      <c r="M37" s="388">
        <f>ROUND(M94*Содержание!$H$8*(1+$H$14)*(1-$H$15)*(1-$H$16),0)</f>
        <v>183662</v>
      </c>
      <c r="N37" s="388">
        <f>ROUND(N94*Содержание!$H$8*(1+$H$14)*(1-$H$15)*(1-$H$16),0)</f>
        <v>189965</v>
      </c>
      <c r="O37" s="388">
        <f>ROUND(O94*Содержание!$H$8*(1+$H$14)*(1-$H$15)*(1-$H$16),0)</f>
        <v>195656</v>
      </c>
      <c r="P37" s="388">
        <f>ROUND(P94*Содержание!$H$8*(1+$H$14)*(1-$H$15)*(1-$H$16),0)</f>
        <v>198900</v>
      </c>
      <c r="Q37" s="388">
        <f>ROUND(Q94*Содержание!$H$8*(1+$H$14)*(1-$H$15)*(1-$H$16),0)</f>
        <v>210406</v>
      </c>
      <c r="R37" s="388">
        <f>ROUND(R94*Содержание!$H$8*(1+$H$14)*(1-$H$15)*(1-$H$16),0)</f>
        <v>216832</v>
      </c>
      <c r="S37" s="388">
        <f>ROUND(S94*Содержание!$H$8*(1+$H$14)*(1-$H$15)*(1-$H$16),0)</f>
        <v>220748</v>
      </c>
      <c r="T37" s="388">
        <f>ROUND(T94*Содержание!$H$8*(1+$H$14)*(1-$H$15)*(1-$H$16),0)</f>
        <v>224054</v>
      </c>
      <c r="U37" s="388">
        <f>ROUND(U94*Содержание!$H$8*(1+$H$14)*(1-$H$15)*(1-$H$16),0)</f>
        <v>232316</v>
      </c>
      <c r="V37" s="388">
        <f>ROUND(V94*Содержание!$H$8*(1+$H$14)*(1-$H$15)*(1-$H$16),0)</f>
        <v>237946</v>
      </c>
      <c r="W37" s="388">
        <f>ROUND(W94*Содержание!$H$8*(1+$H$14)*(1-$H$15)*(1-$H$16),0)</f>
        <v>243209</v>
      </c>
      <c r="X37" s="388">
        <f>ROUND(X94*Содержание!$H$8*(1+$H$14)*(1-$H$15)*(1-$H$16),0)</f>
        <v>251471</v>
      </c>
      <c r="Y37" s="388">
        <f>ROUND(Y94*Содержание!$H$8*(1+$H$14)*(1-$H$15)*(1-$H$16),0)</f>
        <v>259672</v>
      </c>
      <c r="Z37" s="388">
        <f>ROUND(Z94*Содержание!$H$8*(1+$H$14)*(1-$H$15)*(1-$H$16),0)</f>
        <v>262548</v>
      </c>
      <c r="AA37" s="388">
        <f>ROUND(AA94*Содержание!$H$8*(1+$H$14)*(1-$H$15)*(1-$H$16),0)</f>
        <v>264935</v>
      </c>
      <c r="AB37" s="388">
        <f>ROUND(AB94*Содержание!$H$8*(1+$H$14)*(1-$H$15)*(1-$H$16),0)</f>
        <v>269096</v>
      </c>
      <c r="AC37" s="388">
        <f>ROUND(AC94*Содержание!$H$8*(1+$H$14)*(1-$H$15)*(1-$H$16),0)</f>
        <v>273503</v>
      </c>
      <c r="AD37" s="388">
        <f>ROUND(AD94*Содержание!$H$8*(1+$H$14)*(1-$H$15)*(1-$H$16),0)</f>
        <v>277970</v>
      </c>
      <c r="AE37" s="388">
        <f>ROUND(AE94*Содержание!$H$8*(1+$H$14)*(1-$H$15)*(1-$H$16),0)</f>
        <v>282500</v>
      </c>
      <c r="AF37" s="388">
        <f>ROUND(AF94*Содержание!$H$8*(1+$H$14)*(1-$H$15)*(1-$H$16),0)</f>
        <v>314140</v>
      </c>
      <c r="AG37" s="388">
        <f>ROUND(AG94*Содержание!$H$8*(1+$H$14)*(1-$H$15)*(1-$H$16),0)</f>
        <v>317261</v>
      </c>
      <c r="AH37" s="388">
        <f>ROUND(AH94*Содержание!$H$8*(1+$H$14)*(1-$H$15)*(1-$H$16),0)</f>
        <v>339416</v>
      </c>
      <c r="AI37" s="388">
        <f>ROUND(AI94*Содержание!$H$8*(1+$H$14)*(1-$H$15)*(1-$H$16),0)</f>
        <v>342904</v>
      </c>
      <c r="AJ37" s="388">
        <f>ROUND(AJ94*Содержание!$H$8*(1+$H$14)*(1-$H$15)*(1-$H$16),0)</f>
        <v>354899</v>
      </c>
      <c r="AK37" s="388">
        <f>ROUND(AK94*Содержание!$H$8*(1+$H$14)*(1-$H$15)*(1-$H$16),0)</f>
        <v>358326</v>
      </c>
      <c r="AL37" s="388">
        <f>ROUND(AL94*Содержание!$H$8*(1+$H$14)*(1-$H$15)*(1-$H$16),0)</f>
        <v>367996</v>
      </c>
      <c r="AM37" s="388">
        <f>ROUND(AM94*Содержание!$H$8*(1+$H$14)*(1-$H$15)*(1-$H$16),0)</f>
        <v>376625</v>
      </c>
      <c r="AN37" s="388">
        <f>ROUND(AN94*Содержание!$H$8*(1+$H$14)*(1-$H$15)*(1-$H$16),0)</f>
        <v>377237</v>
      </c>
      <c r="AO37" s="388">
        <f>ROUND(AO94*Содержание!$H$8*(1+$H$14)*(1-$H$15)*(1-$H$16),0)</f>
        <v>377604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388">
        <f>ROUND(B95*Содержание!$H$8*(1+$H$14)*(1-$H$15)*(1-$H$16),0)</f>
        <v>119891</v>
      </c>
      <c r="C38" s="388">
        <f>ROUND(C95*Содержание!$H$8*(1+$H$14)*(1-$H$15)*(1-$H$16),0)</f>
        <v>130234</v>
      </c>
      <c r="D38" s="388">
        <f>ROUND(D95*Содержание!$H$8*(1+$H$14)*(1-$H$15)*(1-$H$16),0)</f>
        <v>133967</v>
      </c>
      <c r="E38" s="388">
        <f>ROUND(E95*Содержание!$H$8*(1+$H$14)*(1-$H$15)*(1-$H$16),0)</f>
        <v>141128</v>
      </c>
      <c r="F38" s="388">
        <f>ROUND(F95*Содержание!$H$8*(1+$H$14)*(1-$H$15)*(1-$H$16),0)</f>
        <v>145472</v>
      </c>
      <c r="G38" s="388">
        <f>ROUND(G95*Содержание!$H$8*(1+$H$14)*(1-$H$15)*(1-$H$16),0)</f>
        <v>153796</v>
      </c>
      <c r="H38" s="388">
        <f>ROUND(H95*Содержание!$H$8*(1+$H$14)*(1-$H$15)*(1-$H$16),0)</f>
        <v>156611</v>
      </c>
      <c r="I38" s="388">
        <f>ROUND(I95*Содержание!$H$8*(1+$H$14)*(1-$H$15)*(1-$H$16),0)</f>
        <v>164200</v>
      </c>
      <c r="J38" s="388">
        <f>ROUND(J95*Содержание!$H$8*(1+$H$14)*(1-$H$15)*(1-$H$16),0)</f>
        <v>173074</v>
      </c>
      <c r="K38" s="388">
        <f>ROUND(K95*Содержание!$H$8*(1+$H$14)*(1-$H$15)*(1-$H$16),0)</f>
        <v>176868</v>
      </c>
      <c r="L38" s="388">
        <f>ROUND(L95*Содержание!$H$8*(1+$H$14)*(1-$H$15)*(1-$H$16),0)</f>
        <v>180356</v>
      </c>
      <c r="M38" s="388">
        <f>ROUND(M95*Содержание!$H$8*(1+$H$14)*(1-$H$15)*(1-$H$16),0)</f>
        <v>189414</v>
      </c>
      <c r="N38" s="388">
        <f>ROUND(N95*Содержание!$H$8*(1+$H$14)*(1-$H$15)*(1-$H$16),0)</f>
        <v>195350</v>
      </c>
      <c r="O38" s="388">
        <f>ROUND(O95*Содержание!$H$8*(1+$H$14)*(1-$H$15)*(1-$H$16),0)</f>
        <v>206428</v>
      </c>
      <c r="P38" s="388">
        <f>ROUND(P95*Содержание!$H$8*(1+$H$14)*(1-$H$15)*(1-$H$16),0)</f>
        <v>209794</v>
      </c>
      <c r="Q38" s="388">
        <f>ROUND(Q95*Содержание!$H$8*(1+$H$14)*(1-$H$15)*(1-$H$16),0)</f>
        <v>213344</v>
      </c>
      <c r="R38" s="388">
        <f>ROUND(R95*Содержание!$H$8*(1+$H$14)*(1-$H$15)*(1-$H$16),0)</f>
        <v>224482</v>
      </c>
      <c r="S38" s="388">
        <f>ROUND(S95*Содержание!$H$8*(1+$H$14)*(1-$H$15)*(1-$H$16),0)</f>
        <v>228215</v>
      </c>
      <c r="T38" s="388">
        <f>ROUND(T95*Содержание!$H$8*(1+$H$14)*(1-$H$15)*(1-$H$16),0)</f>
        <v>231704</v>
      </c>
      <c r="U38" s="388">
        <f>ROUND(U95*Содержание!$H$8*(1+$H$14)*(1-$H$15)*(1-$H$16),0)</f>
        <v>242414</v>
      </c>
      <c r="V38" s="388">
        <f>ROUND(V95*Содержание!$H$8*(1+$H$14)*(1-$H$15)*(1-$H$16),0)</f>
        <v>245780</v>
      </c>
      <c r="W38" s="388">
        <f>ROUND(W95*Содержание!$H$8*(1+$H$14)*(1-$H$15)*(1-$H$16),0)</f>
        <v>255938</v>
      </c>
      <c r="X38" s="388">
        <f>ROUND(X95*Содержание!$H$8*(1+$H$14)*(1-$H$15)*(1-$H$16),0)</f>
        <v>259550</v>
      </c>
      <c r="Y38" s="388">
        <f>ROUND(Y95*Содержание!$H$8*(1+$H$14)*(1-$H$15)*(1-$H$16),0)</f>
        <v>263344</v>
      </c>
      <c r="Z38" s="388">
        <f>ROUND(Z95*Содержание!$H$8*(1+$H$14)*(1-$H$15)*(1-$H$16),0)</f>
        <v>264078</v>
      </c>
      <c r="AA38" s="388">
        <f>ROUND(AA95*Содержание!$H$8*(1+$H$14)*(1-$H$15)*(1-$H$16),0)</f>
        <v>265058</v>
      </c>
      <c r="AB38" s="388">
        <f>ROUND(AB95*Содержание!$H$8*(1+$H$14)*(1-$H$15)*(1-$H$16),0)</f>
        <v>275094</v>
      </c>
      <c r="AC38" s="388">
        <f>ROUND(AC95*Содержание!$H$8*(1+$H$14)*(1-$H$15)*(1-$H$16),0)</f>
        <v>276808</v>
      </c>
      <c r="AD38" s="388">
        <f>ROUND(AD95*Содержание!$H$8*(1+$H$14)*(1-$H$15)*(1-$H$16),0)</f>
        <v>278338</v>
      </c>
      <c r="AE38" s="388">
        <f>ROUND(AE95*Содержание!$H$8*(1+$H$14)*(1-$H$15)*(1-$H$16),0)</f>
        <v>307714</v>
      </c>
      <c r="AF38" s="388">
        <f>ROUND(AF95*Содержание!$H$8*(1+$H$14)*(1-$H$15)*(1-$H$16),0)</f>
        <v>316404</v>
      </c>
      <c r="AG38" s="388">
        <f>ROUND(AG95*Содержание!$H$8*(1+$H$14)*(1-$H$15)*(1-$H$16),0)</f>
        <v>319526</v>
      </c>
      <c r="AH38" s="388">
        <f>ROUND(AH95*Содержание!$H$8*(1+$H$14)*(1-$H$15)*(1-$H$16),0)</f>
        <v>339416</v>
      </c>
      <c r="AI38" s="388">
        <f>ROUND(AI95*Содержание!$H$8*(1+$H$14)*(1-$H$15)*(1-$H$16),0)</f>
        <v>346943</v>
      </c>
      <c r="AJ38" s="388">
        <f>ROUND(AJ95*Содержание!$H$8*(1+$H$14)*(1-$H$15)*(1-$H$16),0)</f>
        <v>354899</v>
      </c>
      <c r="AK38" s="388">
        <f>ROUND(AK95*Содержание!$H$8*(1+$H$14)*(1-$H$15)*(1-$H$16),0)</f>
        <v>360713</v>
      </c>
      <c r="AL38" s="388">
        <f>ROUND(AL95*Содержание!$H$8*(1+$H$14)*(1-$H$15)*(1-$H$16),0)</f>
        <v>368240</v>
      </c>
      <c r="AM38" s="388">
        <f>ROUND(AM95*Содержание!$H$8*(1+$H$14)*(1-$H$15)*(1-$H$16),0)</f>
        <v>376686</v>
      </c>
      <c r="AN38" s="388">
        <f>ROUND(AN95*Содержание!$H$8*(1+$H$14)*(1-$H$15)*(1-$H$16),0)</f>
        <v>377360</v>
      </c>
      <c r="AO38" s="388">
        <f>ROUND(AO95*Содержание!$H$8*(1+$H$14)*(1-$H$15)*(1-$H$16),0)</f>
        <v>378155</v>
      </c>
      <c r="AP38" s="84"/>
      <c r="AQ38" s="127" t="s">
        <v>326</v>
      </c>
      <c r="AR38" s="13"/>
      <c r="AS38" s="111"/>
      <c r="AT38" s="111"/>
      <c r="AU38" s="111"/>
      <c r="AV38" s="127" t="s">
        <v>329</v>
      </c>
      <c r="AW38" s="111"/>
      <c r="AX38" s="111"/>
      <c r="AY38" s="111"/>
      <c r="AZ38" s="111"/>
    </row>
    <row r="39" spans="1:52" x14ac:dyDescent="0.25">
      <c r="A39" s="53">
        <v>4125</v>
      </c>
      <c r="B39" s="388">
        <f>ROUND(B96*Содержание!$H$8*(1+$H$14)*(1-$H$15)*(1-$H$16),0)</f>
        <v>124910</v>
      </c>
      <c r="C39" s="388">
        <f>ROUND(C96*Содержание!$H$8*(1+$H$14)*(1-$H$15)*(1-$H$16),0)</f>
        <v>132131</v>
      </c>
      <c r="D39" s="388">
        <f>ROUND(D96*Содержание!$H$8*(1+$H$14)*(1-$H$15)*(1-$H$16),0)</f>
        <v>135436</v>
      </c>
      <c r="E39" s="388">
        <f>ROUND(E96*Содержание!$H$8*(1+$H$14)*(1-$H$15)*(1-$H$16),0)</f>
        <v>143024</v>
      </c>
      <c r="F39" s="388">
        <f>ROUND(F96*Содержание!$H$8*(1+$H$14)*(1-$H$15)*(1-$H$16),0)</f>
        <v>149144</v>
      </c>
      <c r="G39" s="388">
        <f>ROUND(G96*Содержание!$H$8*(1+$H$14)*(1-$H$15)*(1-$H$16),0)</f>
        <v>159671</v>
      </c>
      <c r="H39" s="388">
        <f>ROUND(H96*Содержание!$H$8*(1+$H$14)*(1-$H$15)*(1-$H$16),0)</f>
        <v>163160</v>
      </c>
      <c r="I39" s="388">
        <f>ROUND(I96*Содержание!$H$8*(1+$H$14)*(1-$H$15)*(1-$H$16),0)</f>
        <v>171605</v>
      </c>
      <c r="J39" s="388">
        <f>ROUND(J96*Содержание!$H$8*(1+$H$14)*(1-$H$15)*(1-$H$16),0)</f>
        <v>180418</v>
      </c>
      <c r="K39" s="388">
        <f>ROUND(K96*Содержание!$H$8*(1+$H$14)*(1-$H$15)*(1-$H$16),0)</f>
        <v>183478</v>
      </c>
      <c r="L39" s="388">
        <f>ROUND(L96*Содержание!$H$8*(1+$H$14)*(1-$H$15)*(1-$H$16),0)</f>
        <v>186966</v>
      </c>
      <c r="M39" s="388">
        <f>ROUND(M96*Содержание!$H$8*(1+$H$14)*(1-$H$15)*(1-$H$16),0)</f>
        <v>196514</v>
      </c>
      <c r="N39" s="388">
        <f>ROUND(N96*Содержание!$H$8*(1+$H$14)*(1-$H$15)*(1-$H$16),0)</f>
        <v>201532</v>
      </c>
      <c r="O39" s="388">
        <f>ROUND(O96*Содержание!$H$8*(1+$H$14)*(1-$H$15)*(1-$H$16),0)</f>
        <v>208325</v>
      </c>
      <c r="P39" s="388">
        <f>ROUND(P96*Содержание!$H$8*(1+$H$14)*(1-$H$15)*(1-$H$16),0)</f>
        <v>216893</v>
      </c>
      <c r="Q39" s="388">
        <f>ROUND(Q96*Содержание!$H$8*(1+$H$14)*(1-$H$15)*(1-$H$16),0)</f>
        <v>221238</v>
      </c>
      <c r="R39" s="388">
        <f>ROUND(R96*Содержание!$H$8*(1+$H$14)*(1-$H$15)*(1-$H$16),0)</f>
        <v>233417</v>
      </c>
      <c r="S39" s="388">
        <f>ROUND(S96*Содержание!$H$8*(1+$H$14)*(1-$H$15)*(1-$H$16),0)</f>
        <v>237456</v>
      </c>
      <c r="T39" s="388">
        <f>ROUND(T96*Содержание!$H$8*(1+$H$14)*(1-$H$15)*(1-$H$16),0)</f>
        <v>240822</v>
      </c>
      <c r="U39" s="388">
        <f>ROUND(U96*Содержание!$H$8*(1+$H$14)*(1-$H$15)*(1-$H$16),0)</f>
        <v>250920</v>
      </c>
      <c r="V39" s="388">
        <f>ROUND(V96*Содержание!$H$8*(1+$H$14)*(1-$H$15)*(1-$H$16),0)</f>
        <v>254348</v>
      </c>
      <c r="W39" s="388">
        <f>ROUND(W96*Содержание!$H$8*(1+$H$14)*(1-$H$15)*(1-$H$16),0)</f>
        <v>259733</v>
      </c>
      <c r="X39" s="388">
        <f>ROUND(X96*Содержание!$H$8*(1+$H$14)*(1-$H$15)*(1-$H$16),0)</f>
        <v>268852</v>
      </c>
      <c r="Y39" s="388">
        <f>ROUND(Y96*Содержание!$H$8*(1+$H$14)*(1-$H$15)*(1-$H$16),0)</f>
        <v>272402</v>
      </c>
      <c r="Z39" s="388">
        <f>ROUND(Z96*Содержание!$H$8*(1+$H$14)*(1-$H$15)*(1-$H$16),0)</f>
        <v>273136</v>
      </c>
      <c r="AA39" s="388">
        <f>ROUND(AA96*Содержание!$H$8*(1+$H$14)*(1-$H$15)*(1-$H$16),0)</f>
        <v>274360</v>
      </c>
      <c r="AB39" s="388">
        <f>ROUND(AB96*Содержание!$H$8*(1+$H$14)*(1-$H$15)*(1-$H$16),0)</f>
        <v>275216</v>
      </c>
      <c r="AC39" s="388">
        <f>ROUND(AC96*Содержание!$H$8*(1+$H$14)*(1-$H$15)*(1-$H$16),0)</f>
        <v>279378</v>
      </c>
      <c r="AD39" s="388">
        <f>ROUND(AD96*Содержание!$H$8*(1+$H$14)*(1-$H$15)*(1-$H$16),0)</f>
        <v>301900</v>
      </c>
      <c r="AE39" s="388">
        <f>ROUND(AE96*Содержание!$H$8*(1+$H$14)*(1-$H$15)*(1-$H$16),0)</f>
        <v>317078</v>
      </c>
      <c r="AF39" s="388">
        <f>ROUND(AF96*Содержание!$H$8*(1+$H$14)*(1-$H$15)*(1-$H$16),0)</f>
        <v>320015</v>
      </c>
      <c r="AG39" s="388">
        <f>ROUND(AG96*Содержание!$H$8*(1+$H$14)*(1-$H$15)*(1-$H$16),0)</f>
        <v>323198</v>
      </c>
      <c r="AH39" s="388">
        <f>ROUND(AH96*Содержание!$H$8*(1+$H$14)*(1-$H$15)*(1-$H$16),0)</f>
        <v>347738</v>
      </c>
      <c r="AI39" s="388">
        <f>ROUND(AI96*Содержание!$H$8*(1+$H$14)*(1-$H$15)*(1-$H$16),0)</f>
        <v>348412</v>
      </c>
      <c r="AJ39" s="388">
        <f>ROUND(AJ96*Содержание!$H$8*(1+$H$14)*(1-$H$15)*(1-$H$16),0)</f>
        <v>355205</v>
      </c>
      <c r="AK39" s="388">
        <f>ROUND(AK96*Содержание!$H$8*(1+$H$14)*(1-$H$15)*(1-$H$16),0)</f>
        <v>365120</v>
      </c>
      <c r="AL39" s="388">
        <f>ROUND(AL96*Содержание!$H$8*(1+$H$14)*(1-$H$15)*(1-$H$16),0)</f>
        <v>368608</v>
      </c>
      <c r="AM39" s="388">
        <f>ROUND(AM96*Содержание!$H$8*(1+$H$14)*(1-$H$15)*(1-$H$16),0)</f>
        <v>376931</v>
      </c>
      <c r="AN39" s="388">
        <f>ROUND(AN96*Содержание!$H$8*(1+$H$14)*(1-$H$15)*(1-$H$16),0)</f>
        <v>377482</v>
      </c>
      <c r="AO39" s="388">
        <f>ROUND(AO96*Содержание!$H$8*(1+$H$14)*(1-$H$15)*(1-$H$16),0)</f>
        <v>395352</v>
      </c>
      <c r="AP39" s="84"/>
      <c r="AQ39" s="127" t="s">
        <v>327</v>
      </c>
      <c r="AR39" s="13"/>
      <c r="AS39" s="111"/>
      <c r="AT39" s="111"/>
      <c r="AU39" s="111"/>
      <c r="AV39" s="127" t="s">
        <v>327</v>
      </c>
      <c r="AW39" s="111"/>
      <c r="AX39" s="111"/>
      <c r="AY39" s="111"/>
      <c r="AZ39" s="111"/>
    </row>
    <row r="40" spans="1:52" x14ac:dyDescent="0.25">
      <c r="A40" s="53">
        <v>4250</v>
      </c>
      <c r="B40" s="388">
        <f>ROUND(B97*Содержание!$H$8*(1+$H$14)*(1-$H$15)*(1-$H$16),0)</f>
        <v>127480</v>
      </c>
      <c r="C40" s="388">
        <f>ROUND(C97*Содержание!$H$8*(1+$H$14)*(1-$H$15)*(1-$H$16),0)</f>
        <v>134028</v>
      </c>
      <c r="D40" s="388">
        <f>ROUND(D97*Содержание!$H$8*(1+$H$14)*(1-$H$15)*(1-$H$16),0)</f>
        <v>136966</v>
      </c>
      <c r="E40" s="388">
        <f>ROUND(E97*Содержание!$H$8*(1+$H$14)*(1-$H$15)*(1-$H$16),0)</f>
        <v>148778</v>
      </c>
      <c r="F40" s="388">
        <f>ROUND(F97*Содержание!$H$8*(1+$H$14)*(1-$H$15)*(1-$H$16),0)</f>
        <v>155448</v>
      </c>
      <c r="G40" s="388">
        <f>ROUND(G97*Содержание!$H$8*(1+$H$14)*(1-$H$15)*(1-$H$16),0)</f>
        <v>158080</v>
      </c>
      <c r="H40" s="388">
        <f>ROUND(H97*Содержание!$H$8*(1+$H$14)*(1-$H$15)*(1-$H$16),0)</f>
        <v>164934</v>
      </c>
      <c r="I40" s="388">
        <f>ROUND(I97*Содержание!$H$8*(1+$H$14)*(1-$H$15)*(1-$H$16),0)</f>
        <v>173380</v>
      </c>
      <c r="J40" s="388">
        <f>ROUND(J97*Содержание!$H$8*(1+$H$14)*(1-$H$15)*(1-$H$16),0)</f>
        <v>182438</v>
      </c>
      <c r="K40" s="388">
        <f>ROUND(K97*Содержание!$H$8*(1+$H$14)*(1-$H$15)*(1-$H$16),0)</f>
        <v>185681</v>
      </c>
      <c r="L40" s="388">
        <f>ROUND(L97*Содержание!$H$8*(1+$H$14)*(1-$H$15)*(1-$H$16),0)</f>
        <v>189353</v>
      </c>
      <c r="M40" s="388">
        <f>ROUND(M97*Содержание!$H$8*(1+$H$14)*(1-$H$15)*(1-$H$16),0)</f>
        <v>198656</v>
      </c>
      <c r="N40" s="388">
        <f>ROUND(N97*Содержание!$H$8*(1+$H$14)*(1-$H$15)*(1-$H$16),0)</f>
        <v>204041</v>
      </c>
      <c r="O40" s="388">
        <f>ROUND(O97*Содержание!$H$8*(1+$H$14)*(1-$H$15)*(1-$H$16),0)</f>
        <v>214506</v>
      </c>
      <c r="P40" s="388">
        <f>ROUND(P97*Содержание!$H$8*(1+$H$14)*(1-$H$15)*(1-$H$16),0)</f>
        <v>218974</v>
      </c>
      <c r="Q40" s="388">
        <f>ROUND(Q97*Содержание!$H$8*(1+$H$14)*(1-$H$15)*(1-$H$16),0)</f>
        <v>223013</v>
      </c>
      <c r="R40" s="388">
        <f>ROUND(R97*Содержание!$H$8*(1+$H$14)*(1-$H$15)*(1-$H$16),0)</f>
        <v>235314</v>
      </c>
      <c r="S40" s="388">
        <f>ROUND(S97*Содержание!$H$8*(1+$H$14)*(1-$H$15)*(1-$H$16),0)</f>
        <v>239354</v>
      </c>
      <c r="T40" s="388">
        <f>ROUND(T97*Содержание!$H$8*(1+$H$14)*(1-$H$15)*(1-$H$16),0)</f>
        <v>242964</v>
      </c>
      <c r="U40" s="388">
        <f>ROUND(U97*Содержание!$H$8*(1+$H$14)*(1-$H$15)*(1-$H$16),0)</f>
        <v>254348</v>
      </c>
      <c r="V40" s="388">
        <f>ROUND(V97*Содержание!$H$8*(1+$H$14)*(1-$H$15)*(1-$H$16),0)</f>
        <v>257408</v>
      </c>
      <c r="W40" s="388">
        <f>ROUND(W97*Содержание!$H$8*(1+$H$14)*(1-$H$15)*(1-$H$16),0)</f>
        <v>268301</v>
      </c>
      <c r="X40" s="388">
        <f>ROUND(X97*Содержание!$H$8*(1+$H$14)*(1-$H$15)*(1-$H$16),0)</f>
        <v>271790</v>
      </c>
      <c r="Y40" s="388">
        <f>ROUND(Y97*Содержание!$H$8*(1+$H$14)*(1-$H$15)*(1-$H$16),0)</f>
        <v>275584</v>
      </c>
      <c r="Z40" s="388">
        <f>ROUND(Z97*Содержание!$H$8*(1+$H$14)*(1-$H$15)*(1-$H$16),0)</f>
        <v>276808</v>
      </c>
      <c r="AA40" s="388">
        <f>ROUND(AA97*Содержание!$H$8*(1+$H$14)*(1-$H$15)*(1-$H$16),0)</f>
        <v>278032</v>
      </c>
      <c r="AB40" s="388">
        <f>ROUND(AB97*Содержание!$H$8*(1+$H$14)*(1-$H$15)*(1-$H$16),0)</f>
        <v>280970</v>
      </c>
      <c r="AC40" s="388">
        <f>ROUND(AC97*Содержание!$H$8*(1+$H$14)*(1-$H$15)*(1-$H$16),0)</f>
        <v>302818</v>
      </c>
      <c r="AD40" s="388">
        <f>ROUND(AD97*Содержание!$H$8*(1+$H$14)*(1-$H$15)*(1-$H$16),0)</f>
        <v>317261</v>
      </c>
      <c r="AE40" s="388">
        <f>ROUND(AE97*Содержание!$H$8*(1+$H$14)*(1-$H$15)*(1-$H$16),0)</f>
        <v>321484</v>
      </c>
      <c r="AF40" s="388">
        <f>ROUND(AF97*Содержание!$H$8*(1+$H$14)*(1-$H$15)*(1-$H$16),0)</f>
        <v>337763</v>
      </c>
      <c r="AG40" s="388">
        <f>ROUND(AG97*Содержание!$H$8*(1+$H$14)*(1-$H$15)*(1-$H$16),0)</f>
        <v>341006</v>
      </c>
      <c r="AH40" s="388">
        <f>ROUND(AH97*Содержание!$H$8*(1+$H$14)*(1-$H$15)*(1-$H$16),0)</f>
        <v>348290</v>
      </c>
      <c r="AI40" s="388">
        <f>ROUND(AI97*Содержание!$H$8*(1+$H$14)*(1-$H$15)*(1-$H$16),0)</f>
        <v>355694</v>
      </c>
      <c r="AJ40" s="388">
        <f>ROUND(AJ97*Содержание!$H$8*(1+$H$14)*(1-$H$15)*(1-$H$16),0)</f>
        <v>359428</v>
      </c>
      <c r="AK40" s="388">
        <f>ROUND(AK97*Содержание!$H$8*(1+$H$14)*(1-$H$15)*(1-$H$16),0)</f>
        <v>369404</v>
      </c>
      <c r="AL40" s="388">
        <f>ROUND(AL97*Содержание!$H$8*(1+$H$14)*(1-$H$15)*(1-$H$16),0)</f>
        <v>374116</v>
      </c>
      <c r="AM40" s="388">
        <f>ROUND(AM97*Содержание!$H$8*(1+$H$14)*(1-$H$15)*(1-$H$16),0)</f>
        <v>377360</v>
      </c>
      <c r="AN40" s="388">
        <f>ROUND(AN97*Содержание!$H$8*(1+$H$14)*(1-$H$15)*(1-$H$16),0)</f>
        <v>396698</v>
      </c>
      <c r="AO40" s="388">
        <f>ROUND(AO97*Содержание!$H$8*(1+$H$14)*(1-$H$15)*(1-$H$16),0)</f>
        <v>396944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4375</v>
      </c>
      <c r="B41" s="388">
        <f>ROUND(B98*Содержание!$H$8*(1+$H$14)*(1-$H$15)*(1-$H$16),0)</f>
        <v>130601</v>
      </c>
      <c r="C41" s="388">
        <f>ROUND(C98*Содержание!$H$8*(1+$H$14)*(1-$H$15)*(1-$H$16),0)</f>
        <v>135436</v>
      </c>
      <c r="D41" s="388">
        <f>ROUND(D98*Содержание!$H$8*(1+$H$14)*(1-$H$15)*(1-$H$16),0)</f>
        <v>138128</v>
      </c>
      <c r="E41" s="388">
        <f>ROUND(E98*Содержание!$H$8*(1+$H$14)*(1-$H$15)*(1-$H$16),0)</f>
        <v>149818</v>
      </c>
      <c r="F41" s="388">
        <f>ROUND(F98*Содержание!$H$8*(1+$H$14)*(1-$H$15)*(1-$H$16),0)</f>
        <v>156550</v>
      </c>
      <c r="G41" s="388">
        <f>ROUND(G98*Содержание!$H$8*(1+$H$14)*(1-$H$15)*(1-$H$16),0)</f>
        <v>162425</v>
      </c>
      <c r="H41" s="388">
        <f>ROUND(H98*Содержание!$H$8*(1+$H$14)*(1-$H$15)*(1-$H$16),0)</f>
        <v>166403</v>
      </c>
      <c r="I41" s="388">
        <f>ROUND(I98*Содержание!$H$8*(1+$H$14)*(1-$H$15)*(1-$H$16),0)</f>
        <v>175522</v>
      </c>
      <c r="J41" s="388">
        <f>ROUND(J98*Содержание!$H$8*(1+$H$14)*(1-$H$15)*(1-$H$16),0)</f>
        <v>184457</v>
      </c>
      <c r="K41" s="388">
        <f>ROUND(K98*Содержание!$H$8*(1+$H$14)*(1-$H$15)*(1-$H$16),0)</f>
        <v>187700</v>
      </c>
      <c r="L41" s="388">
        <f>ROUND(L98*Содержание!$H$8*(1+$H$14)*(1-$H$15)*(1-$H$16),0)</f>
        <v>191740</v>
      </c>
      <c r="M41" s="388">
        <f>ROUND(M98*Содержание!$H$8*(1+$H$14)*(1-$H$15)*(1-$H$16),0)</f>
        <v>201226</v>
      </c>
      <c r="N41" s="388">
        <f>ROUND(N98*Содержание!$H$8*(1+$H$14)*(1-$H$15)*(1-$H$16),0)</f>
        <v>206550</v>
      </c>
      <c r="O41" s="388">
        <f>ROUND(O98*Содержание!$H$8*(1+$H$14)*(1-$H$15)*(1-$H$16),0)</f>
        <v>217322</v>
      </c>
      <c r="P41" s="388">
        <f>ROUND(P98*Содержание!$H$8*(1+$H$14)*(1-$H$15)*(1-$H$16),0)</f>
        <v>221666</v>
      </c>
      <c r="Q41" s="388">
        <f>ROUND(Q98*Содержание!$H$8*(1+$H$14)*(1-$H$15)*(1-$H$16),0)</f>
        <v>234702</v>
      </c>
      <c r="R41" s="388">
        <f>ROUND(R98*Содержание!$H$8*(1+$H$14)*(1-$H$15)*(1-$H$16),0)</f>
        <v>237762</v>
      </c>
      <c r="S41" s="388">
        <f>ROUND(S98*Содержание!$H$8*(1+$H$14)*(1-$H$15)*(1-$H$16),0)</f>
        <v>242291</v>
      </c>
      <c r="T41" s="388">
        <f>ROUND(T98*Содержание!$H$8*(1+$H$14)*(1-$H$15)*(1-$H$16),0)</f>
        <v>246146</v>
      </c>
      <c r="U41" s="388">
        <f>ROUND(U98*Содержание!$H$8*(1+$H$14)*(1-$H$15)*(1-$H$16),0)</f>
        <v>257285</v>
      </c>
      <c r="V41" s="388">
        <f>ROUND(V98*Содержание!$H$8*(1+$H$14)*(1-$H$15)*(1-$H$16),0)</f>
        <v>260651</v>
      </c>
      <c r="W41" s="388">
        <f>ROUND(W98*Содержание!$H$8*(1+$H$14)*(1-$H$15)*(1-$H$16),0)</f>
        <v>265670</v>
      </c>
      <c r="X41" s="388">
        <f>ROUND(X98*Содержание!$H$8*(1+$H$14)*(1-$H$15)*(1-$H$16),0)</f>
        <v>269464</v>
      </c>
      <c r="Y41" s="388">
        <f>ROUND(Y98*Содержание!$H$8*(1+$H$14)*(1-$H$15)*(1-$H$16),0)</f>
        <v>287150</v>
      </c>
      <c r="Z41" s="388">
        <f>ROUND(Z98*Содержание!$H$8*(1+$H$14)*(1-$H$15)*(1-$H$16),0)</f>
        <v>284213</v>
      </c>
      <c r="AA41" s="388">
        <f>ROUND(AA98*Содержание!$H$8*(1+$H$14)*(1-$H$15)*(1-$H$16),0)</f>
        <v>287640</v>
      </c>
      <c r="AB41" s="388">
        <f>ROUND(AB98*Содержание!$H$8*(1+$H$14)*(1-$H$15)*(1-$H$16),0)</f>
        <v>303002</v>
      </c>
      <c r="AC41" s="388">
        <f>ROUND(AC98*Содержание!$H$8*(1+$H$14)*(1-$H$15)*(1-$H$16),0)</f>
        <v>318791</v>
      </c>
      <c r="AD41" s="388">
        <f>ROUND(AD98*Содержание!$H$8*(1+$H$14)*(1-$H$15)*(1-$H$16),0)</f>
        <v>322218</v>
      </c>
      <c r="AE41" s="388">
        <f>ROUND(AE98*Содержание!$H$8*(1+$H$14)*(1-$H$15)*(1-$H$16),0)</f>
        <v>339722</v>
      </c>
      <c r="AF41" s="388">
        <f>ROUND(AF98*Содержание!$H$8*(1+$H$14)*(1-$H$15)*(1-$H$16),0)</f>
        <v>341802</v>
      </c>
      <c r="AG41" s="388">
        <f>ROUND(AG98*Содержание!$H$8*(1+$H$14)*(1-$H$15)*(1-$H$16),0)</f>
        <v>346025</v>
      </c>
      <c r="AH41" s="388">
        <f>ROUND(AH98*Содержание!$H$8*(1+$H$14)*(1-$H$15)*(1-$H$16),0)</f>
        <v>368240</v>
      </c>
      <c r="AI41" s="388">
        <f>ROUND(AI98*Содержание!$H$8*(1+$H$14)*(1-$H$15)*(1-$H$16),0)</f>
        <v>368669</v>
      </c>
      <c r="AJ41" s="388">
        <f>ROUND(AJ98*Содержание!$H$8*(1+$H$14)*(1-$H$15)*(1-$H$16),0)</f>
        <v>369404</v>
      </c>
      <c r="AK41" s="388">
        <f>ROUND(AK98*Содержание!$H$8*(1+$H$14)*(1-$H$15)*(1-$H$16),0)</f>
        <v>373810</v>
      </c>
      <c r="AL41" s="388">
        <f>ROUND(AL98*Содержание!$H$8*(1+$H$14)*(1-$H$15)*(1-$H$16),0)</f>
        <v>378338</v>
      </c>
      <c r="AM41" s="388">
        <f>ROUND(AM98*Содержание!$H$8*(1+$H$14)*(1-$H$15)*(1-$H$16),0)</f>
        <v>393700</v>
      </c>
      <c r="AN41" s="388">
        <f>ROUND(AN98*Содержание!$H$8*(1+$H$14)*(1-$H$15)*(1-$H$16),0)</f>
        <v>396821</v>
      </c>
      <c r="AO41" s="388">
        <f>ROUND(AO98*Содержание!$H$8*(1+$H$14)*(1-$H$15)*(1-$H$16),0)</f>
        <v>397433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388">
        <f>ROUND(B99*Содержание!$H$8*(1+$H$14)*(1-$H$15)*(1-$H$16),0)</f>
        <v>133232</v>
      </c>
      <c r="C42" s="388">
        <f>ROUND(C99*Содержание!$H$8*(1+$H$14)*(1-$H$15)*(1-$H$16),0)</f>
        <v>144616</v>
      </c>
      <c r="D42" s="388">
        <f>ROUND(D99*Содержание!$H$8*(1+$H$14)*(1-$H$15)*(1-$H$16),0)</f>
        <v>148532</v>
      </c>
      <c r="E42" s="388">
        <f>ROUND(E99*Содержание!$H$8*(1+$H$14)*(1-$H$15)*(1-$H$16),0)</f>
        <v>156794</v>
      </c>
      <c r="F42" s="388">
        <f>ROUND(F99*Содержание!$H$8*(1+$H$14)*(1-$H$15)*(1-$H$16),0)</f>
        <v>164200</v>
      </c>
      <c r="G42" s="388">
        <f>ROUND(G99*Содержание!$H$8*(1+$H$14)*(1-$H$15)*(1-$H$16),0)</f>
        <v>172340</v>
      </c>
      <c r="H42" s="388">
        <f>ROUND(H99*Содержание!$H$8*(1+$H$14)*(1-$H$15)*(1-$H$16),0)</f>
        <v>179132</v>
      </c>
      <c r="I42" s="388">
        <f>ROUND(I99*Содержание!$H$8*(1+$H$14)*(1-$H$15)*(1-$H$16),0)</f>
        <v>188252</v>
      </c>
      <c r="J42" s="388">
        <f>ROUND(J99*Содержание!$H$8*(1+$H$14)*(1-$H$15)*(1-$H$16),0)</f>
        <v>192474</v>
      </c>
      <c r="K42" s="388">
        <f>ROUND(K99*Содержание!$H$8*(1+$H$14)*(1-$H$15)*(1-$H$16),0)</f>
        <v>196330</v>
      </c>
      <c r="L42" s="388">
        <f>ROUND(L99*Содержание!$H$8*(1+$H$14)*(1-$H$15)*(1-$H$16),0)</f>
        <v>200369</v>
      </c>
      <c r="M42" s="388">
        <f>ROUND(M99*Содержание!$H$8*(1+$H$14)*(1-$H$15)*(1-$H$16),0)</f>
        <v>210590</v>
      </c>
      <c r="N42" s="388">
        <f>ROUND(N99*Содержание!$H$8*(1+$H$14)*(1-$H$15)*(1-$H$16),0)</f>
        <v>216710</v>
      </c>
      <c r="O42" s="388">
        <f>ROUND(O99*Содержание!$H$8*(1+$H$14)*(1-$H$15)*(1-$H$16),0)</f>
        <v>228827</v>
      </c>
      <c r="P42" s="388">
        <f>ROUND(P99*Содержание!$H$8*(1+$H$14)*(1-$H$15)*(1-$H$16),0)</f>
        <v>232560</v>
      </c>
      <c r="Q42" s="388">
        <f>ROUND(Q99*Содержание!$H$8*(1+$H$14)*(1-$H$15)*(1-$H$16),0)</f>
        <v>239048</v>
      </c>
      <c r="R42" s="388">
        <f>ROUND(R99*Содержание!$H$8*(1+$H$14)*(1-$H$15)*(1-$H$16),0)</f>
        <v>252266</v>
      </c>
      <c r="S42" s="388">
        <f>ROUND(S99*Содержание!$H$8*(1+$H$14)*(1-$H$15)*(1-$H$16),0)</f>
        <v>256856</v>
      </c>
      <c r="T42" s="388">
        <f>ROUND(T99*Содержание!$H$8*(1+$H$14)*(1-$H$15)*(1-$H$16),0)</f>
        <v>260957</v>
      </c>
      <c r="U42" s="388">
        <f>ROUND(U99*Содержание!$H$8*(1+$H$14)*(1-$H$15)*(1-$H$16),0)</f>
        <v>273197</v>
      </c>
      <c r="V42" s="388">
        <f>ROUND(V99*Содержание!$H$8*(1+$H$14)*(1-$H$15)*(1-$H$16),0)</f>
        <v>282438</v>
      </c>
      <c r="W42" s="388">
        <f>ROUND(W99*Содержание!$H$8*(1+$H$14)*(1-$H$15)*(1-$H$16),0)</f>
        <v>288803</v>
      </c>
      <c r="X42" s="388">
        <f>ROUND(X99*Содержание!$H$8*(1+$H$14)*(1-$H$15)*(1-$H$16),0)</f>
        <v>292536</v>
      </c>
      <c r="Y42" s="388">
        <f>ROUND(Y99*Содержание!$H$8*(1+$H$14)*(1-$H$15)*(1-$H$16),0)</f>
        <v>302328</v>
      </c>
      <c r="Z42" s="388">
        <f>ROUND(Z99*Содержание!$H$8*(1+$H$14)*(1-$H$15)*(1-$H$16),0)</f>
        <v>313712</v>
      </c>
      <c r="AA42" s="388">
        <f>ROUND(AA99*Содержание!$H$8*(1+$H$14)*(1-$H$15)*(1-$H$16),0)</f>
        <v>324054</v>
      </c>
      <c r="AB42" s="388">
        <f>ROUND(AB99*Содержание!$H$8*(1+$H$14)*(1-$H$15)*(1-$H$16),0)</f>
        <v>340517</v>
      </c>
      <c r="AC42" s="388">
        <f>ROUND(AC99*Содержание!$H$8*(1+$H$14)*(1-$H$15)*(1-$H$16),0)</f>
        <v>343883</v>
      </c>
      <c r="AD42" s="388">
        <f>ROUND(AD99*Содержание!$H$8*(1+$H$14)*(1-$H$15)*(1-$H$16),0)</f>
        <v>348840</v>
      </c>
      <c r="AE42" s="388">
        <f>ROUND(AE99*Содержание!$H$8*(1+$H$14)*(1-$H$15)*(1-$H$16),0)</f>
        <v>353063</v>
      </c>
      <c r="AF42" s="388">
        <f>ROUND(AF99*Содержание!$H$8*(1+$H$14)*(1-$H$15)*(1-$H$16),0)</f>
        <v>355328</v>
      </c>
      <c r="AG42" s="388">
        <f>ROUND(AG99*Содержание!$H$8*(1+$H$14)*(1-$H$15)*(1-$H$16),0)</f>
        <v>366221</v>
      </c>
      <c r="AH42" s="388">
        <f>ROUND(AH99*Содержание!$H$8*(1+$H$14)*(1-$H$15)*(1-$H$16),0)</f>
        <v>373994</v>
      </c>
      <c r="AI42" s="388">
        <f>ROUND(AI99*Содержание!$H$8*(1+$H$14)*(1-$H$15)*(1-$H$16),0)</f>
        <v>374850</v>
      </c>
      <c r="AJ42" s="388">
        <f>ROUND(AJ99*Содержание!$H$8*(1+$H$14)*(1-$H$15)*(1-$H$16),0)</f>
        <v>397922</v>
      </c>
      <c r="AK42" s="388">
        <f>ROUND(AK99*Содержание!$H$8*(1+$H$14)*(1-$H$15)*(1-$H$16),0)</f>
        <v>398534</v>
      </c>
      <c r="AL42" s="388">
        <f>ROUND(AL99*Содержание!$H$8*(1+$H$14)*(1-$H$15)*(1-$H$16),0)</f>
        <v>401534</v>
      </c>
      <c r="AM42" s="388">
        <f>ROUND(AM99*Содержание!$H$8*(1+$H$14)*(1-$H$15)*(1-$H$16),0)</f>
        <v>407714</v>
      </c>
      <c r="AN42" s="388">
        <f>ROUND(AN99*Содержание!$H$8*(1+$H$14)*(1-$H$15)*(1-$H$16),0)</f>
        <v>410224</v>
      </c>
      <c r="AO42" s="388">
        <f>ROUND(AO99*Содержание!$H$8*(1+$H$14)*(1-$H$15)*(1-$H$16),0)</f>
        <v>422525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388">
        <f>ROUND(B100*Содержание!$H$8*(1+$H$14)*(1-$H$15)*(1-$H$16),0)</f>
        <v>138374</v>
      </c>
      <c r="C43" s="388">
        <f>ROUND(C100*Содержание!$H$8*(1+$H$14)*(1-$H$15)*(1-$H$16),0)</f>
        <v>146024</v>
      </c>
      <c r="D43" s="388">
        <f>ROUND(D100*Содержание!$H$8*(1+$H$14)*(1-$H$15)*(1-$H$16),0)</f>
        <v>150185</v>
      </c>
      <c r="E43" s="388">
        <f>ROUND(E100*Содержание!$H$8*(1+$H$14)*(1-$H$15)*(1-$H$16),0)</f>
        <v>158692</v>
      </c>
      <c r="F43" s="388">
        <f>ROUND(F100*Содержание!$H$8*(1+$H$14)*(1-$H$15)*(1-$H$16),0)</f>
        <v>165730</v>
      </c>
      <c r="G43" s="388">
        <f>ROUND(G100*Содержание!$H$8*(1+$H$14)*(1-$H$15)*(1-$H$16),0)</f>
        <v>177664</v>
      </c>
      <c r="H43" s="388">
        <f>ROUND(H100*Содержание!$H$8*(1+$H$14)*(1-$H$15)*(1-$H$16),0)</f>
        <v>181580</v>
      </c>
      <c r="I43" s="388">
        <f>ROUND(I100*Содержание!$H$8*(1+$H$14)*(1-$H$15)*(1-$H$16),0)</f>
        <v>191189</v>
      </c>
      <c r="J43" s="388">
        <f>ROUND(J100*Содержание!$H$8*(1+$H$14)*(1-$H$15)*(1-$H$16),0)</f>
        <v>200858</v>
      </c>
      <c r="K43" s="388">
        <f>ROUND(K100*Содержание!$H$8*(1+$H$14)*(1-$H$15)*(1-$H$16),0)</f>
        <v>204224</v>
      </c>
      <c r="L43" s="388">
        <f>ROUND(L100*Содержание!$H$8*(1+$H$14)*(1-$H$15)*(1-$H$16),0)</f>
        <v>208937</v>
      </c>
      <c r="M43" s="388">
        <f>ROUND(M100*Содержание!$H$8*(1+$H$14)*(1-$H$15)*(1-$H$16),0)</f>
        <v>213772</v>
      </c>
      <c r="N43" s="388">
        <f>ROUND(N100*Содержание!$H$8*(1+$H$14)*(1-$H$15)*(1-$H$16),0)</f>
        <v>226562</v>
      </c>
      <c r="O43" s="388">
        <f>ROUND(O100*Содержание!$H$8*(1+$H$14)*(1-$H$15)*(1-$H$16),0)</f>
        <v>234029</v>
      </c>
      <c r="P43" s="388">
        <f>ROUND(P100*Содержание!$H$8*(1+$H$14)*(1-$H$15)*(1-$H$16),0)</f>
        <v>238436</v>
      </c>
      <c r="Q43" s="388">
        <f>ROUND(Q100*Содержание!$H$8*(1+$H$14)*(1-$H$15)*(1-$H$16),0)</f>
        <v>242352</v>
      </c>
      <c r="R43" s="388">
        <f>ROUND(R100*Содержание!$H$8*(1+$H$14)*(1-$H$15)*(1-$H$16),0)</f>
        <v>258142</v>
      </c>
      <c r="S43" s="388">
        <f>ROUND(S100*Содержание!$H$8*(1+$H$14)*(1-$H$15)*(1-$H$16),0)</f>
        <v>264812</v>
      </c>
      <c r="T43" s="388">
        <f>ROUND(T100*Содержание!$H$8*(1+$H$14)*(1-$H$15)*(1-$H$16),0)</f>
        <v>268852</v>
      </c>
      <c r="U43" s="388">
        <f>ROUND(U100*Содержание!$H$8*(1+$H$14)*(1-$H$15)*(1-$H$16),0)</f>
        <v>280664</v>
      </c>
      <c r="V43" s="388">
        <f>ROUND(V100*Содержание!$H$8*(1+$H$14)*(1-$H$15)*(1-$H$16),0)</f>
        <v>284948</v>
      </c>
      <c r="W43" s="388">
        <f>ROUND(W100*Содержание!$H$8*(1+$H$14)*(1-$H$15)*(1-$H$16),0)</f>
        <v>291496</v>
      </c>
      <c r="X43" s="388">
        <f>ROUND(X100*Содержание!$H$8*(1+$H$14)*(1-$H$15)*(1-$H$16),0)</f>
        <v>295535</v>
      </c>
      <c r="Y43" s="388">
        <f>ROUND(Y100*Содержание!$H$8*(1+$H$14)*(1-$H$15)*(1-$H$16),0)</f>
        <v>299696</v>
      </c>
      <c r="Z43" s="388">
        <f>ROUND(Z100*Содержание!$H$8*(1+$H$14)*(1-$H$15)*(1-$H$16),0)</f>
        <v>328766</v>
      </c>
      <c r="AA43" s="388">
        <f>ROUND(AA100*Содержание!$H$8*(1+$H$14)*(1-$H$15)*(1-$H$16),0)</f>
        <v>333968</v>
      </c>
      <c r="AB43" s="388">
        <f>ROUND(AB100*Содержание!$H$8*(1+$H$14)*(1-$H$15)*(1-$H$16),0)</f>
        <v>344250</v>
      </c>
      <c r="AC43" s="388">
        <f>ROUND(AC100*Содержание!$H$8*(1+$H$14)*(1-$H$15)*(1-$H$16),0)</f>
        <v>348962</v>
      </c>
      <c r="AD43" s="388">
        <f>ROUND(AD100*Содержание!$H$8*(1+$H$14)*(1-$H$15)*(1-$H$16),0)</f>
        <v>353492</v>
      </c>
      <c r="AE43" s="388">
        <f>ROUND(AE100*Содержание!$H$8*(1+$H$14)*(1-$H$15)*(1-$H$16),0)</f>
        <v>355817</v>
      </c>
      <c r="AF43" s="388">
        <f>ROUND(AF100*Содержание!$H$8*(1+$H$14)*(1-$H$15)*(1-$H$16),0)</f>
        <v>366710</v>
      </c>
      <c r="AG43" s="388">
        <f>ROUND(AG100*Содержание!$H$8*(1+$H$14)*(1-$H$15)*(1-$H$16),0)</f>
        <v>370444</v>
      </c>
      <c r="AH43" s="388">
        <f>ROUND(AH100*Содержание!$H$8*(1+$H$14)*(1-$H$15)*(1-$H$16),0)</f>
        <v>378216</v>
      </c>
      <c r="AI43" s="388">
        <f>ROUND(AI100*Содержание!$H$8*(1+$H$14)*(1-$H$15)*(1-$H$16),0)</f>
        <v>383051</v>
      </c>
      <c r="AJ43" s="388">
        <f>ROUND(AJ100*Содержание!$H$8*(1+$H$14)*(1-$H$15)*(1-$H$16),0)</f>
        <v>400860</v>
      </c>
      <c r="AK43" s="388">
        <f>ROUND(AK100*Содержание!$H$8*(1+$H$14)*(1-$H$15)*(1-$H$16),0)</f>
        <v>401534</v>
      </c>
      <c r="AL43" s="388">
        <f>ROUND(AL100*Содержание!$H$8*(1+$H$14)*(1-$H$15)*(1-$H$16),0)</f>
        <v>404716</v>
      </c>
      <c r="AM43" s="388">
        <f>ROUND(AM100*Содержание!$H$8*(1+$H$14)*(1-$H$15)*(1-$H$16),0)</f>
        <v>408388</v>
      </c>
      <c r="AN43" s="388">
        <f>ROUND(AN100*Содержание!$H$8*(1+$H$14)*(1-$H$15)*(1-$H$16),0)</f>
        <v>423749</v>
      </c>
      <c r="AO43" s="388">
        <f>ROUND(AO100*Содержание!$H$8*(1+$H$14)*(1-$H$15)*(1-$H$16),0)</f>
        <v>427238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388">
        <f>ROUND(B101*Содержание!$H$8*(1+$H$14)*(1-$H$15)*(1-$H$16),0)</f>
        <v>141128</v>
      </c>
      <c r="C44" s="388">
        <f>ROUND(C101*Содержание!$H$8*(1+$H$14)*(1-$H$15)*(1-$H$16),0)</f>
        <v>147676</v>
      </c>
      <c r="D44" s="388">
        <f>ROUND(D101*Содержание!$H$8*(1+$H$14)*(1-$H$15)*(1-$H$16),0)</f>
        <v>151838</v>
      </c>
      <c r="E44" s="388">
        <f>ROUND(E101*Содержание!$H$8*(1+$H$14)*(1-$H$15)*(1-$H$16),0)</f>
        <v>164750</v>
      </c>
      <c r="F44" s="388">
        <f>ROUND(F101*Содержание!$H$8*(1+$H$14)*(1-$H$15)*(1-$H$16),0)</f>
        <v>172584</v>
      </c>
      <c r="G44" s="388">
        <f>ROUND(G101*Содержание!$H$8*(1+$H$14)*(1-$H$15)*(1-$H$16),0)</f>
        <v>179500</v>
      </c>
      <c r="H44" s="388">
        <f>ROUND(H101*Содержание!$H$8*(1+$H$14)*(1-$H$15)*(1-$H$16),0)</f>
        <v>183662</v>
      </c>
      <c r="I44" s="388">
        <f>ROUND(I101*Содержание!$H$8*(1+$H$14)*(1-$H$15)*(1-$H$16),0)</f>
        <v>193025</v>
      </c>
      <c r="J44" s="388">
        <f>ROUND(J101*Содержание!$H$8*(1+$H$14)*(1-$H$15)*(1-$H$16),0)</f>
        <v>202940</v>
      </c>
      <c r="K44" s="388">
        <f>ROUND(K101*Содержание!$H$8*(1+$H$14)*(1-$H$15)*(1-$H$16),0)</f>
        <v>206672</v>
      </c>
      <c r="L44" s="388">
        <f>ROUND(L101*Содержание!$H$8*(1+$H$14)*(1-$H$15)*(1-$H$16),0)</f>
        <v>210650</v>
      </c>
      <c r="M44" s="388">
        <f>ROUND(M101*Содержание!$H$8*(1+$H$14)*(1-$H$15)*(1-$H$16),0)</f>
        <v>221422</v>
      </c>
      <c r="N44" s="388">
        <f>ROUND(N101*Содержание!$H$8*(1+$H$14)*(1-$H$15)*(1-$H$16),0)</f>
        <v>228276</v>
      </c>
      <c r="O44" s="388">
        <f>ROUND(O101*Содержание!$H$8*(1+$H$14)*(1-$H$15)*(1-$H$16),0)</f>
        <v>236783</v>
      </c>
      <c r="P44" s="388">
        <f>ROUND(P101*Содержание!$H$8*(1+$H$14)*(1-$H$15)*(1-$H$16),0)</f>
        <v>245902</v>
      </c>
      <c r="Q44" s="388">
        <f>ROUND(Q101*Содержание!$H$8*(1+$H$14)*(1-$H$15)*(1-$H$16),0)</f>
        <v>254898</v>
      </c>
      <c r="R44" s="388">
        <f>ROUND(R101*Содержание!$H$8*(1+$H$14)*(1-$H$15)*(1-$H$16),0)</f>
        <v>263344</v>
      </c>
      <c r="S44" s="388">
        <f>ROUND(S101*Содержание!$H$8*(1+$H$14)*(1-$H$15)*(1-$H$16),0)</f>
        <v>268301</v>
      </c>
      <c r="T44" s="388">
        <f>ROUND(T101*Содержание!$H$8*(1+$H$14)*(1-$H$15)*(1-$H$16),0)</f>
        <v>271973</v>
      </c>
      <c r="U44" s="388">
        <f>ROUND(U101*Содержание!$H$8*(1+$H$14)*(1-$H$15)*(1-$H$16),0)</f>
        <v>283907</v>
      </c>
      <c r="V44" s="388">
        <f>ROUND(V101*Содержание!$H$8*(1+$H$14)*(1-$H$15)*(1-$H$16),0)</f>
        <v>287946</v>
      </c>
      <c r="W44" s="388">
        <f>ROUND(W101*Содержание!$H$8*(1+$H$14)*(1-$H$15)*(1-$H$16),0)</f>
        <v>300248</v>
      </c>
      <c r="X44" s="388">
        <f>ROUND(X101*Содержание!$H$8*(1+$H$14)*(1-$H$15)*(1-$H$16),0)</f>
        <v>304715</v>
      </c>
      <c r="Y44" s="388">
        <f>ROUND(Y101*Содержание!$H$8*(1+$H$14)*(1-$H$15)*(1-$H$16),0)</f>
        <v>308876</v>
      </c>
      <c r="Z44" s="388">
        <f>ROUND(Z101*Содержание!$H$8*(1+$H$14)*(1-$H$15)*(1-$H$16),0)</f>
        <v>332316</v>
      </c>
      <c r="AA44" s="388">
        <f>ROUND(AA101*Содержание!$H$8*(1+$H$14)*(1-$H$15)*(1-$H$16),0)</f>
        <v>335866</v>
      </c>
      <c r="AB44" s="388">
        <f>ROUND(AB101*Содержание!$H$8*(1+$H$14)*(1-$H$15)*(1-$H$16),0)</f>
        <v>348962</v>
      </c>
      <c r="AC44" s="388">
        <f>ROUND(AC101*Содержание!$H$8*(1+$H$14)*(1-$H$15)*(1-$H$16),0)</f>
        <v>353492</v>
      </c>
      <c r="AD44" s="388">
        <f>ROUND(AD101*Содержание!$H$8*(1+$H$14)*(1-$H$15)*(1-$H$16),0)</f>
        <v>358326</v>
      </c>
      <c r="AE44" s="388">
        <f>ROUND(AE101*Содержание!$H$8*(1+$H$14)*(1-$H$15)*(1-$H$16),0)</f>
        <v>359612</v>
      </c>
      <c r="AF44" s="388">
        <f>ROUND(AF101*Содержание!$H$8*(1+$H$14)*(1-$H$15)*(1-$H$16),0)</f>
        <v>370994</v>
      </c>
      <c r="AG44" s="388">
        <f>ROUND(AG101*Содержание!$H$8*(1+$H$14)*(1-$H$15)*(1-$H$16),0)</f>
        <v>374360</v>
      </c>
      <c r="AH44" s="388">
        <f>ROUND(AH101*Содержание!$H$8*(1+$H$14)*(1-$H$15)*(1-$H$16),0)</f>
        <v>390212</v>
      </c>
      <c r="AI44" s="388">
        <f>ROUND(AI101*Содержание!$H$8*(1+$H$14)*(1-$H$15)*(1-$H$16),0)</f>
        <v>401472</v>
      </c>
      <c r="AJ44" s="388">
        <f>ROUND(AJ101*Содержание!$H$8*(1+$H$14)*(1-$H$15)*(1-$H$16),0)</f>
        <v>405083</v>
      </c>
      <c r="AK44" s="388">
        <f>ROUND(AK101*Содержание!$H$8*(1+$H$14)*(1-$H$15)*(1-$H$16),0)</f>
        <v>408510</v>
      </c>
      <c r="AL44" s="388">
        <f>ROUND(AL101*Содержание!$H$8*(1+$H$14)*(1-$H$15)*(1-$H$16),0)</f>
        <v>409306</v>
      </c>
      <c r="AM44" s="388">
        <f>ROUND(AM101*Содержание!$H$8*(1+$H$14)*(1-$H$15)*(1-$H$16),0)</f>
        <v>424790</v>
      </c>
      <c r="AN44" s="388">
        <f>ROUND(AN101*Содержание!$H$8*(1+$H$14)*(1-$H$15)*(1-$H$16),0)</f>
        <v>428462</v>
      </c>
      <c r="AO44" s="388">
        <f>ROUND(AO101*Содержание!$H$8*(1+$H$14)*(1-$H$15)*(1-$H$16),0)</f>
        <v>432194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388">
        <f>ROUND(B102*Содержание!$H$8*(1+$H$14)*(1-$H$15)*(1-$H$16),0)</f>
        <v>143820</v>
      </c>
      <c r="C45" s="388">
        <f>ROUND(C102*Содержание!$H$8*(1+$H$14)*(1-$H$15)*(1-$H$16),0)</f>
        <v>149328</v>
      </c>
      <c r="D45" s="388">
        <f>ROUND(D102*Содержание!$H$8*(1+$H$14)*(1-$H$15)*(1-$H$16),0)</f>
        <v>153490</v>
      </c>
      <c r="E45" s="388">
        <f>ROUND(E102*Содержание!$H$8*(1+$H$14)*(1-$H$15)*(1-$H$16),0)</f>
        <v>166526</v>
      </c>
      <c r="F45" s="388">
        <f>ROUND(F102*Содержание!$H$8*(1+$H$14)*(1-$H$15)*(1-$H$16),0)</f>
        <v>174236</v>
      </c>
      <c r="G45" s="388">
        <f>ROUND(G102*Содержание!$H$8*(1+$H$14)*(1-$H$15)*(1-$H$16),0)</f>
        <v>181520</v>
      </c>
      <c r="H45" s="388">
        <f>ROUND(H102*Содержание!$H$8*(1+$H$14)*(1-$H$15)*(1-$H$16),0)</f>
        <v>185620</v>
      </c>
      <c r="I45" s="388">
        <f>ROUND(I102*Содержание!$H$8*(1+$H$14)*(1-$H$15)*(1-$H$16),0)</f>
        <v>194922</v>
      </c>
      <c r="J45" s="388">
        <f>ROUND(J102*Содержание!$H$8*(1+$H$14)*(1-$H$15)*(1-$H$16),0)</f>
        <v>205326</v>
      </c>
      <c r="K45" s="388">
        <f>ROUND(K102*Содержание!$H$8*(1+$H$14)*(1-$H$15)*(1-$H$16),0)</f>
        <v>208937</v>
      </c>
      <c r="L45" s="388">
        <f>ROUND(L102*Содержание!$H$8*(1+$H$14)*(1-$H$15)*(1-$H$16),0)</f>
        <v>212976</v>
      </c>
      <c r="M45" s="388">
        <f>ROUND(M102*Содержание!$H$8*(1+$H$14)*(1-$H$15)*(1-$H$16),0)</f>
        <v>223686</v>
      </c>
      <c r="N45" s="388">
        <f>ROUND(N102*Содержание!$H$8*(1+$H$14)*(1-$H$15)*(1-$H$16),0)</f>
        <v>229928</v>
      </c>
      <c r="O45" s="388">
        <f>ROUND(O102*Содержание!$H$8*(1+$H$14)*(1-$H$15)*(1-$H$16),0)</f>
        <v>242291</v>
      </c>
      <c r="P45" s="388">
        <f>ROUND(P102*Содержание!$H$8*(1+$H$14)*(1-$H$15)*(1-$H$16),0)</f>
        <v>247616</v>
      </c>
      <c r="Q45" s="388">
        <f>ROUND(Q102*Содержание!$H$8*(1+$H$14)*(1-$H$15)*(1-$H$16),0)</f>
        <v>262610</v>
      </c>
      <c r="R45" s="388">
        <f>ROUND(R102*Содержание!$H$8*(1+$H$14)*(1-$H$15)*(1-$H$16),0)</f>
        <v>266342</v>
      </c>
      <c r="S45" s="388">
        <f>ROUND(S102*Содержание!$H$8*(1+$H$14)*(1-$H$15)*(1-$H$16),0)</f>
        <v>270872</v>
      </c>
      <c r="T45" s="388">
        <f>ROUND(T102*Содержание!$H$8*(1+$H$14)*(1-$H$15)*(1-$H$16),0)</f>
        <v>274666</v>
      </c>
      <c r="U45" s="388">
        <f>ROUND(U102*Содержание!$H$8*(1+$H$14)*(1-$H$15)*(1-$H$16),0)</f>
        <v>286661</v>
      </c>
      <c r="V45" s="388">
        <f>ROUND(V102*Содержание!$H$8*(1+$H$14)*(1-$H$15)*(1-$H$16),0)</f>
        <v>291006</v>
      </c>
      <c r="W45" s="388">
        <f>ROUND(W102*Содержание!$H$8*(1+$H$14)*(1-$H$15)*(1-$H$16),0)</f>
        <v>303308</v>
      </c>
      <c r="X45" s="388">
        <f>ROUND(X102*Содержание!$H$8*(1+$H$14)*(1-$H$15)*(1-$H$16),0)</f>
        <v>307714</v>
      </c>
      <c r="Y45" s="388">
        <f>ROUND(Y102*Содержание!$H$8*(1+$H$14)*(1-$H$15)*(1-$H$16),0)</f>
        <v>311998</v>
      </c>
      <c r="Z45" s="388">
        <f>ROUND(Z102*Содержание!$H$8*(1+$H$14)*(1-$H$15)*(1-$H$16),0)</f>
        <v>335866</v>
      </c>
      <c r="AA45" s="388">
        <f>ROUND(AA102*Содержание!$H$8*(1+$H$14)*(1-$H$15)*(1-$H$16),0)</f>
        <v>350064</v>
      </c>
      <c r="AB45" s="388">
        <f>ROUND(AB102*Содержание!$H$8*(1+$H$14)*(1-$H$15)*(1-$H$16),0)</f>
        <v>353063</v>
      </c>
      <c r="AC45" s="388">
        <f>ROUND(AC102*Содержание!$H$8*(1+$H$14)*(1-$H$15)*(1-$H$16),0)</f>
        <v>356796</v>
      </c>
      <c r="AD45" s="388">
        <f>ROUND(AD102*Содержание!$H$8*(1+$H$14)*(1-$H$15)*(1-$H$16),0)</f>
        <v>360101</v>
      </c>
      <c r="AE45" s="388">
        <f>ROUND(AE102*Содержание!$H$8*(1+$H$14)*(1-$H$15)*(1-$H$16),0)</f>
        <v>363590</v>
      </c>
      <c r="AF45" s="388">
        <f>ROUND(AF102*Содержание!$H$8*(1+$H$14)*(1-$H$15)*(1-$H$16),0)</f>
        <v>375156</v>
      </c>
      <c r="AG45" s="388">
        <f>ROUND(AG102*Содержание!$H$8*(1+$H$14)*(1-$H$15)*(1-$H$16),0)</f>
        <v>383051</v>
      </c>
      <c r="AH45" s="388">
        <f>ROUND(AH102*Содержание!$H$8*(1+$H$14)*(1-$H$15)*(1-$H$16),0)</f>
        <v>395230</v>
      </c>
      <c r="AI45" s="388">
        <f>ROUND(AI102*Содержание!$H$8*(1+$H$14)*(1-$H$15)*(1-$H$16),0)</f>
        <v>405756</v>
      </c>
      <c r="AJ45" s="388">
        <f>ROUND(AJ102*Содержание!$H$8*(1+$H$14)*(1-$H$15)*(1-$H$16),0)</f>
        <v>406490</v>
      </c>
      <c r="AK45" s="388">
        <f>ROUND(AK102*Содержание!$H$8*(1+$H$14)*(1-$H$15)*(1-$H$16),0)</f>
        <v>412916</v>
      </c>
      <c r="AL45" s="388">
        <f>ROUND(AL102*Содержание!$H$8*(1+$H$14)*(1-$H$15)*(1-$H$16),0)</f>
        <v>426626</v>
      </c>
      <c r="AM45" s="388">
        <f>ROUND(AM102*Содержание!$H$8*(1+$H$14)*(1-$H$15)*(1-$H$16),0)</f>
        <v>429624</v>
      </c>
      <c r="AN45" s="388">
        <f>ROUND(AN102*Содержание!$H$8*(1+$H$14)*(1-$H$15)*(1-$H$16),0)</f>
        <v>433418</v>
      </c>
      <c r="AO45" s="388">
        <f>ROUND(AO102*Содержание!$H$8*(1+$H$14)*(1-$H$15)*(1-$H$16),0)</f>
        <v>433908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388">
        <f>ROUND(B103*Содержание!$H$8*(1+$H$14)*(1-$H$15)*(1-$H$16),0)</f>
        <v>151042</v>
      </c>
      <c r="C46" s="388">
        <f>ROUND(C103*Содержание!$H$8*(1+$H$14)*(1-$H$15)*(1-$H$16),0)</f>
        <v>154102</v>
      </c>
      <c r="D46" s="388">
        <f>ROUND(D103*Содержание!$H$8*(1+$H$14)*(1-$H$15)*(1-$H$16),0)</f>
        <v>164934</v>
      </c>
      <c r="E46" s="388">
        <f>ROUND(E103*Содержание!$H$8*(1+$H$14)*(1-$H$15)*(1-$H$16),0)</f>
        <v>178520</v>
      </c>
      <c r="F46" s="388">
        <f>ROUND(F103*Содержание!$H$8*(1+$H$14)*(1-$H$15)*(1-$H$16),0)</f>
        <v>181703</v>
      </c>
      <c r="G46" s="388">
        <f>ROUND(G103*Содержание!$H$8*(1+$H$14)*(1-$H$15)*(1-$H$16),0)</f>
        <v>188252</v>
      </c>
      <c r="H46" s="388">
        <f>ROUND(H103*Содержание!$H$8*(1+$H$14)*(1-$H$15)*(1-$H$16),0)</f>
        <v>194861</v>
      </c>
      <c r="I46" s="388">
        <f>ROUND(I103*Содержание!$H$8*(1+$H$14)*(1-$H$15)*(1-$H$16),0)</f>
        <v>201348</v>
      </c>
      <c r="J46" s="388">
        <f>ROUND(J103*Содержание!$H$8*(1+$H$14)*(1-$H$15)*(1-$H$16),0)</f>
        <v>208448</v>
      </c>
      <c r="K46" s="388">
        <f>ROUND(K103*Содержание!$H$8*(1+$H$14)*(1-$H$15)*(1-$H$16),0)</f>
        <v>214934</v>
      </c>
      <c r="L46" s="388">
        <f>ROUND(L103*Содержание!$H$8*(1+$H$14)*(1-$H$15)*(1-$H$16),0)</f>
        <v>221360</v>
      </c>
      <c r="M46" s="388">
        <f>ROUND(M103*Содержание!$H$8*(1+$H$14)*(1-$H$15)*(1-$H$16),0)</f>
        <v>234702</v>
      </c>
      <c r="N46" s="388">
        <f>ROUND(N103*Содержание!$H$8*(1+$H$14)*(1-$H$15)*(1-$H$16),0)</f>
        <v>243944</v>
      </c>
      <c r="O46" s="388">
        <f>ROUND(O103*Содержание!$H$8*(1+$H$14)*(1-$H$15)*(1-$H$16),0)</f>
        <v>244127</v>
      </c>
      <c r="P46" s="388">
        <f>ROUND(P103*Содержание!$H$8*(1+$H$14)*(1-$H$15)*(1-$H$16),0)</f>
        <v>250186</v>
      </c>
      <c r="Q46" s="388">
        <f>ROUND(Q103*Содержание!$H$8*(1+$H$14)*(1-$H$15)*(1-$H$16),0)</f>
        <v>264384</v>
      </c>
      <c r="R46" s="388">
        <f>ROUND(R103*Содержание!$H$8*(1+$H$14)*(1-$H$15)*(1-$H$16),0)</f>
        <v>276563</v>
      </c>
      <c r="S46" s="388">
        <f>ROUND(S103*Содержание!$H$8*(1+$H$14)*(1-$H$15)*(1-$H$16),0)</f>
        <v>283418</v>
      </c>
      <c r="T46" s="388">
        <f>ROUND(T103*Содержание!$H$8*(1+$H$14)*(1-$H$15)*(1-$H$16),0)</f>
        <v>290639</v>
      </c>
      <c r="U46" s="388">
        <f>ROUND(U103*Содержание!$H$8*(1+$H$14)*(1-$H$15)*(1-$H$16),0)</f>
        <v>303430</v>
      </c>
      <c r="V46" s="388">
        <f>ROUND(V103*Содержание!$H$8*(1+$H$14)*(1-$H$15)*(1-$H$16),0)</f>
        <v>310590</v>
      </c>
      <c r="W46" s="388">
        <f>ROUND(W103*Содержание!$H$8*(1+$H$14)*(1-$H$15)*(1-$H$16),0)</f>
        <v>317812</v>
      </c>
      <c r="X46" s="388">
        <f>ROUND(X103*Содержание!$H$8*(1+$H$14)*(1-$H$15)*(1-$H$16),0)</f>
        <v>324850</v>
      </c>
      <c r="Y46" s="388">
        <f>ROUND(Y103*Содержание!$H$8*(1+$H$14)*(1-$H$15)*(1-$H$16),0)</f>
        <v>331949</v>
      </c>
      <c r="Z46" s="388">
        <f>ROUND(Z103*Содержание!$H$8*(1+$H$14)*(1-$H$15)*(1-$H$16),0)</f>
        <v>352757</v>
      </c>
      <c r="AA46" s="388">
        <f>ROUND(AA103*Содержание!$H$8*(1+$H$14)*(1-$H$15)*(1-$H$16),0)</f>
        <v>364140</v>
      </c>
      <c r="AB46" s="388">
        <f>ROUND(AB103*Содержание!$H$8*(1+$H$14)*(1-$H$15)*(1-$H$16),0)</f>
        <v>367506</v>
      </c>
      <c r="AC46" s="388">
        <f>ROUND(AC103*Содержание!$H$8*(1+$H$14)*(1-$H$15)*(1-$H$16),0)</f>
        <v>370934</v>
      </c>
      <c r="AD46" s="388">
        <f>ROUND(AD103*Содержание!$H$8*(1+$H$14)*(1-$H$15)*(1-$H$16),0)</f>
        <v>375095</v>
      </c>
      <c r="AE46" s="388">
        <f>ROUND(AE103*Содержание!$H$8*(1+$H$14)*(1-$H$15)*(1-$H$16),0)</f>
        <v>378644</v>
      </c>
      <c r="AF46" s="388">
        <f>ROUND(AF103*Содержание!$H$8*(1+$H$14)*(1-$H$15)*(1-$H$16),0)</f>
        <v>386723</v>
      </c>
      <c r="AG46" s="388">
        <f>ROUND(AG103*Содержание!$H$8*(1+$H$14)*(1-$H$15)*(1-$H$16),0)</f>
        <v>397739</v>
      </c>
      <c r="AH46" s="388">
        <f>ROUND(AH103*Содержание!$H$8*(1+$H$14)*(1-$H$15)*(1-$H$16),0)</f>
        <v>411326</v>
      </c>
      <c r="AI46" s="388">
        <f>ROUND(AI103*Содержание!$H$8*(1+$H$14)*(1-$H$15)*(1-$H$16),0)</f>
        <v>418180</v>
      </c>
      <c r="AJ46" s="388">
        <f>ROUND(AJ103*Содержание!$H$8*(1+$H$14)*(1-$H$15)*(1-$H$16),0)</f>
        <v>426626</v>
      </c>
      <c r="AK46" s="388">
        <f>ROUND(AK103*Содержание!$H$8*(1+$H$14)*(1-$H$15)*(1-$H$16),0)</f>
        <v>427421</v>
      </c>
      <c r="AL46" s="388">
        <f>ROUND(AL103*Содержание!$H$8*(1+$H$14)*(1-$H$15)*(1-$H$16),0)</f>
        <v>443639</v>
      </c>
      <c r="AM46" s="388">
        <f>ROUND(AM103*Содержание!$H$8*(1+$H$14)*(1-$H$15)*(1-$H$16),0)</f>
        <v>447617</v>
      </c>
      <c r="AN46" s="388">
        <f>ROUND(AN103*Содержание!$H$8*(1+$H$14)*(1-$H$15)*(1-$H$16),0)</f>
        <v>448229</v>
      </c>
      <c r="AO46" s="388">
        <f>ROUND(AO103*Содержание!$H$8*(1+$H$14)*(1-$H$15)*(1-$H$16),0)</f>
        <v>453860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82">
        <f>ROUND(B104*Содержание!$H$8*(1+$H$14)*(1-$H$15)*(1-$H$16),0)</f>
        <v>154775</v>
      </c>
      <c r="C47" s="382">
        <f>ROUND(C104*Содержание!$H$8*(1+$H$14)*(1-$H$15)*(1-$H$16),0)</f>
        <v>161936</v>
      </c>
      <c r="D47" s="382">
        <f>ROUND(D104*Содержание!$H$8*(1+$H$14)*(1-$H$15)*(1-$H$16),0)</f>
        <v>167138</v>
      </c>
      <c r="E47" s="382">
        <f>ROUND(E104*Содержание!$H$8*(1+$H$14)*(1-$H$15)*(1-$H$16),0)</f>
        <v>181642</v>
      </c>
      <c r="F47" s="382">
        <f>ROUND(F104*Содержание!$H$8*(1+$H$14)*(1-$H$15)*(1-$H$16),0)</f>
        <v>184824</v>
      </c>
      <c r="G47" s="382">
        <f>ROUND(G104*Содержание!$H$8*(1+$H$14)*(1-$H$15)*(1-$H$16),0)</f>
        <v>192290</v>
      </c>
      <c r="H47" s="382">
        <f>ROUND(H104*Содержание!$H$8*(1+$H$14)*(1-$H$15)*(1-$H$16),0)</f>
        <v>195473</v>
      </c>
      <c r="I47" s="382">
        <f>ROUND(I104*Содержание!$H$8*(1+$H$14)*(1-$H$15)*(1-$H$16),0)</f>
        <v>212242</v>
      </c>
      <c r="J47" s="382">
        <f>ROUND(J104*Содержание!$H$8*(1+$H$14)*(1-$H$15)*(1-$H$16),0)</f>
        <v>215302</v>
      </c>
      <c r="K47" s="382">
        <f>ROUND(K104*Содержание!$H$8*(1+$H$14)*(1-$H$15)*(1-$H$16),0)</f>
        <v>223442</v>
      </c>
      <c r="L47" s="382">
        <f>ROUND(L104*Содержание!$H$8*(1+$H$14)*(1-$H$15)*(1-$H$16),0)</f>
        <v>226991</v>
      </c>
      <c r="M47" s="382">
        <f>ROUND(M104*Содержание!$H$8*(1+$H$14)*(1-$H$15)*(1-$H$16),0)</f>
        <v>241924</v>
      </c>
      <c r="N47" s="382">
        <f>ROUND(N104*Содержание!$H$8*(1+$H$14)*(1-$H$15)*(1-$H$16),0)</f>
        <v>243148</v>
      </c>
      <c r="O47" s="382">
        <f>ROUND(O104*Содержание!$H$8*(1+$H$14)*(1-$H$15)*(1-$H$16),0)</f>
        <v>248166</v>
      </c>
      <c r="P47" s="382">
        <f>ROUND(P104*Содержание!$H$8*(1+$H$14)*(1-$H$15)*(1-$H$16),0)</f>
        <v>257897</v>
      </c>
      <c r="Q47" s="388">
        <f>ROUND(Q104*Содержание!$H$8*(1+$H$14)*(1-$H$15)*(1-$H$16),0)</f>
        <v>271238</v>
      </c>
      <c r="R47" s="388">
        <f>ROUND(R104*Содержание!$H$8*(1+$H$14)*(1-$H$15)*(1-$H$16),0)</f>
        <v>283418</v>
      </c>
      <c r="S47" s="388">
        <f>ROUND(S104*Содержание!$H$8*(1+$H$14)*(1-$H$15)*(1-$H$16),0)</f>
        <v>290822</v>
      </c>
      <c r="T47" s="388">
        <f>ROUND(T104*Содержание!$H$8*(1+$H$14)*(1-$H$15)*(1-$H$16),0)</f>
        <v>297800</v>
      </c>
      <c r="U47" s="388">
        <f>ROUND(U104*Содержание!$H$8*(1+$H$14)*(1-$H$15)*(1-$H$16),0)</f>
        <v>311018</v>
      </c>
      <c r="V47" s="388">
        <f>ROUND(V104*Содержание!$H$8*(1+$H$14)*(1-$H$15)*(1-$H$16),0)</f>
        <v>311630</v>
      </c>
      <c r="W47" s="388">
        <f>ROUND(W104*Содержание!$H$8*(1+$H$14)*(1-$H$15)*(1-$H$16),0)</f>
        <v>316404</v>
      </c>
      <c r="X47" s="388">
        <f>ROUND(X104*Содержание!$H$8*(1+$H$14)*(1-$H$15)*(1-$H$16),0)</f>
        <v>322769</v>
      </c>
      <c r="Y47" s="388">
        <f>ROUND(Y104*Содержание!$H$8*(1+$H$14)*(1-$H$15)*(1-$H$16),0)</f>
        <v>339538</v>
      </c>
      <c r="Z47" s="388">
        <f>ROUND(Z104*Содержание!$H$8*(1+$H$14)*(1-$H$15)*(1-$H$16),0)</f>
        <v>369404</v>
      </c>
      <c r="AA47" s="388">
        <f>ROUND(AA104*Содержание!$H$8*(1+$H$14)*(1-$H$15)*(1-$H$16),0)</f>
        <v>375095</v>
      </c>
      <c r="AB47" s="388">
        <f>ROUND(AB104*Содержание!$H$8*(1+$H$14)*(1-$H$15)*(1-$H$16),0)</f>
        <v>378706</v>
      </c>
      <c r="AC47" s="388">
        <f>ROUND(AC104*Содержание!$H$8*(1+$H$14)*(1-$H$15)*(1-$H$16),0)</f>
        <v>382439</v>
      </c>
      <c r="AD47" s="388">
        <f>ROUND(AD104*Содержание!$H$8*(1+$H$14)*(1-$H$15)*(1-$H$16),0)</f>
        <v>398351</v>
      </c>
      <c r="AE47" s="388">
        <f>ROUND(AE104*Содержание!$H$8*(1+$H$14)*(1-$H$15)*(1-$H$16),0)</f>
        <v>402329</v>
      </c>
      <c r="AF47" s="388">
        <f>ROUND(AF104*Содержание!$H$8*(1+$H$14)*(1-$H$15)*(1-$H$16),0)</f>
        <v>406368</v>
      </c>
      <c r="AG47" s="382">
        <f>ROUND(AG104*Содержание!$H$8*(1+$H$14)*(1-$H$15)*(1-$H$16),0)</f>
        <v>410468</v>
      </c>
      <c r="AH47" s="382">
        <f>ROUND(AH104*Содержание!$H$8*(1+$H$14)*(1-$H$15)*(1-$H$16),0)</f>
        <v>417629</v>
      </c>
      <c r="AI47" s="382">
        <f>ROUND(AI104*Содержание!$H$8*(1+$H$14)*(1-$H$15)*(1-$H$16),0)</f>
        <v>424973</v>
      </c>
      <c r="AJ47" s="382">
        <f>ROUND(AJ104*Содержание!$H$8*(1+$H$14)*(1-$H$15)*(1-$H$16),0)</f>
        <v>431582</v>
      </c>
      <c r="AK47" s="382">
        <f>ROUND(AK104*Содержание!$H$8*(1+$H$14)*(1-$H$15)*(1-$H$16),0)</f>
        <v>437519</v>
      </c>
      <c r="AL47" s="382">
        <f>ROUND(AL104*Содержание!$H$8*(1+$H$14)*(1-$H$15)*(1-$H$16),0)</f>
        <v>446822</v>
      </c>
      <c r="AM47" s="382">
        <f>ROUND(AM104*Содержание!$H$8*(1+$H$14)*(1-$H$15)*(1-$H$16),0)</f>
        <v>454716</v>
      </c>
      <c r="AN47" s="382">
        <f>ROUND(AN104*Содержание!$H$8*(1+$H$14)*(1-$H$15)*(1-$H$16),0)</f>
        <v>457654</v>
      </c>
      <c r="AO47" s="382">
        <f>ROUND(AO104*Содержание!$H$8*(1+$H$14)*(1-$H$15)*(1-$H$16),0)</f>
        <v>459428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82">
        <f>ROUND(B105*Содержание!$H$8*(1+$H$14)*(1-$H$15)*(1-$H$16),0)</f>
        <v>157896</v>
      </c>
      <c r="C48" s="382">
        <f>ROUND(C105*Содержание!$H$8*(1+$H$14)*(1-$H$15)*(1-$H$16),0)</f>
        <v>163894</v>
      </c>
      <c r="D48" s="382">
        <f>ROUND(D105*Содержание!$H$8*(1+$H$14)*(1-$H$15)*(1-$H$16),0)</f>
        <v>171054</v>
      </c>
      <c r="E48" s="382">
        <f>ROUND(E105*Содержание!$H$8*(1+$H$14)*(1-$H$15)*(1-$H$16),0)</f>
        <v>185987</v>
      </c>
      <c r="F48" s="382">
        <f>ROUND(F105*Содержание!$H$8*(1+$H$14)*(1-$H$15)*(1-$H$16),0)</f>
        <v>187762</v>
      </c>
      <c r="G48" s="382">
        <f>ROUND(G105*Содержание!$H$8*(1+$H$14)*(1-$H$15)*(1-$H$16),0)</f>
        <v>194738</v>
      </c>
      <c r="H48" s="382">
        <f>ROUND(H105*Содержание!$H$8*(1+$H$14)*(1-$H$15)*(1-$H$16),0)</f>
        <v>201899</v>
      </c>
      <c r="I48" s="382">
        <f>ROUND(I105*Содержание!$H$8*(1+$H$14)*(1-$H$15)*(1-$H$16),0)</f>
        <v>214568</v>
      </c>
      <c r="J48" s="382">
        <f>ROUND(J105*Содержание!$H$8*(1+$H$14)*(1-$H$15)*(1-$H$16),0)</f>
        <v>217138</v>
      </c>
      <c r="K48" s="382">
        <f>ROUND(K105*Содержание!$H$8*(1+$H$14)*(1-$H$15)*(1-$H$16),0)</f>
        <v>226318</v>
      </c>
      <c r="L48" s="382">
        <f>ROUND(L105*Содержание!$H$8*(1+$H$14)*(1-$H$15)*(1-$H$16),0)</f>
        <v>234458</v>
      </c>
      <c r="M48" s="382">
        <f>ROUND(M105*Содержание!$H$8*(1+$H$14)*(1-$H$15)*(1-$H$16),0)</f>
        <v>248900</v>
      </c>
      <c r="N48" s="382">
        <f>ROUND(N105*Содержание!$H$8*(1+$H$14)*(1-$H$15)*(1-$H$16),0)</f>
        <v>247676</v>
      </c>
      <c r="O48" s="382">
        <f>ROUND(O105*Содержание!$H$8*(1+$H$14)*(1-$H$15)*(1-$H$16),0)</f>
        <v>259121</v>
      </c>
      <c r="P48" s="382">
        <f>ROUND(P105*Содержание!$H$8*(1+$H$14)*(1-$H$15)*(1-$H$16),0)</f>
        <v>261140</v>
      </c>
      <c r="Q48" s="388">
        <f>ROUND(Q105*Содержание!$H$8*(1+$H$14)*(1-$H$15)*(1-$H$16),0)</f>
        <v>278032</v>
      </c>
      <c r="R48" s="388">
        <f>ROUND(R105*Содержание!$H$8*(1+$H$14)*(1-$H$15)*(1-$H$16),0)</f>
        <v>290822</v>
      </c>
      <c r="S48" s="388">
        <f>ROUND(S105*Содержание!$H$8*(1+$H$14)*(1-$H$15)*(1-$H$16),0)</f>
        <v>298166</v>
      </c>
      <c r="T48" s="388">
        <f>ROUND(T105*Содержание!$H$8*(1+$H$14)*(1-$H$15)*(1-$H$16),0)</f>
        <v>296453</v>
      </c>
      <c r="U48" s="388">
        <f>ROUND(U105*Содержание!$H$8*(1+$H$14)*(1-$H$15)*(1-$H$16),0)</f>
        <v>308816</v>
      </c>
      <c r="V48" s="388">
        <f>ROUND(V105*Содержание!$H$8*(1+$H$14)*(1-$H$15)*(1-$H$16),0)</f>
        <v>321912</v>
      </c>
      <c r="W48" s="388">
        <f>ROUND(W105*Содержание!$H$8*(1+$H$14)*(1-$H$15)*(1-$H$16),0)</f>
        <v>324422</v>
      </c>
      <c r="X48" s="388">
        <f>ROUND(X105*Содержание!$H$8*(1+$H$14)*(1-$H$15)*(1-$H$16),0)</f>
        <v>326870</v>
      </c>
      <c r="Y48" s="388">
        <f>ROUND(Y105*Содержание!$H$8*(1+$H$14)*(1-$H$15)*(1-$H$16),0)</f>
        <v>350370</v>
      </c>
      <c r="Z48" s="388">
        <f>ROUND(Z105*Содержание!$H$8*(1+$H$14)*(1-$H$15)*(1-$H$16),0)</f>
        <v>384275</v>
      </c>
      <c r="AA48" s="388">
        <f>ROUND(AA105*Содержание!$H$8*(1+$H$14)*(1-$H$15)*(1-$H$16),0)</f>
        <v>389722</v>
      </c>
      <c r="AB48" s="388">
        <f>ROUND(AB105*Содержание!$H$8*(1+$H$14)*(1-$H$15)*(1-$H$16),0)</f>
        <v>393516</v>
      </c>
      <c r="AC48" s="388">
        <f>ROUND(AC105*Содержание!$H$8*(1+$H$14)*(1-$H$15)*(1-$H$16),0)</f>
        <v>403370</v>
      </c>
      <c r="AD48" s="388">
        <f>ROUND(AD105*Содержание!$H$8*(1+$H$14)*(1-$H$15)*(1-$H$16),0)</f>
        <v>415364</v>
      </c>
      <c r="AE48" s="388">
        <f>ROUND(AE105*Содержание!$H$8*(1+$H$14)*(1-$H$15)*(1-$H$16),0)</f>
        <v>418424</v>
      </c>
      <c r="AF48" s="388">
        <f>ROUND(AF105*Содержание!$H$8*(1+$H$14)*(1-$H$15)*(1-$H$16),0)</f>
        <v>428156</v>
      </c>
      <c r="AG48" s="382">
        <f>ROUND(AG105*Содержание!$H$8*(1+$H$14)*(1-$H$15)*(1-$H$16),0)</f>
        <v>432256</v>
      </c>
      <c r="AH48" s="382">
        <f>ROUND(AH105*Содержание!$H$8*(1+$H$14)*(1-$H$15)*(1-$H$16),0)</f>
        <v>434826</v>
      </c>
      <c r="AI48" s="382">
        <f>ROUND(AI105*Содержание!$H$8*(1+$H$14)*(1-$H$15)*(1-$H$16),0)</f>
        <v>443578</v>
      </c>
      <c r="AJ48" s="382">
        <f>ROUND(AJ105*Содержание!$H$8*(1+$H$14)*(1-$H$15)*(1-$H$16),0)</f>
        <v>452636</v>
      </c>
      <c r="AK48" s="382">
        <f>ROUND(AK105*Содержание!$H$8*(1+$H$14)*(1-$H$15)*(1-$H$16),0)</f>
        <v>456246</v>
      </c>
      <c r="AL48" s="382">
        <f>ROUND(AL105*Содержание!$H$8*(1+$H$14)*(1-$H$15)*(1-$H$16),0)</f>
        <v>463223</v>
      </c>
      <c r="AM48" s="382">
        <f>ROUND(AM105*Содержание!$H$8*(1+$H$14)*(1-$H$15)*(1-$H$16),0)</f>
        <v>471668</v>
      </c>
      <c r="AN48" s="382">
        <f>ROUND(AN105*Содержание!$H$8*(1+$H$14)*(1-$H$15)*(1-$H$16),0)</f>
        <v>476198</v>
      </c>
      <c r="AO48" s="382">
        <f>ROUND(AO105*Содержание!$H$8*(1+$H$14)*(1-$H$15)*(1-$H$16),0)</f>
        <v>487520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82">
        <f>ROUND(B106*Содержание!$H$8*(1+$H$14)*(1-$H$15)*(1-$H$16),0)</f>
        <v>162364</v>
      </c>
      <c r="C49" s="382">
        <f>ROUND(C106*Содержание!$H$8*(1+$H$14)*(1-$H$15)*(1-$H$16),0)</f>
        <v>165730</v>
      </c>
      <c r="D49" s="382">
        <f>ROUND(D106*Содержание!$H$8*(1+$H$14)*(1-$H$15)*(1-$H$16),0)</f>
        <v>175032</v>
      </c>
      <c r="E49" s="382">
        <f>ROUND(E106*Содержание!$H$8*(1+$H$14)*(1-$H$15)*(1-$H$16),0)</f>
        <v>187946</v>
      </c>
      <c r="F49" s="382">
        <f>ROUND(F106*Содержание!$H$8*(1+$H$14)*(1-$H$15)*(1-$H$16),0)</f>
        <v>189476</v>
      </c>
      <c r="G49" s="382">
        <f>ROUND(G106*Содержание!$H$8*(1+$H$14)*(1-$H$15)*(1-$H$16),0)</f>
        <v>197003</v>
      </c>
      <c r="H49" s="382">
        <f>ROUND(H106*Содержание!$H$8*(1+$H$14)*(1-$H$15)*(1-$H$16),0)</f>
        <v>204224</v>
      </c>
      <c r="I49" s="382">
        <f>ROUND(I106*Содержание!$H$8*(1+$H$14)*(1-$H$15)*(1-$H$16),0)</f>
        <v>217505</v>
      </c>
      <c r="J49" s="382">
        <f>ROUND(J106*Содержание!$H$8*(1+$H$14)*(1-$H$15)*(1-$H$16),0)</f>
        <v>220626</v>
      </c>
      <c r="K49" s="382">
        <f>ROUND(K106*Содержание!$H$8*(1+$H$14)*(1-$H$15)*(1-$H$16),0)</f>
        <v>229010</v>
      </c>
      <c r="L49" s="382">
        <f>ROUND(L106*Содержание!$H$8*(1+$H$14)*(1-$H$15)*(1-$H$16),0)</f>
        <v>236966</v>
      </c>
      <c r="M49" s="382">
        <f>ROUND(M106*Содержание!$H$8*(1+$H$14)*(1-$H$15)*(1-$H$16),0)</f>
        <v>252206</v>
      </c>
      <c r="N49" s="382">
        <f>ROUND(N106*Содержание!$H$8*(1+$H$14)*(1-$H$15)*(1-$H$16),0)</f>
        <v>250553</v>
      </c>
      <c r="O49" s="382">
        <f>ROUND(O106*Содержание!$H$8*(1+$H$14)*(1-$H$15)*(1-$H$16),0)</f>
        <v>262732</v>
      </c>
      <c r="P49" s="382">
        <f>ROUND(P106*Содержание!$H$8*(1+$H$14)*(1-$H$15)*(1-$H$16),0)</f>
        <v>265547</v>
      </c>
      <c r="Q49" s="382">
        <f>ROUND(Q106*Содержание!$H$8*(1+$H$14)*(1-$H$15)*(1-$H$16),0)</f>
        <v>278460</v>
      </c>
      <c r="R49" s="382">
        <f>ROUND(R106*Содержание!$H$8*(1+$H$14)*(1-$H$15)*(1-$H$16),0)</f>
        <v>291434</v>
      </c>
      <c r="S49" s="382">
        <f>ROUND(S106*Содержание!$H$8*(1+$H$14)*(1-$H$15)*(1-$H$16),0)</f>
        <v>298840</v>
      </c>
      <c r="T49" s="382">
        <f>ROUND(T106*Содержание!$H$8*(1+$H$14)*(1-$H$15)*(1-$H$16),0)</f>
        <v>305756</v>
      </c>
      <c r="U49" s="382">
        <f>ROUND(U106*Содержание!$H$8*(1+$H$14)*(1-$H$15)*(1-$H$16),0)</f>
        <v>322218</v>
      </c>
      <c r="V49" s="382">
        <f>ROUND(V106*Содержание!$H$8*(1+$H$14)*(1-$H$15)*(1-$H$16),0)</f>
        <v>322892</v>
      </c>
      <c r="W49" s="382">
        <f>ROUND(W106*Содержание!$H$8*(1+$H$14)*(1-$H$15)*(1-$H$16),0)</f>
        <v>325584</v>
      </c>
      <c r="X49" s="382">
        <f>ROUND(X106*Содержание!$H$8*(1+$H$14)*(1-$H$15)*(1-$H$16),0)</f>
        <v>333968</v>
      </c>
      <c r="Y49" s="382">
        <f>ROUND(Y106*Содержание!$H$8*(1+$H$14)*(1-$H$15)*(1-$H$16),0)</f>
        <v>352390</v>
      </c>
      <c r="Z49" s="382">
        <f>ROUND(Z106*Содержание!$H$8*(1+$H$14)*(1-$H$15)*(1-$H$16),0)</f>
        <v>391007</v>
      </c>
      <c r="AA49" s="382">
        <f>ROUND(AA106*Содержание!$H$8*(1+$H$14)*(1-$H$15)*(1-$H$16),0)</f>
        <v>395474</v>
      </c>
      <c r="AB49" s="382">
        <f>ROUND(AB106*Содержание!$H$8*(1+$H$14)*(1-$H$15)*(1-$H$16),0)</f>
        <v>398657</v>
      </c>
      <c r="AC49" s="382">
        <f>ROUND(AC106*Содержание!$H$8*(1+$H$14)*(1-$H$15)*(1-$H$16),0)</f>
        <v>405878</v>
      </c>
      <c r="AD49" s="382">
        <f>ROUND(AD106*Содержание!$H$8*(1+$H$14)*(1-$H$15)*(1-$H$16),0)</f>
        <v>418058</v>
      </c>
      <c r="AE49" s="382">
        <f>ROUND(AE106*Содержание!$H$8*(1+$H$14)*(1-$H$15)*(1-$H$16),0)</f>
        <v>423076</v>
      </c>
      <c r="AF49" s="382">
        <f>ROUND(AF106*Содержание!$H$8*(1+$H$14)*(1-$H$15)*(1-$H$16),0)</f>
        <v>432440</v>
      </c>
      <c r="AG49" s="382">
        <f>ROUND(AG106*Содержание!$H$8*(1+$H$14)*(1-$H$15)*(1-$H$16),0)</f>
        <v>439355</v>
      </c>
      <c r="AH49" s="382">
        <f>ROUND(AH106*Содержание!$H$8*(1+$H$14)*(1-$H$15)*(1-$H$16),0)</f>
        <v>451289</v>
      </c>
      <c r="AI49" s="382">
        <f>ROUND(AI106*Содержание!$H$8*(1+$H$14)*(1-$H$15)*(1-$H$16),0)</f>
        <v>455206</v>
      </c>
      <c r="AJ49" s="382">
        <f>ROUND(AJ106*Содержание!$H$8*(1+$H$14)*(1-$H$15)*(1-$H$16),0)</f>
        <v>457348</v>
      </c>
      <c r="AK49" s="382">
        <f>ROUND(AK106*Содержание!$H$8*(1+$H$14)*(1-$H$15)*(1-$H$16),0)</f>
        <v>465732</v>
      </c>
      <c r="AL49" s="382">
        <f>ROUND(AL106*Содержание!$H$8*(1+$H$14)*(1-$H$15)*(1-$H$16),0)</f>
        <v>472770</v>
      </c>
      <c r="AM49" s="382">
        <f>ROUND(AM106*Содержание!$H$8*(1+$H$14)*(1-$H$15)*(1-$H$16),0)</f>
        <v>476626</v>
      </c>
      <c r="AN49" s="382">
        <f>ROUND(AN106*Содержание!$H$8*(1+$H$14)*(1-$H$15)*(1-$H$16),0)</f>
        <v>488315</v>
      </c>
      <c r="AO49" s="382">
        <f>ROUND(AO106*Содержание!$H$8*(1+$H$14)*(1-$H$15)*(1-$H$16),0)</f>
        <v>492538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82">
        <f>ROUND(B107*Содержание!$H$8*(1+$H$14)*(1-$H$15)*(1-$H$16),0)</f>
        <v>165362</v>
      </c>
      <c r="C50" s="382">
        <f>ROUND(C107*Содержание!$H$8*(1+$H$14)*(1-$H$15)*(1-$H$16),0)</f>
        <v>175766</v>
      </c>
      <c r="D50" s="382">
        <f>ROUND(D107*Содержание!$H$8*(1+$H$14)*(1-$H$15)*(1-$H$16),0)</f>
        <v>182070</v>
      </c>
      <c r="E50" s="382">
        <f>ROUND(E107*Содержание!$H$8*(1+$H$14)*(1-$H$15)*(1-$H$16),0)</f>
        <v>195779</v>
      </c>
      <c r="F50" s="382">
        <f>ROUND(F107*Содержание!$H$8*(1+$H$14)*(1-$H$15)*(1-$H$16),0)</f>
        <v>197248</v>
      </c>
      <c r="G50" s="382">
        <f>ROUND(G107*Содержание!$H$8*(1+$H$14)*(1-$H$15)*(1-$H$16),0)</f>
        <v>204776</v>
      </c>
      <c r="H50" s="382">
        <f>ROUND(H107*Содержание!$H$8*(1+$H$14)*(1-$H$15)*(1-$H$16),0)</f>
        <v>212854</v>
      </c>
      <c r="I50" s="382">
        <f>ROUND(I107*Содержание!$H$8*(1+$H$14)*(1-$H$15)*(1-$H$16),0)</f>
        <v>221606</v>
      </c>
      <c r="J50" s="382">
        <f>ROUND(J107*Содержание!$H$8*(1+$H$14)*(1-$H$15)*(1-$H$16),0)</f>
        <v>230908</v>
      </c>
      <c r="K50" s="382">
        <f>ROUND(K107*Содержание!$H$8*(1+$H$14)*(1-$H$15)*(1-$H$16),0)</f>
        <v>236110</v>
      </c>
      <c r="L50" s="382">
        <f>ROUND(L107*Содержание!$H$8*(1+$H$14)*(1-$H$15)*(1-$H$16),0)</f>
        <v>242291</v>
      </c>
      <c r="M50" s="382">
        <f>ROUND(M107*Содержание!$H$8*(1+$H$14)*(1-$H$15)*(1-$H$16),0)</f>
        <v>261814</v>
      </c>
      <c r="N50" s="382">
        <f>ROUND(N107*Содержание!$H$8*(1+$H$14)*(1-$H$15)*(1-$H$16),0)</f>
        <v>261324</v>
      </c>
      <c r="O50" s="382">
        <f>ROUND(O107*Содержание!$H$8*(1+$H$14)*(1-$H$15)*(1-$H$16),0)</f>
        <v>268484</v>
      </c>
      <c r="P50" s="382">
        <f>ROUND(P107*Содержание!$H$8*(1+$H$14)*(1-$H$15)*(1-$H$16),0)</f>
        <v>274360</v>
      </c>
      <c r="Q50" s="382">
        <f>ROUND(Q107*Содержание!$H$8*(1+$H$14)*(1-$H$15)*(1-$H$16),0)</f>
        <v>292169</v>
      </c>
      <c r="R50" s="382">
        <f>ROUND(R107*Содержание!$H$8*(1+$H$14)*(1-$H$15)*(1-$H$16),0)</f>
        <v>293210</v>
      </c>
      <c r="S50" s="382">
        <f>ROUND(S107*Содержание!$H$8*(1+$H$14)*(1-$H$15)*(1-$H$16),0)</f>
        <v>299574</v>
      </c>
      <c r="T50" s="382">
        <f>ROUND(T107*Содержание!$H$8*(1+$H$14)*(1-$H$15)*(1-$H$16),0)</f>
        <v>313283</v>
      </c>
      <c r="U50" s="382">
        <f>ROUND(U107*Содержание!$H$8*(1+$H$14)*(1-$H$15)*(1-$H$16),0)</f>
        <v>329440</v>
      </c>
      <c r="V50" s="382">
        <f>ROUND(V107*Содержание!$H$8*(1+$H$14)*(1-$H$15)*(1-$H$16),0)</f>
        <v>330542</v>
      </c>
      <c r="W50" s="382">
        <f>ROUND(W107*Содержание!$H$8*(1+$H$14)*(1-$H$15)*(1-$H$16),0)</f>
        <v>347066</v>
      </c>
      <c r="X50" s="382">
        <f>ROUND(X107*Содержание!$H$8*(1+$H$14)*(1-$H$15)*(1-$H$16),0)</f>
        <v>350370</v>
      </c>
      <c r="Y50" s="382">
        <f>ROUND(Y107*Содержание!$H$8*(1+$H$14)*(1-$H$15)*(1-$H$16),0)</f>
        <v>353675</v>
      </c>
      <c r="Z50" s="382">
        <f>ROUND(Z107*Содержание!$H$8*(1+$H$14)*(1-$H$15)*(1-$H$16),0)</f>
        <v>394862</v>
      </c>
      <c r="AA50" s="382">
        <f>ROUND(AA107*Содержание!$H$8*(1+$H$14)*(1-$H$15)*(1-$H$16),0)</f>
        <v>399208</v>
      </c>
      <c r="AB50" s="382">
        <f>ROUND(AB107*Содержание!$H$8*(1+$H$14)*(1-$H$15)*(1-$H$16),0)</f>
        <v>402696</v>
      </c>
      <c r="AC50" s="382">
        <f>ROUND(AC107*Содержание!$H$8*(1+$H$14)*(1-$H$15)*(1-$H$16),0)</f>
        <v>409979</v>
      </c>
      <c r="AD50" s="382">
        <f>ROUND(AD107*Содержание!$H$8*(1+$H$14)*(1-$H$15)*(1-$H$16),0)</f>
        <v>422954</v>
      </c>
      <c r="AE50" s="382">
        <f>ROUND(AE107*Содержание!$H$8*(1+$H$14)*(1-$H$15)*(1-$H$16),0)</f>
        <v>427972</v>
      </c>
      <c r="AF50" s="382">
        <f>ROUND(AF107*Содержание!$H$8*(1+$H$14)*(1-$H$15)*(1-$H$16),0)</f>
        <v>435010</v>
      </c>
      <c r="AG50" s="382">
        <f>ROUND(AG107*Содержание!$H$8*(1+$H$14)*(1-$H$15)*(1-$H$16),0)</f>
        <v>445598</v>
      </c>
      <c r="AH50" s="382">
        <f>ROUND(AH107*Содержание!$H$8*(1+$H$14)*(1-$H$15)*(1-$H$16),0)</f>
        <v>454104</v>
      </c>
      <c r="AI50" s="382">
        <f>ROUND(AI107*Содержание!$H$8*(1+$H$14)*(1-$H$15)*(1-$H$16),0)</f>
        <v>459796</v>
      </c>
      <c r="AJ50" s="382">
        <f>ROUND(AJ107*Содержание!$H$8*(1+$H$14)*(1-$H$15)*(1-$H$16),0)</f>
        <v>469649</v>
      </c>
      <c r="AK50" s="382">
        <f>ROUND(AK107*Содержание!$H$8*(1+$H$14)*(1-$H$15)*(1-$H$16),0)</f>
        <v>471362</v>
      </c>
      <c r="AL50" s="382">
        <f>ROUND(AL107*Содержание!$H$8*(1+$H$14)*(1-$H$15)*(1-$H$16),0)</f>
        <v>477299</v>
      </c>
      <c r="AM50" s="382">
        <f>ROUND(AM107*Содержание!$H$8*(1+$H$14)*(1-$H$15)*(1-$H$16),0)</f>
        <v>484214</v>
      </c>
      <c r="AN50" s="382">
        <f>ROUND(AN107*Содержание!$H$8*(1+$H$14)*(1-$H$15)*(1-$H$16),0)</f>
        <v>493211</v>
      </c>
      <c r="AO50" s="382">
        <f>ROUND(AO107*Содержание!$H$8*(1+$H$14)*(1-$H$15)*(1-$H$16),0)</f>
        <v>504410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82">
        <f>ROUND(B108*Содержание!$H$8*(1+$H$14)*(1-$H$15)*(1-$H$16),0)</f>
        <v>171544</v>
      </c>
      <c r="C51" s="382">
        <f>ROUND(C108*Содержание!$H$8*(1+$H$14)*(1-$H$15)*(1-$H$16),0)</f>
        <v>178031</v>
      </c>
      <c r="D51" s="382">
        <f>ROUND(D108*Содержание!$H$8*(1+$H$14)*(1-$H$15)*(1-$H$16),0)</f>
        <v>184640</v>
      </c>
      <c r="E51" s="382">
        <f>ROUND(E108*Содержание!$H$8*(1+$H$14)*(1-$H$15)*(1-$H$16),0)</f>
        <v>196820</v>
      </c>
      <c r="F51" s="382">
        <f>ROUND(F108*Содержание!$H$8*(1+$H$14)*(1-$H$15)*(1-$H$16),0)</f>
        <v>202940</v>
      </c>
      <c r="G51" s="382">
        <f>ROUND(G108*Содержание!$H$8*(1+$H$14)*(1-$H$15)*(1-$H$16),0)</f>
        <v>210712</v>
      </c>
      <c r="H51" s="382">
        <f>ROUND(H108*Содержание!$H$8*(1+$H$14)*(1-$H$15)*(1-$H$16),0)</f>
        <v>219341</v>
      </c>
      <c r="I51" s="382">
        <f>ROUND(I108*Содержание!$H$8*(1+$H$14)*(1-$H$15)*(1-$H$16),0)</f>
        <v>230112</v>
      </c>
      <c r="J51" s="382">
        <f>ROUND(J108*Содержание!$H$8*(1+$H$14)*(1-$H$15)*(1-$H$16),0)</f>
        <v>239843</v>
      </c>
      <c r="K51" s="382">
        <f>ROUND(K108*Содержание!$H$8*(1+$H$14)*(1-$H$15)*(1-$H$16),0)</f>
        <v>244556</v>
      </c>
      <c r="L51" s="382">
        <f>ROUND(L108*Содержание!$H$8*(1+$H$14)*(1-$H$15)*(1-$H$16),0)</f>
        <v>250186</v>
      </c>
      <c r="M51" s="382">
        <f>ROUND(M108*Содержание!$H$8*(1+$H$14)*(1-$H$15)*(1-$H$16),0)</f>
        <v>265547</v>
      </c>
      <c r="N51" s="382">
        <f>ROUND(N108*Содержание!$H$8*(1+$H$14)*(1-$H$15)*(1-$H$16),0)</f>
        <v>273870</v>
      </c>
      <c r="O51" s="382">
        <f>ROUND(O108*Содержание!$H$8*(1+$H$14)*(1-$H$15)*(1-$H$16),0)</f>
        <v>277787</v>
      </c>
      <c r="P51" s="382">
        <f>ROUND(P108*Содержание!$H$8*(1+$H$14)*(1-$H$15)*(1-$H$16),0)</f>
        <v>287946</v>
      </c>
      <c r="Q51" s="382">
        <f>ROUND(Q108*Содержание!$H$8*(1+$H$14)*(1-$H$15)*(1-$H$16),0)</f>
        <v>303308</v>
      </c>
      <c r="R51" s="382">
        <f>ROUND(R108*Содержание!$H$8*(1+$H$14)*(1-$H$15)*(1-$H$16),0)</f>
        <v>308020</v>
      </c>
      <c r="S51" s="382">
        <f>ROUND(S108*Содержание!$H$8*(1+$H$14)*(1-$H$15)*(1-$H$16),0)</f>
        <v>316466</v>
      </c>
      <c r="T51" s="382">
        <f>ROUND(T108*Содержание!$H$8*(1+$H$14)*(1-$H$15)*(1-$H$16),0)</f>
        <v>325584</v>
      </c>
      <c r="U51" s="382">
        <f>ROUND(U108*Содержание!$H$8*(1+$H$14)*(1-$H$15)*(1-$H$16),0)</f>
        <v>335438</v>
      </c>
      <c r="V51" s="382">
        <f>ROUND(V108*Содержание!$H$8*(1+$H$14)*(1-$H$15)*(1-$H$16),0)</f>
        <v>339660</v>
      </c>
      <c r="W51" s="382">
        <f>ROUND(W108*Содержание!$H$8*(1+$H$14)*(1-$H$15)*(1-$H$16),0)</f>
        <v>354776</v>
      </c>
      <c r="X51" s="382">
        <f>ROUND(X108*Содержание!$H$8*(1+$H$14)*(1-$H$15)*(1-$H$16),0)</f>
        <v>356552</v>
      </c>
      <c r="Y51" s="382">
        <f>ROUND(Y108*Содержание!$H$8*(1+$H$14)*(1-$H$15)*(1-$H$16),0)</f>
        <v>360530</v>
      </c>
      <c r="Z51" s="382">
        <f>ROUND(Z108*Содержание!$H$8*(1+$H$14)*(1-$H$15)*(1-$H$16),0)</f>
        <v>405083</v>
      </c>
      <c r="AA51" s="382">
        <f>ROUND(AA108*Содержание!$H$8*(1+$H$14)*(1-$H$15)*(1-$H$16),0)</f>
        <v>407654</v>
      </c>
      <c r="AB51" s="382">
        <f>ROUND(AB108*Содержание!$H$8*(1+$H$14)*(1-$H$15)*(1-$H$16),0)</f>
        <v>419342</v>
      </c>
      <c r="AC51" s="382">
        <f>ROUND(AC108*Содержание!$H$8*(1+$H$14)*(1-$H$15)*(1-$H$16),0)</f>
        <v>432746</v>
      </c>
      <c r="AD51" s="382">
        <f>ROUND(AD108*Содержание!$H$8*(1+$H$14)*(1-$H$15)*(1-$H$16),0)</f>
        <v>442048</v>
      </c>
      <c r="AE51" s="382">
        <f>ROUND(AE108*Содержание!$H$8*(1+$H$14)*(1-$H$15)*(1-$H$16),0)</f>
        <v>446699</v>
      </c>
      <c r="AF51" s="382">
        <f>ROUND(AF108*Содержание!$H$8*(1+$H$14)*(1-$H$15)*(1-$H$16),0)</f>
        <v>457715</v>
      </c>
      <c r="AG51" s="382">
        <f>ROUND(AG108*Содержание!$H$8*(1+$H$14)*(1-$H$15)*(1-$H$16),0)</f>
        <v>467078</v>
      </c>
      <c r="AH51" s="382">
        <f>ROUND(AH108*Содержание!$H$8*(1+$H$14)*(1-$H$15)*(1-$H$16),0)</f>
        <v>470261</v>
      </c>
      <c r="AI51" s="382">
        <f>ROUND(AI108*Содержание!$H$8*(1+$H$14)*(1-$H$15)*(1-$H$16),0)</f>
        <v>474790</v>
      </c>
      <c r="AJ51" s="382">
        <f>ROUND(AJ108*Содержание!$H$8*(1+$H$14)*(1-$H$15)*(1-$H$16),0)</f>
        <v>486785</v>
      </c>
      <c r="AK51" s="382">
        <f>ROUND(AK108*Содержание!$H$8*(1+$H$14)*(1-$H$15)*(1-$H$16),0)</f>
        <v>490212</v>
      </c>
      <c r="AL51" s="382">
        <f>ROUND(AL108*Содержание!$H$8*(1+$H$14)*(1-$H$15)*(1-$H$16),0)</f>
        <v>497740</v>
      </c>
      <c r="AM51" s="382">
        <f>ROUND(AM108*Содержание!$H$8*(1+$H$14)*(1-$H$15)*(1-$H$16),0)</f>
        <v>513958</v>
      </c>
      <c r="AN51" s="382">
        <f>ROUND(AN108*Содержание!$H$8*(1+$H$14)*(1-$H$15)*(1-$H$16),0)</f>
        <v>516467</v>
      </c>
      <c r="AO51" s="382">
        <f>ROUND(AO108*Содержание!$H$8*(1+$H$14)*(1-$H$15)*(1-$H$16),0)</f>
        <v>521363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82">
        <f>ROUND(B109*Содержание!$H$8*(1+$H$14)*(1-$H$15)*(1-$H$16),0)</f>
        <v>174482</v>
      </c>
      <c r="C52" s="382">
        <f>ROUND(C109*Содержание!$H$8*(1+$H$14)*(1-$H$15)*(1-$H$16),0)</f>
        <v>179744</v>
      </c>
      <c r="D52" s="382">
        <f>ROUND(D109*Содержание!$H$8*(1+$H$14)*(1-$H$15)*(1-$H$16),0)</f>
        <v>186293</v>
      </c>
      <c r="E52" s="382">
        <f>ROUND(E109*Содержание!$H$8*(1+$H$14)*(1-$H$15)*(1-$H$16),0)</f>
        <v>202878</v>
      </c>
      <c r="F52" s="382">
        <f>ROUND(F109*Содержание!$H$8*(1+$H$14)*(1-$H$15)*(1-$H$16),0)</f>
        <v>207958</v>
      </c>
      <c r="G52" s="382">
        <f>ROUND(G109*Содержание!$H$8*(1+$H$14)*(1-$H$15)*(1-$H$16),0)</f>
        <v>214445</v>
      </c>
      <c r="H52" s="382">
        <f>ROUND(H109*Содержание!$H$8*(1+$H$14)*(1-$H$15)*(1-$H$16),0)</f>
        <v>222952</v>
      </c>
      <c r="I52" s="382">
        <f>ROUND(I109*Содержание!$H$8*(1+$H$14)*(1-$H$15)*(1-$H$16),0)</f>
        <v>232132</v>
      </c>
      <c r="J52" s="382">
        <f>ROUND(J109*Содержание!$H$8*(1+$H$14)*(1-$H$15)*(1-$H$16),0)</f>
        <v>241924</v>
      </c>
      <c r="K52" s="382">
        <f>ROUND(K109*Содержание!$H$8*(1+$H$14)*(1-$H$15)*(1-$H$16),0)</f>
        <v>246881</v>
      </c>
      <c r="L52" s="382">
        <f>ROUND(L109*Содержание!$H$8*(1+$H$14)*(1-$H$15)*(1-$H$16),0)</f>
        <v>255816</v>
      </c>
      <c r="M52" s="382">
        <f>ROUND(M109*Содержание!$H$8*(1+$H$14)*(1-$H$15)*(1-$H$16),0)</f>
        <v>268118</v>
      </c>
      <c r="N52" s="382">
        <f>ROUND(N109*Содержание!$H$8*(1+$H$14)*(1-$H$15)*(1-$H$16),0)</f>
        <v>276746</v>
      </c>
      <c r="O52" s="382">
        <f>ROUND(O109*Содержание!$H$8*(1+$H$14)*(1-$H$15)*(1-$H$16),0)</f>
        <v>283968</v>
      </c>
      <c r="P52" s="382">
        <f>ROUND(P109*Содержание!$H$8*(1+$H$14)*(1-$H$15)*(1-$H$16),0)</f>
        <v>290762</v>
      </c>
      <c r="Q52" s="382">
        <f>ROUND(Q109*Содержание!$H$8*(1+$H$14)*(1-$H$15)*(1-$H$16),0)</f>
        <v>306122</v>
      </c>
      <c r="R52" s="382">
        <f>ROUND(R109*Содержание!$H$8*(1+$H$14)*(1-$H$15)*(1-$H$16),0)</f>
        <v>312854</v>
      </c>
      <c r="S52" s="382">
        <f>ROUND(S109*Содержание!$H$8*(1+$H$14)*(1-$H$15)*(1-$H$16),0)</f>
        <v>319954</v>
      </c>
      <c r="T52" s="382">
        <f>ROUND(T109*Содержание!$H$8*(1+$H$14)*(1-$H$15)*(1-$H$16),0)</f>
        <v>328889</v>
      </c>
      <c r="U52" s="382">
        <f>ROUND(U109*Содержание!$H$8*(1+$H$14)*(1-$H$15)*(1-$H$16),0)</f>
        <v>338804</v>
      </c>
      <c r="V52" s="382">
        <f>ROUND(V109*Содержание!$H$8*(1+$H$14)*(1-$H$15)*(1-$H$16),0)</f>
        <v>343454</v>
      </c>
      <c r="W52" s="382">
        <f>ROUND(W109*Содержание!$H$8*(1+$H$14)*(1-$H$15)*(1-$H$16),0)</f>
        <v>356918</v>
      </c>
      <c r="X52" s="382">
        <f>ROUND(X109*Содержание!$H$8*(1+$H$14)*(1-$H$15)*(1-$H$16),0)</f>
        <v>360162</v>
      </c>
      <c r="Y52" s="382">
        <f>ROUND(Y109*Содержание!$H$8*(1+$H$14)*(1-$H$15)*(1-$H$16),0)</f>
        <v>365120</v>
      </c>
      <c r="Z52" s="382">
        <f>ROUND(Z109*Содержание!$H$8*(1+$H$14)*(1-$H$15)*(1-$H$16),0)</f>
        <v>409918</v>
      </c>
      <c r="AA52" s="382">
        <f>ROUND(AA109*Содержание!$H$8*(1+$H$14)*(1-$H$15)*(1-$H$16),0)</f>
        <v>421240</v>
      </c>
      <c r="AB52" s="382">
        <f>ROUND(AB109*Содержание!$H$8*(1+$H$14)*(1-$H$15)*(1-$H$16),0)</f>
        <v>425340</v>
      </c>
      <c r="AC52" s="382">
        <f>ROUND(AC109*Содержание!$H$8*(1+$H$14)*(1-$H$15)*(1-$H$16),0)</f>
        <v>441252</v>
      </c>
      <c r="AD52" s="382">
        <f>ROUND(AD109*Содержание!$H$8*(1+$H$14)*(1-$H$15)*(1-$H$16),0)</f>
        <v>455634</v>
      </c>
      <c r="AE52" s="382">
        <f>ROUND(AE109*Содержание!$H$8*(1+$H$14)*(1-$H$15)*(1-$H$16),0)</f>
        <v>460408</v>
      </c>
      <c r="AF52" s="382">
        <f>ROUND(AF109*Содержание!$H$8*(1+$H$14)*(1-$H$15)*(1-$H$16),0)</f>
        <v>473504</v>
      </c>
      <c r="AG52" s="382">
        <f>ROUND(AG109*Содержание!$H$8*(1+$H$14)*(1-$H$15)*(1-$H$16),0)</f>
        <v>475952</v>
      </c>
      <c r="AH52" s="382">
        <f>ROUND(AH109*Содержание!$H$8*(1+$H$14)*(1-$H$15)*(1-$H$16),0)</f>
        <v>480176</v>
      </c>
      <c r="AI52" s="382">
        <f>ROUND(AI109*Содержание!$H$8*(1+$H$14)*(1-$H$15)*(1-$H$16),0)</f>
        <v>483602</v>
      </c>
      <c r="AJ52" s="382">
        <f>ROUND(AJ109*Содержание!$H$8*(1+$H$14)*(1-$H$15)*(1-$H$16),0)</f>
        <v>491252</v>
      </c>
      <c r="AK52" s="382">
        <f>ROUND(AK109*Содержание!$H$8*(1+$H$14)*(1-$H$15)*(1-$H$16),0)</f>
        <v>502697</v>
      </c>
      <c r="AL52" s="382">
        <f>ROUND(AL109*Содержание!$H$8*(1+$H$14)*(1-$H$15)*(1-$H$16),0)</f>
        <v>507104</v>
      </c>
      <c r="AM52" s="382">
        <f>ROUND(AM109*Содержание!$H$8*(1+$H$14)*(1-$H$15)*(1-$H$16),0)</f>
        <v>522832</v>
      </c>
      <c r="AN52" s="382">
        <f>ROUND(AN109*Содержание!$H$8*(1+$H$14)*(1-$H$15)*(1-$H$16),0)</f>
        <v>525770</v>
      </c>
      <c r="AO52" s="382">
        <f>ROUND(AO109*Содержание!$H$8*(1+$H$14)*(1-$H$15)*(1-$H$16),0)</f>
        <v>528646</v>
      </c>
      <c r="AP52" s="84"/>
      <c r="AQ52" s="13"/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5875</v>
      </c>
      <c r="B53" s="382">
        <f>ROUND(B110*Содержание!$H$8*(1+$H$14)*(1-$H$15)*(1-$H$16),0)</f>
        <v>178031</v>
      </c>
      <c r="C53" s="382">
        <f>ROUND(C110*Содержание!$H$8*(1+$H$14)*(1-$H$15)*(1-$H$16),0)</f>
        <v>185192</v>
      </c>
      <c r="D53" s="382">
        <f>ROUND(D110*Содержание!$H$8*(1+$H$14)*(1-$H$15)*(1-$H$16),0)</f>
        <v>190210</v>
      </c>
      <c r="E53" s="382">
        <f>ROUND(E110*Содержание!$H$8*(1+$H$14)*(1-$H$15)*(1-$H$16),0)</f>
        <v>204714</v>
      </c>
      <c r="F53" s="382">
        <f>ROUND(F110*Содержание!$H$8*(1+$H$14)*(1-$H$15)*(1-$H$16),0)</f>
        <v>211997</v>
      </c>
      <c r="G53" s="382">
        <f>ROUND(G110*Содержание!$H$8*(1+$H$14)*(1-$H$15)*(1-$H$16),0)</f>
        <v>219341</v>
      </c>
      <c r="H53" s="382">
        <f>ROUND(H110*Содержание!$H$8*(1+$H$14)*(1-$H$15)*(1-$H$16),0)</f>
        <v>226196</v>
      </c>
      <c r="I53" s="382">
        <f>ROUND(I110*Содержание!$H$8*(1+$H$14)*(1-$H$15)*(1-$H$16),0)</f>
        <v>238802</v>
      </c>
      <c r="J53" s="382">
        <f>ROUND(J110*Содержание!$H$8*(1+$H$14)*(1-$H$15)*(1-$H$16),0)</f>
        <v>244556</v>
      </c>
      <c r="K53" s="382">
        <f>ROUND(K110*Содержание!$H$8*(1+$H$14)*(1-$H$15)*(1-$H$16),0)</f>
        <v>251838</v>
      </c>
      <c r="L53" s="382">
        <f>ROUND(L110*Содержание!$H$8*(1+$H$14)*(1-$H$15)*(1-$H$16),0)</f>
        <v>258448</v>
      </c>
      <c r="M53" s="382">
        <f>ROUND(M110*Содержание!$H$8*(1+$H$14)*(1-$H$15)*(1-$H$16),0)</f>
        <v>272462</v>
      </c>
      <c r="N53" s="382">
        <f>ROUND(N110*Содержание!$H$8*(1+$H$14)*(1-$H$15)*(1-$H$16),0)</f>
        <v>279623</v>
      </c>
      <c r="O53" s="382">
        <f>ROUND(O110*Содержание!$H$8*(1+$H$14)*(1-$H$15)*(1-$H$16),0)</f>
        <v>289292</v>
      </c>
      <c r="P53" s="382">
        <f>ROUND(P110*Содержание!$H$8*(1+$H$14)*(1-$H$15)*(1-$H$16),0)</f>
        <v>293699</v>
      </c>
      <c r="Q53" s="382">
        <f>ROUND(Q110*Содержание!$H$8*(1+$H$14)*(1-$H$15)*(1-$H$16),0)</f>
        <v>309366</v>
      </c>
      <c r="R53" s="382">
        <f>ROUND(R110*Содержание!$H$8*(1+$H$14)*(1-$H$15)*(1-$H$16),0)</f>
        <v>319097</v>
      </c>
      <c r="S53" s="382">
        <f>ROUND(S110*Содержание!$H$8*(1+$H$14)*(1-$H$15)*(1-$H$16),0)</f>
        <v>328094</v>
      </c>
      <c r="T53" s="382">
        <f>ROUND(T110*Содержание!$H$8*(1+$H$14)*(1-$H$15)*(1-$H$16),0)</f>
        <v>332255</v>
      </c>
      <c r="U53" s="382">
        <f>ROUND(U110*Содержание!$H$8*(1+$H$14)*(1-$H$15)*(1-$H$16),0)</f>
        <v>342536</v>
      </c>
      <c r="V53" s="382">
        <f>ROUND(V110*Содержание!$H$8*(1+$H$14)*(1-$H$15)*(1-$H$16),0)</f>
        <v>348044</v>
      </c>
      <c r="W53" s="382">
        <f>ROUND(W110*Содержание!$H$8*(1+$H$14)*(1-$H$15)*(1-$H$16),0)</f>
        <v>358754</v>
      </c>
      <c r="X53" s="382">
        <f>ROUND(X110*Содержание!$H$8*(1+$H$14)*(1-$H$15)*(1-$H$16),0)</f>
        <v>363712</v>
      </c>
      <c r="Y53" s="382">
        <f>ROUND(Y110*Содержание!$H$8*(1+$H$14)*(1-$H$15)*(1-$H$16),0)</f>
        <v>373136</v>
      </c>
      <c r="Z53" s="382">
        <f>ROUND(Z110*Содержание!$H$8*(1+$H$14)*(1-$H$15)*(1-$H$16),0)</f>
        <v>413712</v>
      </c>
      <c r="AA53" s="382">
        <f>ROUND(AA110*Содержание!$H$8*(1+$H$14)*(1-$H$15)*(1-$H$16),0)</f>
        <v>425034</v>
      </c>
      <c r="AB53" s="382">
        <f>ROUND(AB110*Содержание!$H$8*(1+$H$14)*(1-$H$15)*(1-$H$16),0)</f>
        <v>438866</v>
      </c>
      <c r="AC53" s="382">
        <f>ROUND(AC110*Содержание!$H$8*(1+$H$14)*(1-$H$15)*(1-$H$16),0)</f>
        <v>448106</v>
      </c>
      <c r="AD53" s="382">
        <f>ROUND(AD110*Содержание!$H$8*(1+$H$14)*(1-$H$15)*(1-$H$16),0)</f>
        <v>464264</v>
      </c>
      <c r="AE53" s="382">
        <f>ROUND(AE110*Содержание!$H$8*(1+$H$14)*(1-$H$15)*(1-$H$16),0)</f>
        <v>471668</v>
      </c>
      <c r="AF53" s="382">
        <f>ROUND(AF110*Содержание!$H$8*(1+$H$14)*(1-$H$15)*(1-$H$16),0)</f>
        <v>477666</v>
      </c>
      <c r="AG53" s="382">
        <f>ROUND(AG110*Содержание!$H$8*(1+$H$14)*(1-$H$15)*(1-$H$16),0)</f>
        <v>480176</v>
      </c>
      <c r="AH53" s="382">
        <f>ROUND(AH110*Содержание!$H$8*(1+$H$14)*(1-$H$15)*(1-$H$16),0)</f>
        <v>484398</v>
      </c>
      <c r="AI53" s="382">
        <f>ROUND(AI110*Содержание!$H$8*(1+$H$14)*(1-$H$15)*(1-$H$16),0)</f>
        <v>490580</v>
      </c>
      <c r="AJ53" s="382">
        <f>ROUND(AJ110*Содержание!$H$8*(1+$H$14)*(1-$H$15)*(1-$H$16),0)</f>
        <v>503370</v>
      </c>
      <c r="AK53" s="382">
        <f>ROUND(AK110*Содержание!$H$8*(1+$H$14)*(1-$H$15)*(1-$H$16),0)</f>
        <v>514876</v>
      </c>
      <c r="AL53" s="382">
        <f>ROUND(AL110*Содержание!$H$8*(1+$H$14)*(1-$H$15)*(1-$H$16),0)</f>
        <v>521363</v>
      </c>
      <c r="AM53" s="382">
        <f>ROUND(AM110*Содержание!$H$8*(1+$H$14)*(1-$H$15)*(1-$H$16),0)</f>
        <v>528401</v>
      </c>
      <c r="AN53" s="382">
        <f>ROUND(AN110*Содержание!$H$8*(1+$H$14)*(1-$H$15)*(1-$H$16),0)</f>
        <v>533114</v>
      </c>
      <c r="AO53" s="382">
        <f>ROUND(AO110*Содержание!$H$8*(1+$H$14)*(1-$H$15)*(1-$H$16),0)</f>
        <v>540212</v>
      </c>
      <c r="AP53" s="84"/>
      <c r="AQ53" s="13"/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x14ac:dyDescent="0.25">
      <c r="A54" s="53">
        <v>6000</v>
      </c>
      <c r="B54" s="382">
        <f>ROUND(B111*Содержание!$H$8*(1+$H$14)*(1-$H$15)*(1-$H$16),0)</f>
        <v>184580</v>
      </c>
      <c r="C54" s="382">
        <f>ROUND(C111*Содержание!$H$8*(1+$H$14)*(1-$H$15)*(1-$H$16),0)</f>
        <v>187823</v>
      </c>
      <c r="D54" s="382">
        <f>ROUND(D111*Содержание!$H$8*(1+$H$14)*(1-$H$15)*(1-$H$16),0)</f>
        <v>197003</v>
      </c>
      <c r="E54" s="382">
        <f>ROUND(E111*Содержание!$H$8*(1+$H$14)*(1-$H$15)*(1-$H$16),0)</f>
        <v>207774</v>
      </c>
      <c r="F54" s="382">
        <f>ROUND(F111*Содержание!$H$8*(1+$H$14)*(1-$H$15)*(1-$H$16),0)</f>
        <v>214506</v>
      </c>
      <c r="G54" s="382">
        <f>ROUND(G111*Содержание!$H$8*(1+$H$14)*(1-$H$15)*(1-$H$16),0)</f>
        <v>222462</v>
      </c>
      <c r="H54" s="382">
        <f>ROUND(H111*Содержание!$H$8*(1+$H$14)*(1-$H$15)*(1-$H$16),0)</f>
        <v>230480</v>
      </c>
      <c r="I54" s="382">
        <f>ROUND(I111*Содержание!$H$8*(1+$H$14)*(1-$H$15)*(1-$H$16),0)</f>
        <v>242046</v>
      </c>
      <c r="J54" s="382">
        <f>ROUND(J111*Содержание!$H$8*(1+$H$14)*(1-$H$15)*(1-$H$16),0)</f>
        <v>247922</v>
      </c>
      <c r="K54" s="382">
        <f>ROUND(K111*Содержание!$H$8*(1+$H$14)*(1-$H$15)*(1-$H$16),0)</f>
        <v>255326</v>
      </c>
      <c r="L54" s="382">
        <f>ROUND(L111*Содержание!$H$8*(1+$H$14)*(1-$H$15)*(1-$H$16),0)</f>
        <v>263344</v>
      </c>
      <c r="M54" s="382">
        <f>ROUND(M111*Содержание!$H$8*(1+$H$14)*(1-$H$15)*(1-$H$16),0)</f>
        <v>276196</v>
      </c>
      <c r="N54" s="382">
        <f>ROUND(N111*Содержание!$H$8*(1+$H$14)*(1-$H$15)*(1-$H$16),0)</f>
        <v>283540</v>
      </c>
      <c r="O54" s="382">
        <f>ROUND(O111*Содержание!$H$8*(1+$H$14)*(1-$H$15)*(1-$H$16),0)</f>
        <v>293270</v>
      </c>
      <c r="P54" s="382">
        <f>ROUND(P111*Содержание!$H$8*(1+$H$14)*(1-$H$15)*(1-$H$16),0)</f>
        <v>297432</v>
      </c>
      <c r="Q54" s="382">
        <f>ROUND(Q111*Содержание!$H$8*(1+$H$14)*(1-$H$15)*(1-$H$16),0)</f>
        <v>313466</v>
      </c>
      <c r="R54" s="382">
        <f>ROUND(R111*Содержание!$H$8*(1+$H$14)*(1-$H$15)*(1-$H$16),0)</f>
        <v>323198</v>
      </c>
      <c r="S54" s="382">
        <f>ROUND(S111*Содержание!$H$8*(1+$H$14)*(1-$H$15)*(1-$H$16),0)</f>
        <v>332561</v>
      </c>
      <c r="T54" s="382">
        <f>ROUND(T111*Содержание!$H$8*(1+$H$14)*(1-$H$15)*(1-$H$16),0)</f>
        <v>336906</v>
      </c>
      <c r="U54" s="382">
        <f>ROUND(U111*Содержание!$H$8*(1+$H$14)*(1-$H$15)*(1-$H$16),0)</f>
        <v>353492</v>
      </c>
      <c r="V54" s="382">
        <f>ROUND(V111*Содержание!$H$8*(1+$H$14)*(1-$H$15)*(1-$H$16),0)</f>
        <v>359428</v>
      </c>
      <c r="W54" s="382">
        <f>ROUND(W111*Содержание!$H$8*(1+$H$14)*(1-$H$15)*(1-$H$16),0)</f>
        <v>368180</v>
      </c>
      <c r="X54" s="382">
        <f>ROUND(X111*Содержание!$H$8*(1+$H$14)*(1-$H$15)*(1-$H$16),0)</f>
        <v>375278</v>
      </c>
      <c r="Y54" s="382">
        <f>ROUND(Y111*Содержание!$H$8*(1+$H$14)*(1-$H$15)*(1-$H$16),0)</f>
        <v>385376</v>
      </c>
      <c r="Z54" s="382">
        <f>ROUND(Z111*Содержание!$H$8*(1+$H$14)*(1-$H$15)*(1-$H$16),0)</f>
        <v>426320</v>
      </c>
      <c r="AA54" s="382">
        <f>ROUND(AA111*Содержание!$H$8*(1+$H$14)*(1-$H$15)*(1-$H$16),0)</f>
        <v>437948</v>
      </c>
      <c r="AB54" s="382">
        <f>ROUND(AB111*Содержание!$H$8*(1+$H$14)*(1-$H$15)*(1-$H$16),0)</f>
        <v>452084</v>
      </c>
      <c r="AC54" s="382">
        <f>ROUND(AC111*Содержание!$H$8*(1+$H$14)*(1-$H$15)*(1-$H$16),0)</f>
        <v>461387</v>
      </c>
      <c r="AD54" s="382">
        <f>ROUND(AD111*Содержание!$H$8*(1+$H$14)*(1-$H$15)*(1-$H$16),0)</f>
        <v>478584</v>
      </c>
      <c r="AE54" s="382">
        <f>ROUND(AE111*Содержание!$H$8*(1+$H$14)*(1-$H$15)*(1-$H$16),0)</f>
        <v>486050</v>
      </c>
      <c r="AF54" s="382">
        <f>ROUND(AF111*Содержание!$H$8*(1+$H$14)*(1-$H$15)*(1-$H$16),0)</f>
        <v>489539</v>
      </c>
      <c r="AG54" s="382">
        <f>ROUND(AG111*Содержание!$H$8*(1+$H$14)*(1-$H$15)*(1-$H$16),0)</f>
        <v>491926</v>
      </c>
      <c r="AH54" s="382">
        <f>ROUND(AH111*Содержание!$H$8*(1+$H$14)*(1-$H$15)*(1-$H$16),0)</f>
        <v>499025</v>
      </c>
      <c r="AI54" s="382">
        <f>ROUND(AI111*Содержание!$H$8*(1+$H$14)*(1-$H$15)*(1-$H$16),0)</f>
        <v>505512</v>
      </c>
      <c r="AJ54" s="382">
        <f>ROUND(AJ111*Содержание!$H$8*(1+$H$14)*(1-$H$15)*(1-$H$16),0)</f>
        <v>518915</v>
      </c>
      <c r="AK54" s="382">
        <f>ROUND(AK111*Содержание!$H$8*(1+$H$14)*(1-$H$15)*(1-$H$16),0)</f>
        <v>530604</v>
      </c>
      <c r="AL54" s="382">
        <f>ROUND(AL111*Содержание!$H$8*(1+$H$14)*(1-$H$15)*(1-$H$16),0)</f>
        <v>534460</v>
      </c>
      <c r="AM54" s="382">
        <f>ROUND(AM111*Содержание!$H$8*(1+$H$14)*(1-$H$15)*(1-$H$16),0)</f>
        <v>544436</v>
      </c>
      <c r="AN54" s="382">
        <f>ROUND(AN111*Содержание!$H$8*(1+$H$14)*(1-$H$15)*(1-$H$16),0)</f>
        <v>549332</v>
      </c>
      <c r="AO54" s="382">
        <f>ROUND(AO111*Содержание!$H$8*(1+$H$14)*(1-$H$15)*(1-$H$16),0)</f>
        <v>553738</v>
      </c>
      <c r="AP54" s="84"/>
      <c r="AQ54" s="13"/>
      <c r="AR54" s="13"/>
      <c r="AS54" s="111"/>
      <c r="AT54" s="111"/>
      <c r="AU54" s="111"/>
      <c r="AV54" s="111"/>
      <c r="AW54" s="111"/>
      <c r="AX54" s="111"/>
      <c r="AY54" s="111"/>
      <c r="AZ54" s="111"/>
    </row>
    <row r="55" spans="1:52" ht="7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59" t="s">
        <v>722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709" t="s">
        <v>727</v>
      </c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09"/>
      <c r="P63" s="709"/>
      <c r="Q63" s="709"/>
      <c r="R63" s="709"/>
      <c r="S63" s="1"/>
      <c r="T63" s="1"/>
      <c r="U63" s="58"/>
      <c r="V63" s="709" t="s">
        <v>140</v>
      </c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S64" s="1"/>
      <c r="T64" s="1"/>
      <c r="U64" s="58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D65" s="709"/>
      <c r="E65" s="709"/>
      <c r="F65" s="709"/>
      <c r="G65" s="709"/>
      <c r="H65" s="709"/>
      <c r="I65" s="709"/>
      <c r="J65" s="709"/>
      <c r="K65" s="709"/>
      <c r="L65" s="709"/>
      <c r="M65" s="709"/>
      <c r="N65" s="709"/>
      <c r="O65" s="709"/>
      <c r="P65" s="709"/>
      <c r="Q65" s="709"/>
      <c r="R65" s="709"/>
      <c r="S65" s="1"/>
      <c r="T65" s="1"/>
      <c r="U65" s="1"/>
      <c r="V65" s="709"/>
      <c r="W65" s="709"/>
      <c r="X65" s="709"/>
      <c r="Y65" s="709"/>
      <c r="Z65" s="709"/>
      <c r="AA65" s="709"/>
      <c r="AB65" s="709"/>
      <c r="AC65" s="709"/>
      <c r="AD65" s="709"/>
      <c r="AE65" s="709"/>
      <c r="AF65" s="709"/>
      <c r="AG65" s="709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3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9"/>
      <c r="V67" s="59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1"/>
      <c r="T68" s="1"/>
      <c r="U68" s="58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1"/>
      <c r="AI68" s="1"/>
      <c r="AJ68" s="1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59" t="s">
        <v>707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1"/>
      <c r="T69" s="1"/>
      <c r="U69" s="58"/>
      <c r="V69" s="59" t="s">
        <v>726</v>
      </c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5" customHeight="1" x14ac:dyDescent="0.25">
      <c r="A70" s="1"/>
      <c r="B70" s="1"/>
      <c r="C70" s="1"/>
      <c r="D70" s="701" t="s">
        <v>723</v>
      </c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1"/>
      <c r="T70" s="1"/>
      <c r="U70" s="58"/>
      <c r="V70" s="709" t="s">
        <v>725</v>
      </c>
      <c r="W70" s="709"/>
      <c r="X70" s="709"/>
      <c r="Y70" s="709"/>
      <c r="Z70" s="709"/>
      <c r="AA70" s="709"/>
      <c r="AB70" s="709"/>
      <c r="AC70" s="709"/>
      <c r="AD70" s="709"/>
      <c r="AE70" s="709"/>
      <c r="AF70" s="709"/>
      <c r="AG70" s="709"/>
      <c r="AH70" s="709"/>
      <c r="AI70" s="709"/>
      <c r="AJ70" s="709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1"/>
      <c r="T71" s="1"/>
      <c r="U71" s="47"/>
      <c r="V71" s="709"/>
      <c r="W71" s="709"/>
      <c r="X71" s="709"/>
      <c r="Y71" s="709"/>
      <c r="Z71" s="709"/>
      <c r="AA71" s="709"/>
      <c r="AB71" s="709"/>
      <c r="AC71" s="709"/>
      <c r="AD71" s="709"/>
      <c r="AE71" s="709"/>
      <c r="AF71" s="709"/>
      <c r="AG71" s="709"/>
      <c r="AH71" s="709"/>
      <c r="AI71" s="709"/>
      <c r="AJ71" s="709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1"/>
      <c r="T72" s="1"/>
      <c r="U72" s="1"/>
      <c r="V72" s="709"/>
      <c r="W72" s="709"/>
      <c r="X72" s="709"/>
      <c r="Y72" s="709"/>
      <c r="Z72" s="709"/>
      <c r="AA72" s="709"/>
      <c r="AB72" s="709"/>
      <c r="AC72" s="709"/>
      <c r="AD72" s="709"/>
      <c r="AE72" s="709"/>
      <c r="AF72" s="709"/>
      <c r="AG72" s="709"/>
      <c r="AH72" s="709"/>
      <c r="AI72" s="709"/>
      <c r="AJ72" s="709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1"/>
      <c r="T73" s="1"/>
      <c r="U73" s="1"/>
      <c r="V73" s="709"/>
      <c r="W73" s="709"/>
      <c r="X73" s="709"/>
      <c r="Y73" s="709"/>
      <c r="Z73" s="709"/>
      <c r="AA73" s="709"/>
      <c r="AB73" s="709"/>
      <c r="AC73" s="709"/>
      <c r="AD73" s="709"/>
      <c r="AE73" s="709"/>
      <c r="AF73" s="709"/>
      <c r="AG73" s="709"/>
      <c r="AH73" s="709"/>
      <c r="AI73" s="709"/>
      <c r="AJ73" s="709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7.25" x14ac:dyDescent="0.3">
      <c r="A75" s="245" t="s">
        <v>742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/>
      <c r="B77" s="53">
        <v>2125</v>
      </c>
      <c r="C77" s="53">
        <v>2250</v>
      </c>
      <c r="D77" s="53">
        <v>2375</v>
      </c>
      <c r="E77" s="53">
        <v>2500</v>
      </c>
      <c r="F77" s="53">
        <v>2625</v>
      </c>
      <c r="G77" s="53">
        <v>2750</v>
      </c>
      <c r="H77" s="53">
        <v>2875</v>
      </c>
      <c r="I77" s="53">
        <v>3000</v>
      </c>
      <c r="J77" s="53">
        <v>3125</v>
      </c>
      <c r="K77" s="53">
        <v>3250</v>
      </c>
      <c r="L77" s="53">
        <v>3375</v>
      </c>
      <c r="M77" s="53">
        <v>3500</v>
      </c>
      <c r="N77" s="53">
        <v>3625</v>
      </c>
      <c r="O77" s="53">
        <v>3750</v>
      </c>
      <c r="P77" s="53">
        <v>3875</v>
      </c>
      <c r="Q77" s="53">
        <v>4000</v>
      </c>
      <c r="R77" s="53">
        <v>4125</v>
      </c>
      <c r="S77" s="53">
        <v>4250</v>
      </c>
      <c r="T77" s="53">
        <v>4375</v>
      </c>
      <c r="U77" s="53">
        <v>4500</v>
      </c>
      <c r="V77" s="53">
        <v>4625</v>
      </c>
      <c r="W77" s="53">
        <v>4750</v>
      </c>
      <c r="X77" s="53">
        <v>4875</v>
      </c>
      <c r="Y77" s="53">
        <v>5000</v>
      </c>
      <c r="Z77" s="53">
        <v>5125</v>
      </c>
      <c r="AA77" s="53">
        <v>5250</v>
      </c>
      <c r="AB77" s="53">
        <v>5375</v>
      </c>
      <c r="AC77" s="53">
        <v>5500</v>
      </c>
      <c r="AD77" s="53">
        <v>5625</v>
      </c>
      <c r="AE77" s="53">
        <v>5750</v>
      </c>
      <c r="AF77" s="53">
        <v>5875</v>
      </c>
      <c r="AG77" s="53">
        <v>6000</v>
      </c>
      <c r="AH77" s="53">
        <v>6125</v>
      </c>
      <c r="AI77" s="53">
        <v>6250</v>
      </c>
      <c r="AJ77" s="53">
        <v>6375</v>
      </c>
      <c r="AK77" s="53">
        <v>6500</v>
      </c>
      <c r="AL77" s="53">
        <v>6625</v>
      </c>
      <c r="AM77" s="53">
        <v>6750</v>
      </c>
      <c r="AN77" s="53">
        <v>6875</v>
      </c>
      <c r="AO77" s="53">
        <v>7000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1875</v>
      </c>
      <c r="B78" s="387">
        <v>90658</v>
      </c>
      <c r="C78" s="387">
        <v>97022</v>
      </c>
      <c r="D78" s="387">
        <v>99470</v>
      </c>
      <c r="E78" s="387">
        <v>101510</v>
      </c>
      <c r="F78" s="387">
        <v>106978</v>
      </c>
      <c r="G78" s="387">
        <v>112608</v>
      </c>
      <c r="H78" s="387">
        <v>115056</v>
      </c>
      <c r="I78" s="387">
        <v>117259</v>
      </c>
      <c r="J78" s="387">
        <v>127133</v>
      </c>
      <c r="K78" s="387">
        <v>129336</v>
      </c>
      <c r="L78" s="387">
        <v>132029</v>
      </c>
      <c r="M78" s="387">
        <v>133906</v>
      </c>
      <c r="N78" s="387">
        <v>140189</v>
      </c>
      <c r="O78" s="387">
        <v>145819</v>
      </c>
      <c r="P78" s="387">
        <v>148675</v>
      </c>
      <c r="Q78" s="387">
        <v>151205</v>
      </c>
      <c r="R78" s="387">
        <v>159446</v>
      </c>
      <c r="S78" s="387">
        <v>162302</v>
      </c>
      <c r="T78" s="387">
        <v>164669</v>
      </c>
      <c r="U78" s="387">
        <v>167117</v>
      </c>
      <c r="V78" s="387">
        <v>175032</v>
      </c>
      <c r="W78" s="387">
        <v>182539</v>
      </c>
      <c r="X78" s="387">
        <v>184742</v>
      </c>
      <c r="Y78" s="387">
        <v>187354</v>
      </c>
      <c r="Z78" s="387">
        <v>190128</v>
      </c>
      <c r="AA78" s="387">
        <v>196656</v>
      </c>
      <c r="AB78" s="387">
        <v>200165</v>
      </c>
      <c r="AC78" s="387">
        <v>203266</v>
      </c>
      <c r="AD78" s="387">
        <v>206285</v>
      </c>
      <c r="AE78" s="387">
        <v>209304</v>
      </c>
      <c r="AF78" s="387">
        <v>215669</v>
      </c>
      <c r="AG78" s="387">
        <v>219096</v>
      </c>
      <c r="AH78" s="387">
        <v>226277</v>
      </c>
      <c r="AI78" s="387">
        <v>233050</v>
      </c>
      <c r="AJ78" s="387">
        <v>236477</v>
      </c>
      <c r="AK78" s="387">
        <v>239659</v>
      </c>
      <c r="AL78" s="387">
        <v>242760</v>
      </c>
      <c r="AM78" s="387">
        <v>249778</v>
      </c>
      <c r="AN78" s="387">
        <v>253205</v>
      </c>
      <c r="AO78" s="387">
        <v>256306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2000</v>
      </c>
      <c r="B79" s="387">
        <v>92534</v>
      </c>
      <c r="C79" s="387">
        <v>99062</v>
      </c>
      <c r="D79" s="387">
        <v>101510</v>
      </c>
      <c r="E79" s="387">
        <v>103632</v>
      </c>
      <c r="F79" s="387">
        <v>109181</v>
      </c>
      <c r="G79" s="387">
        <v>114974</v>
      </c>
      <c r="H79" s="387">
        <v>117341</v>
      </c>
      <c r="I79" s="387">
        <v>119626</v>
      </c>
      <c r="J79" s="387">
        <v>129826</v>
      </c>
      <c r="K79" s="387">
        <v>132029</v>
      </c>
      <c r="L79" s="387">
        <v>134640</v>
      </c>
      <c r="M79" s="387">
        <v>136762</v>
      </c>
      <c r="N79" s="387">
        <v>143126</v>
      </c>
      <c r="O79" s="387">
        <v>148838</v>
      </c>
      <c r="P79" s="387">
        <v>151613</v>
      </c>
      <c r="Q79" s="387">
        <v>154306</v>
      </c>
      <c r="R79" s="387">
        <v>162710</v>
      </c>
      <c r="S79" s="387">
        <v>165566</v>
      </c>
      <c r="T79" s="387">
        <v>168096</v>
      </c>
      <c r="U79" s="387">
        <v>170626</v>
      </c>
      <c r="V79" s="387">
        <v>178622</v>
      </c>
      <c r="W79" s="387">
        <v>186293</v>
      </c>
      <c r="X79" s="387">
        <v>188578</v>
      </c>
      <c r="Y79" s="387">
        <v>191189</v>
      </c>
      <c r="Z79" s="387">
        <v>194045</v>
      </c>
      <c r="AA79" s="387">
        <v>200736</v>
      </c>
      <c r="AB79" s="387">
        <v>204245</v>
      </c>
      <c r="AC79" s="387">
        <v>207427</v>
      </c>
      <c r="AD79" s="387">
        <v>210528</v>
      </c>
      <c r="AE79" s="387">
        <v>213547</v>
      </c>
      <c r="AF79" s="387">
        <v>219994</v>
      </c>
      <c r="AG79" s="387">
        <v>223502</v>
      </c>
      <c r="AH79" s="387">
        <v>230846</v>
      </c>
      <c r="AI79" s="387">
        <v>237701</v>
      </c>
      <c r="AJ79" s="387">
        <v>241291</v>
      </c>
      <c r="AK79" s="387">
        <v>244718</v>
      </c>
      <c r="AL79" s="387">
        <v>247738</v>
      </c>
      <c r="AM79" s="387">
        <v>255000</v>
      </c>
      <c r="AN79" s="387">
        <v>258346</v>
      </c>
      <c r="AO79" s="387">
        <v>261528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2125</v>
      </c>
      <c r="B80" s="387">
        <v>95554</v>
      </c>
      <c r="C80" s="387">
        <v>99470</v>
      </c>
      <c r="D80" s="387">
        <v>103632</v>
      </c>
      <c r="E80" s="387">
        <v>109099</v>
      </c>
      <c r="F80" s="387">
        <v>111466</v>
      </c>
      <c r="G80" s="387">
        <v>117259</v>
      </c>
      <c r="H80" s="387">
        <v>119870</v>
      </c>
      <c r="I80" s="387">
        <v>125827</v>
      </c>
      <c r="J80" s="387">
        <v>132437</v>
      </c>
      <c r="K80" s="387">
        <v>134966</v>
      </c>
      <c r="L80" s="387">
        <v>137578</v>
      </c>
      <c r="M80" s="387">
        <v>144432</v>
      </c>
      <c r="N80" s="387">
        <v>145901</v>
      </c>
      <c r="O80" s="387">
        <v>151613</v>
      </c>
      <c r="P80" s="387">
        <v>154306</v>
      </c>
      <c r="Q80" s="387">
        <v>161813</v>
      </c>
      <c r="R80" s="387">
        <v>165893</v>
      </c>
      <c r="S80" s="387">
        <v>169565</v>
      </c>
      <c r="T80" s="387">
        <v>171442</v>
      </c>
      <c r="U80" s="387">
        <v>178949</v>
      </c>
      <c r="V80" s="387">
        <v>182050</v>
      </c>
      <c r="W80" s="387">
        <v>190373</v>
      </c>
      <c r="X80" s="387">
        <v>192902</v>
      </c>
      <c r="Y80" s="387">
        <v>195840</v>
      </c>
      <c r="Z80" s="387">
        <v>201307</v>
      </c>
      <c r="AA80" s="387">
        <v>208570</v>
      </c>
      <c r="AB80" s="387">
        <v>211752</v>
      </c>
      <c r="AC80" s="387">
        <v>214934</v>
      </c>
      <c r="AD80" s="387">
        <v>217954</v>
      </c>
      <c r="AE80" s="387">
        <v>221218</v>
      </c>
      <c r="AF80" s="387">
        <v>228072</v>
      </c>
      <c r="AG80" s="387">
        <v>231091</v>
      </c>
      <c r="AH80" s="387">
        <v>239251</v>
      </c>
      <c r="AI80" s="387">
        <v>245534</v>
      </c>
      <c r="AJ80" s="387">
        <v>249125</v>
      </c>
      <c r="AK80" s="387">
        <v>252470</v>
      </c>
      <c r="AL80" s="387">
        <v>255979</v>
      </c>
      <c r="AM80" s="387">
        <v>262670</v>
      </c>
      <c r="AN80" s="387">
        <v>266098</v>
      </c>
      <c r="AO80" s="387">
        <v>269035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2250</v>
      </c>
      <c r="B81" s="387">
        <v>99144</v>
      </c>
      <c r="C81" s="387">
        <v>103877</v>
      </c>
      <c r="D81" s="387">
        <v>106406</v>
      </c>
      <c r="E81" s="387">
        <v>114485</v>
      </c>
      <c r="F81" s="387">
        <v>117912</v>
      </c>
      <c r="G81" s="387">
        <v>122563</v>
      </c>
      <c r="H81" s="387">
        <v>125093</v>
      </c>
      <c r="I81" s="387">
        <v>134232</v>
      </c>
      <c r="J81" s="387">
        <v>137496</v>
      </c>
      <c r="K81" s="387">
        <v>140026</v>
      </c>
      <c r="L81" s="387">
        <v>145574</v>
      </c>
      <c r="M81" s="387">
        <v>148104</v>
      </c>
      <c r="N81" s="387">
        <v>155856</v>
      </c>
      <c r="O81" s="387">
        <v>159446</v>
      </c>
      <c r="P81" s="387">
        <v>162058</v>
      </c>
      <c r="Q81" s="387">
        <v>168014</v>
      </c>
      <c r="R81" s="387">
        <v>176174</v>
      </c>
      <c r="S81" s="387">
        <v>179602</v>
      </c>
      <c r="T81" s="387">
        <v>182458</v>
      </c>
      <c r="U81" s="387">
        <v>185640</v>
      </c>
      <c r="V81" s="387">
        <v>194534</v>
      </c>
      <c r="W81" s="387">
        <v>197227</v>
      </c>
      <c r="X81" s="387">
        <v>200002</v>
      </c>
      <c r="Y81" s="387">
        <v>208733</v>
      </c>
      <c r="Z81" s="387">
        <v>209957</v>
      </c>
      <c r="AA81" s="387">
        <v>212078</v>
      </c>
      <c r="AB81" s="387">
        <v>215179</v>
      </c>
      <c r="AC81" s="387">
        <v>218770</v>
      </c>
      <c r="AD81" s="387">
        <v>221952</v>
      </c>
      <c r="AE81" s="387">
        <v>225869</v>
      </c>
      <c r="AF81" s="387">
        <v>232070</v>
      </c>
      <c r="AG81" s="387">
        <v>235987</v>
      </c>
      <c r="AH81" s="387">
        <v>243984</v>
      </c>
      <c r="AI81" s="387">
        <v>250757</v>
      </c>
      <c r="AJ81" s="387">
        <v>254184</v>
      </c>
      <c r="AK81" s="387">
        <v>257774</v>
      </c>
      <c r="AL81" s="387">
        <v>261446</v>
      </c>
      <c r="AM81" s="387">
        <v>268382</v>
      </c>
      <c r="AN81" s="387">
        <v>272218</v>
      </c>
      <c r="AO81" s="387">
        <v>275563</v>
      </c>
    </row>
    <row r="82" spans="1:41" hidden="1" outlineLevel="1" x14ac:dyDescent="0.25">
      <c r="A82" s="53">
        <v>2375</v>
      </c>
      <c r="B82" s="387">
        <v>102979</v>
      </c>
      <c r="C82" s="387">
        <v>106080</v>
      </c>
      <c r="D82" s="387">
        <v>110405</v>
      </c>
      <c r="E82" s="387">
        <v>116198</v>
      </c>
      <c r="F82" s="387">
        <v>120034</v>
      </c>
      <c r="G82" s="387">
        <v>127622</v>
      </c>
      <c r="H82" s="387">
        <v>129826</v>
      </c>
      <c r="I82" s="387">
        <v>136109</v>
      </c>
      <c r="J82" s="387">
        <v>140026</v>
      </c>
      <c r="K82" s="387">
        <v>142555</v>
      </c>
      <c r="L82" s="387">
        <v>151123</v>
      </c>
      <c r="M82" s="387">
        <v>159038</v>
      </c>
      <c r="N82" s="387">
        <v>161976</v>
      </c>
      <c r="O82" s="387">
        <v>162792</v>
      </c>
      <c r="P82" s="387">
        <v>168586</v>
      </c>
      <c r="Q82" s="387">
        <v>174624</v>
      </c>
      <c r="R82" s="387">
        <v>183029</v>
      </c>
      <c r="S82" s="387">
        <v>186619</v>
      </c>
      <c r="T82" s="387">
        <v>189965</v>
      </c>
      <c r="U82" s="387">
        <v>198696</v>
      </c>
      <c r="V82" s="387">
        <v>201960</v>
      </c>
      <c r="W82" s="387">
        <v>206611</v>
      </c>
      <c r="X82" s="387">
        <v>209630</v>
      </c>
      <c r="Y82" s="387">
        <v>216566</v>
      </c>
      <c r="Z82" s="387">
        <v>225461</v>
      </c>
      <c r="AA82" s="387">
        <v>233050</v>
      </c>
      <c r="AB82" s="387">
        <v>236640</v>
      </c>
      <c r="AC82" s="387">
        <v>240720</v>
      </c>
      <c r="AD82" s="387">
        <v>244800</v>
      </c>
      <c r="AE82" s="387">
        <v>248146</v>
      </c>
      <c r="AF82" s="387">
        <v>256469</v>
      </c>
      <c r="AG82" s="387">
        <v>260386</v>
      </c>
      <c r="AH82" s="387">
        <v>269606</v>
      </c>
      <c r="AI82" s="387">
        <v>277114</v>
      </c>
      <c r="AJ82" s="387">
        <v>281194</v>
      </c>
      <c r="AK82" s="387">
        <v>285029</v>
      </c>
      <c r="AL82" s="387">
        <v>288946</v>
      </c>
      <c r="AM82" s="387">
        <v>296616</v>
      </c>
      <c r="AN82" s="387">
        <v>301022</v>
      </c>
      <c r="AO82" s="387">
        <v>305021</v>
      </c>
    </row>
    <row r="83" spans="1:41" hidden="1" outlineLevel="1" x14ac:dyDescent="0.25">
      <c r="A83" s="53">
        <v>2500</v>
      </c>
      <c r="B83" s="387">
        <v>109589</v>
      </c>
      <c r="C83" s="387">
        <v>113587</v>
      </c>
      <c r="D83" s="387">
        <v>115709</v>
      </c>
      <c r="E83" s="387">
        <v>123950</v>
      </c>
      <c r="F83" s="387">
        <v>128683</v>
      </c>
      <c r="G83" s="387">
        <v>136272</v>
      </c>
      <c r="H83" s="387">
        <v>138802</v>
      </c>
      <c r="I83" s="387">
        <v>144024</v>
      </c>
      <c r="J83" s="387">
        <v>148267</v>
      </c>
      <c r="K83" s="387">
        <v>155693</v>
      </c>
      <c r="L83" s="387">
        <v>158712</v>
      </c>
      <c r="M83" s="387">
        <v>166219</v>
      </c>
      <c r="N83" s="387">
        <v>170054</v>
      </c>
      <c r="O83" s="387">
        <v>177725</v>
      </c>
      <c r="P83" s="387">
        <v>180336</v>
      </c>
      <c r="Q83" s="387">
        <v>186864</v>
      </c>
      <c r="R83" s="387">
        <v>191842</v>
      </c>
      <c r="S83" s="387">
        <v>195432</v>
      </c>
      <c r="T83" s="387">
        <v>198533</v>
      </c>
      <c r="U83" s="387">
        <v>207672</v>
      </c>
      <c r="V83" s="387">
        <v>211507</v>
      </c>
      <c r="W83" s="387">
        <v>221462</v>
      </c>
      <c r="X83" s="387">
        <v>224237</v>
      </c>
      <c r="Y83" s="387">
        <v>227419</v>
      </c>
      <c r="Z83" s="387">
        <v>240067</v>
      </c>
      <c r="AA83" s="387">
        <v>248554</v>
      </c>
      <c r="AB83" s="387">
        <v>252797</v>
      </c>
      <c r="AC83" s="387">
        <v>256877</v>
      </c>
      <c r="AD83" s="387">
        <v>261038</v>
      </c>
      <c r="AE83" s="387">
        <v>265608</v>
      </c>
      <c r="AF83" s="387">
        <v>273686</v>
      </c>
      <c r="AG83" s="387">
        <v>277766</v>
      </c>
      <c r="AH83" s="387">
        <v>287232</v>
      </c>
      <c r="AI83" s="387">
        <v>296616</v>
      </c>
      <c r="AJ83" s="387">
        <v>300778</v>
      </c>
      <c r="AK83" s="387">
        <v>305102</v>
      </c>
      <c r="AL83" s="387">
        <v>308938</v>
      </c>
      <c r="AM83" s="387">
        <v>317587</v>
      </c>
      <c r="AN83" s="387">
        <v>322075</v>
      </c>
      <c r="AO83" s="387">
        <v>326971</v>
      </c>
    </row>
    <row r="84" spans="1:41" hidden="1" outlineLevel="1" x14ac:dyDescent="0.25">
      <c r="A84" s="53">
        <v>2625</v>
      </c>
      <c r="B84" s="387">
        <v>113506</v>
      </c>
      <c r="C84" s="387">
        <v>116688</v>
      </c>
      <c r="D84" s="387">
        <v>123379</v>
      </c>
      <c r="E84" s="387">
        <v>129581</v>
      </c>
      <c r="F84" s="387">
        <v>134069</v>
      </c>
      <c r="G84" s="387">
        <v>139373</v>
      </c>
      <c r="H84" s="387">
        <v>145003</v>
      </c>
      <c r="I84" s="387">
        <v>151939</v>
      </c>
      <c r="J84" s="387">
        <v>157162</v>
      </c>
      <c r="K84" s="387">
        <v>163282</v>
      </c>
      <c r="L84" s="387">
        <v>166627</v>
      </c>
      <c r="M84" s="387">
        <v>174379</v>
      </c>
      <c r="N84" s="387">
        <v>177562</v>
      </c>
      <c r="O84" s="387">
        <v>186211</v>
      </c>
      <c r="P84" s="387">
        <v>189230</v>
      </c>
      <c r="Q84" s="387">
        <v>192331</v>
      </c>
      <c r="R84" s="387">
        <v>202776</v>
      </c>
      <c r="S84" s="387">
        <v>206285</v>
      </c>
      <c r="T84" s="387">
        <v>209875</v>
      </c>
      <c r="U84" s="387">
        <v>219504</v>
      </c>
      <c r="V84" s="387">
        <v>223829</v>
      </c>
      <c r="W84" s="387">
        <v>229214</v>
      </c>
      <c r="X84" s="387">
        <v>231989</v>
      </c>
      <c r="Y84" s="387">
        <v>239659</v>
      </c>
      <c r="Z84" s="387">
        <v>243086</v>
      </c>
      <c r="AA84" s="387">
        <v>248717</v>
      </c>
      <c r="AB84" s="387">
        <v>252634</v>
      </c>
      <c r="AC84" s="387">
        <v>256958</v>
      </c>
      <c r="AD84" s="387">
        <v>261283</v>
      </c>
      <c r="AE84" s="387">
        <v>265037</v>
      </c>
      <c r="AF84" s="387">
        <v>273115</v>
      </c>
      <c r="AG84" s="387">
        <v>277114</v>
      </c>
      <c r="AH84" s="387">
        <v>296616</v>
      </c>
      <c r="AI84" s="387">
        <v>314078</v>
      </c>
      <c r="AJ84" s="387">
        <v>316608</v>
      </c>
      <c r="AK84" s="387">
        <v>318811</v>
      </c>
      <c r="AL84" s="387">
        <v>320525</v>
      </c>
      <c r="AM84" s="387">
        <v>324605</v>
      </c>
      <c r="AN84" s="387">
        <v>326645</v>
      </c>
      <c r="AO84" s="387">
        <v>327461</v>
      </c>
    </row>
    <row r="85" spans="1:41" hidden="1" outlineLevel="1" x14ac:dyDescent="0.25">
      <c r="A85" s="53">
        <v>2750</v>
      </c>
      <c r="B85" s="387">
        <v>116606</v>
      </c>
      <c r="C85" s="387">
        <v>123461</v>
      </c>
      <c r="D85" s="387">
        <v>126970</v>
      </c>
      <c r="E85" s="387">
        <v>133579</v>
      </c>
      <c r="F85" s="387">
        <v>137741</v>
      </c>
      <c r="G85" s="387">
        <v>145819</v>
      </c>
      <c r="H85" s="387">
        <v>148757</v>
      </c>
      <c r="I85" s="387">
        <v>156672</v>
      </c>
      <c r="J85" s="387">
        <v>165158</v>
      </c>
      <c r="K85" s="387">
        <v>168178</v>
      </c>
      <c r="L85" s="387">
        <v>171360</v>
      </c>
      <c r="M85" s="387">
        <v>179765</v>
      </c>
      <c r="N85" s="387">
        <v>183437</v>
      </c>
      <c r="O85" s="387">
        <v>192331</v>
      </c>
      <c r="P85" s="387">
        <v>195432</v>
      </c>
      <c r="Q85" s="387">
        <v>198288</v>
      </c>
      <c r="R85" s="387">
        <v>209304</v>
      </c>
      <c r="S85" s="387">
        <v>213466</v>
      </c>
      <c r="T85" s="387">
        <v>217464</v>
      </c>
      <c r="U85" s="387">
        <v>227746</v>
      </c>
      <c r="V85" s="387">
        <v>231418</v>
      </c>
      <c r="W85" s="387">
        <v>236314</v>
      </c>
      <c r="X85" s="387">
        <v>239659</v>
      </c>
      <c r="Y85" s="387">
        <v>247493</v>
      </c>
      <c r="Z85" s="387">
        <v>251246</v>
      </c>
      <c r="AA85" s="387">
        <v>256958</v>
      </c>
      <c r="AB85" s="387">
        <v>261365</v>
      </c>
      <c r="AC85" s="387">
        <v>265690</v>
      </c>
      <c r="AD85" s="387">
        <v>269606</v>
      </c>
      <c r="AE85" s="387">
        <v>274013</v>
      </c>
      <c r="AF85" s="387">
        <v>282662</v>
      </c>
      <c r="AG85" s="387">
        <v>286987</v>
      </c>
      <c r="AH85" s="387">
        <v>314323</v>
      </c>
      <c r="AI85" s="387">
        <v>315384</v>
      </c>
      <c r="AJ85" s="387">
        <v>316690</v>
      </c>
      <c r="AK85" s="387">
        <v>321259</v>
      </c>
      <c r="AL85" s="387">
        <v>322565</v>
      </c>
      <c r="AM85" s="387">
        <v>327706</v>
      </c>
      <c r="AN85" s="387">
        <v>331867</v>
      </c>
      <c r="AO85" s="387">
        <v>336274</v>
      </c>
    </row>
    <row r="86" spans="1:41" hidden="1" outlineLevel="1" x14ac:dyDescent="0.25">
      <c r="A86" s="53">
        <v>2875</v>
      </c>
      <c r="B86" s="387">
        <v>120278</v>
      </c>
      <c r="C86" s="387">
        <v>126398</v>
      </c>
      <c r="D86" s="387">
        <v>129336</v>
      </c>
      <c r="E86" s="387">
        <v>135782</v>
      </c>
      <c r="F86" s="387">
        <v>140189</v>
      </c>
      <c r="G86" s="387">
        <v>148267</v>
      </c>
      <c r="H86" s="387">
        <v>151613</v>
      </c>
      <c r="I86" s="387">
        <v>159691</v>
      </c>
      <c r="J86" s="387">
        <v>168178</v>
      </c>
      <c r="K86" s="387">
        <v>171442</v>
      </c>
      <c r="L86" s="387">
        <v>174542</v>
      </c>
      <c r="M86" s="387">
        <v>182539</v>
      </c>
      <c r="N86" s="387">
        <v>186946</v>
      </c>
      <c r="O86" s="387">
        <v>195840</v>
      </c>
      <c r="P86" s="387">
        <v>198941</v>
      </c>
      <c r="Q86" s="387">
        <v>207917</v>
      </c>
      <c r="R86" s="387">
        <v>212813</v>
      </c>
      <c r="S86" s="387">
        <v>217464</v>
      </c>
      <c r="T86" s="387">
        <v>220157</v>
      </c>
      <c r="U86" s="387">
        <v>230438</v>
      </c>
      <c r="V86" s="387">
        <v>234763</v>
      </c>
      <c r="W86" s="387">
        <v>245534</v>
      </c>
      <c r="X86" s="387">
        <v>248472</v>
      </c>
      <c r="Y86" s="387">
        <v>251899</v>
      </c>
      <c r="Z86" s="387">
        <v>263568</v>
      </c>
      <c r="AA86" s="387">
        <v>272789</v>
      </c>
      <c r="AB86" s="387">
        <v>277032</v>
      </c>
      <c r="AC86" s="387">
        <v>282010</v>
      </c>
      <c r="AD86" s="387">
        <v>286579</v>
      </c>
      <c r="AE86" s="387">
        <v>290822</v>
      </c>
      <c r="AF86" s="387">
        <v>299635</v>
      </c>
      <c r="AG86" s="387">
        <v>303878</v>
      </c>
      <c r="AH86" s="387">
        <v>321096</v>
      </c>
      <c r="AI86" s="387">
        <v>323870</v>
      </c>
      <c r="AJ86" s="387">
        <v>328358</v>
      </c>
      <c r="AK86" s="387">
        <v>333010</v>
      </c>
      <c r="AL86" s="387">
        <v>337742</v>
      </c>
      <c r="AM86" s="387">
        <v>347534</v>
      </c>
      <c r="AN86" s="387">
        <v>351288</v>
      </c>
      <c r="AO86" s="387">
        <v>360998</v>
      </c>
    </row>
    <row r="87" spans="1:41" hidden="1" outlineLevel="1" x14ac:dyDescent="0.25">
      <c r="A87" s="53">
        <v>3000</v>
      </c>
      <c r="B87" s="387">
        <v>127133</v>
      </c>
      <c r="C87" s="387">
        <v>133171</v>
      </c>
      <c r="D87" s="387">
        <v>136435</v>
      </c>
      <c r="E87" s="387">
        <v>144758</v>
      </c>
      <c r="F87" s="387">
        <v>149083</v>
      </c>
      <c r="G87" s="387">
        <v>158304</v>
      </c>
      <c r="H87" s="387">
        <v>161650</v>
      </c>
      <c r="I87" s="387">
        <v>169728</v>
      </c>
      <c r="J87" s="387">
        <v>181560</v>
      </c>
      <c r="K87" s="387">
        <v>184987</v>
      </c>
      <c r="L87" s="387">
        <v>188986</v>
      </c>
      <c r="M87" s="387">
        <v>193066</v>
      </c>
      <c r="N87" s="387">
        <v>202858</v>
      </c>
      <c r="O87" s="387">
        <v>212323</v>
      </c>
      <c r="P87" s="387">
        <v>216240</v>
      </c>
      <c r="Q87" s="387">
        <v>220402</v>
      </c>
      <c r="R87" s="387">
        <v>230602</v>
      </c>
      <c r="S87" s="387">
        <v>235253</v>
      </c>
      <c r="T87" s="387">
        <v>239333</v>
      </c>
      <c r="U87" s="387">
        <v>243250</v>
      </c>
      <c r="V87" s="387">
        <v>254837</v>
      </c>
      <c r="W87" s="387">
        <v>258101</v>
      </c>
      <c r="X87" s="387">
        <v>261528</v>
      </c>
      <c r="Y87" s="387">
        <v>273115</v>
      </c>
      <c r="Z87" s="387">
        <v>279806</v>
      </c>
      <c r="AA87" s="387">
        <v>288864</v>
      </c>
      <c r="AB87" s="387">
        <v>294494</v>
      </c>
      <c r="AC87" s="387">
        <v>299390</v>
      </c>
      <c r="AD87" s="387">
        <v>303389</v>
      </c>
      <c r="AE87" s="387">
        <v>308693</v>
      </c>
      <c r="AF87" s="387">
        <v>318485</v>
      </c>
      <c r="AG87" s="387">
        <v>323299</v>
      </c>
      <c r="AH87" s="387">
        <v>337171</v>
      </c>
      <c r="AI87" s="387">
        <v>346310</v>
      </c>
      <c r="AJ87" s="387">
        <v>349085</v>
      </c>
      <c r="AK87" s="387">
        <v>354226</v>
      </c>
      <c r="AL87" s="387">
        <v>358958</v>
      </c>
      <c r="AM87" s="387">
        <v>373238</v>
      </c>
      <c r="AN87" s="387">
        <v>375850</v>
      </c>
      <c r="AO87" s="387">
        <v>378787</v>
      </c>
    </row>
    <row r="88" spans="1:41" hidden="1" outlineLevel="1" x14ac:dyDescent="0.25">
      <c r="A88" s="53">
        <v>3125</v>
      </c>
      <c r="B88" s="387">
        <v>130805</v>
      </c>
      <c r="C88" s="387">
        <v>137170</v>
      </c>
      <c r="D88" s="387">
        <v>142392</v>
      </c>
      <c r="E88" s="387">
        <v>153082</v>
      </c>
      <c r="F88" s="387">
        <v>158630</v>
      </c>
      <c r="G88" s="387">
        <v>165158</v>
      </c>
      <c r="H88" s="387">
        <v>168749</v>
      </c>
      <c r="I88" s="387">
        <v>181315</v>
      </c>
      <c r="J88" s="387">
        <v>186619</v>
      </c>
      <c r="K88" s="387">
        <v>190128</v>
      </c>
      <c r="L88" s="387">
        <v>197472</v>
      </c>
      <c r="M88" s="387">
        <v>207182</v>
      </c>
      <c r="N88" s="387">
        <v>212078</v>
      </c>
      <c r="O88" s="387">
        <v>218688</v>
      </c>
      <c r="P88" s="387">
        <v>222605</v>
      </c>
      <c r="Q88" s="387">
        <v>231010</v>
      </c>
      <c r="R88" s="387">
        <v>238925</v>
      </c>
      <c r="S88" s="387">
        <v>243821</v>
      </c>
      <c r="T88" s="387">
        <v>247656</v>
      </c>
      <c r="U88" s="387">
        <v>256795</v>
      </c>
      <c r="V88" s="387">
        <v>263486</v>
      </c>
      <c r="W88" s="387">
        <v>269606</v>
      </c>
      <c r="X88" s="387">
        <v>272626</v>
      </c>
      <c r="Y88" s="387">
        <v>282336</v>
      </c>
      <c r="Z88" s="387">
        <v>289517</v>
      </c>
      <c r="AA88" s="387">
        <v>293270</v>
      </c>
      <c r="AB88" s="387">
        <v>295718</v>
      </c>
      <c r="AC88" s="387">
        <v>297758</v>
      </c>
      <c r="AD88" s="387">
        <v>302491</v>
      </c>
      <c r="AE88" s="387">
        <v>307224</v>
      </c>
      <c r="AF88" s="387">
        <v>316690</v>
      </c>
      <c r="AG88" s="387">
        <v>325502</v>
      </c>
      <c r="AH88" s="387">
        <v>332438</v>
      </c>
      <c r="AI88" s="387">
        <v>342149</v>
      </c>
      <c r="AJ88" s="387">
        <v>350880</v>
      </c>
      <c r="AK88" s="387">
        <v>358795</v>
      </c>
      <c r="AL88" s="387">
        <v>361733</v>
      </c>
      <c r="AM88" s="387">
        <v>365813</v>
      </c>
      <c r="AN88" s="387">
        <v>370954</v>
      </c>
      <c r="AO88" s="387">
        <v>375197</v>
      </c>
    </row>
    <row r="89" spans="1:41" hidden="1" outlineLevel="1" x14ac:dyDescent="0.25">
      <c r="A89" s="53">
        <v>3250</v>
      </c>
      <c r="B89" s="387">
        <v>134232</v>
      </c>
      <c r="C89" s="387">
        <v>141902</v>
      </c>
      <c r="D89" s="387">
        <v>147125</v>
      </c>
      <c r="E89" s="387">
        <v>155203</v>
      </c>
      <c r="F89" s="387">
        <v>160915</v>
      </c>
      <c r="G89" s="387">
        <v>167606</v>
      </c>
      <c r="H89" s="387">
        <v>171115</v>
      </c>
      <c r="I89" s="387">
        <v>183437</v>
      </c>
      <c r="J89" s="387">
        <v>189394</v>
      </c>
      <c r="K89" s="387">
        <v>196574</v>
      </c>
      <c r="L89" s="387">
        <v>200246</v>
      </c>
      <c r="M89" s="387">
        <v>209957</v>
      </c>
      <c r="N89" s="387">
        <v>214853</v>
      </c>
      <c r="O89" s="387">
        <v>220973</v>
      </c>
      <c r="P89" s="387">
        <v>229786</v>
      </c>
      <c r="Q89" s="387">
        <v>240883</v>
      </c>
      <c r="R89" s="387">
        <v>246187</v>
      </c>
      <c r="S89" s="387">
        <v>250594</v>
      </c>
      <c r="T89" s="387">
        <v>255000</v>
      </c>
      <c r="U89" s="387">
        <v>267240</v>
      </c>
      <c r="V89" s="387">
        <v>271973</v>
      </c>
      <c r="W89" s="387">
        <v>278419</v>
      </c>
      <c r="X89" s="387">
        <v>282010</v>
      </c>
      <c r="Y89" s="387">
        <v>291720</v>
      </c>
      <c r="Z89" s="387">
        <v>294902</v>
      </c>
      <c r="AA89" s="387">
        <v>296616</v>
      </c>
      <c r="AB89" s="387">
        <v>301594</v>
      </c>
      <c r="AC89" s="387">
        <v>306653</v>
      </c>
      <c r="AD89" s="387">
        <v>311141</v>
      </c>
      <c r="AE89" s="387">
        <v>316200</v>
      </c>
      <c r="AF89" s="387">
        <v>325910</v>
      </c>
      <c r="AG89" s="387">
        <v>330888</v>
      </c>
      <c r="AH89" s="387">
        <v>350064</v>
      </c>
      <c r="AI89" s="387">
        <v>353981</v>
      </c>
      <c r="AJ89" s="387">
        <v>360264</v>
      </c>
      <c r="AK89" s="387">
        <v>368995</v>
      </c>
      <c r="AL89" s="387">
        <v>374381</v>
      </c>
      <c r="AM89" s="387">
        <v>433786</v>
      </c>
      <c r="AN89" s="387">
        <v>435010</v>
      </c>
      <c r="AO89" s="387">
        <v>436560</v>
      </c>
    </row>
    <row r="90" spans="1:41" hidden="1" outlineLevel="1" x14ac:dyDescent="0.25">
      <c r="A90" s="53">
        <v>3375</v>
      </c>
      <c r="B90" s="387">
        <v>138638</v>
      </c>
      <c r="C90" s="387">
        <v>144350</v>
      </c>
      <c r="D90" s="387">
        <v>149328</v>
      </c>
      <c r="E90" s="387">
        <v>157162</v>
      </c>
      <c r="F90" s="387">
        <v>163037</v>
      </c>
      <c r="G90" s="387">
        <v>173155</v>
      </c>
      <c r="H90" s="387">
        <v>177072</v>
      </c>
      <c r="I90" s="387">
        <v>186374</v>
      </c>
      <c r="J90" s="387">
        <v>195922</v>
      </c>
      <c r="K90" s="387">
        <v>199757</v>
      </c>
      <c r="L90" s="387">
        <v>203021</v>
      </c>
      <c r="M90" s="387">
        <v>213221</v>
      </c>
      <c r="N90" s="387">
        <v>218443</v>
      </c>
      <c r="O90" s="387">
        <v>229786</v>
      </c>
      <c r="P90" s="387">
        <v>233131</v>
      </c>
      <c r="Q90" s="387">
        <v>243413</v>
      </c>
      <c r="R90" s="387">
        <v>249533</v>
      </c>
      <c r="S90" s="387">
        <v>254592</v>
      </c>
      <c r="T90" s="387">
        <v>258998</v>
      </c>
      <c r="U90" s="387">
        <v>271238</v>
      </c>
      <c r="V90" s="387">
        <v>275808</v>
      </c>
      <c r="W90" s="387">
        <v>282499</v>
      </c>
      <c r="X90" s="387">
        <v>292210</v>
      </c>
      <c r="Y90" s="387">
        <v>295963</v>
      </c>
      <c r="Z90" s="387">
        <v>302328</v>
      </c>
      <c r="AA90" s="387">
        <v>311957</v>
      </c>
      <c r="AB90" s="387">
        <v>317506</v>
      </c>
      <c r="AC90" s="387">
        <v>322891</v>
      </c>
      <c r="AD90" s="387">
        <v>327542</v>
      </c>
      <c r="AE90" s="387">
        <v>333010</v>
      </c>
      <c r="AF90" s="387">
        <v>349819</v>
      </c>
      <c r="AG90" s="387">
        <v>351778</v>
      </c>
      <c r="AH90" s="387">
        <v>360346</v>
      </c>
      <c r="AI90" s="387">
        <v>370790</v>
      </c>
      <c r="AJ90" s="387">
        <v>382214</v>
      </c>
      <c r="AK90" s="387">
        <v>386866</v>
      </c>
      <c r="AL90" s="387">
        <v>425381</v>
      </c>
      <c r="AM90" s="387">
        <v>433867</v>
      </c>
      <c r="AN90" s="387">
        <v>435826</v>
      </c>
      <c r="AO90" s="387">
        <v>446270</v>
      </c>
    </row>
    <row r="91" spans="1:41" hidden="1" outlineLevel="1" x14ac:dyDescent="0.25">
      <c r="A91" s="53">
        <v>3500</v>
      </c>
      <c r="B91" s="387">
        <v>141576</v>
      </c>
      <c r="C91" s="387">
        <v>151694</v>
      </c>
      <c r="D91" s="387">
        <v>155448</v>
      </c>
      <c r="E91" s="387">
        <v>168667</v>
      </c>
      <c r="F91" s="387">
        <v>174869</v>
      </c>
      <c r="G91" s="387">
        <v>180581</v>
      </c>
      <c r="H91" s="387">
        <v>184090</v>
      </c>
      <c r="I91" s="387">
        <v>192821</v>
      </c>
      <c r="J91" s="387">
        <v>203266</v>
      </c>
      <c r="K91" s="387">
        <v>207346</v>
      </c>
      <c r="L91" s="387">
        <v>211834</v>
      </c>
      <c r="M91" s="387">
        <v>222360</v>
      </c>
      <c r="N91" s="387">
        <v>228235</v>
      </c>
      <c r="O91" s="387">
        <v>240720</v>
      </c>
      <c r="P91" s="387">
        <v>245045</v>
      </c>
      <c r="Q91" s="387">
        <v>256550</v>
      </c>
      <c r="R91" s="387">
        <v>262426</v>
      </c>
      <c r="S91" s="387">
        <v>266995</v>
      </c>
      <c r="T91" s="387">
        <v>271238</v>
      </c>
      <c r="U91" s="387">
        <v>283805</v>
      </c>
      <c r="V91" s="387">
        <v>287069</v>
      </c>
      <c r="W91" s="387">
        <v>298901</v>
      </c>
      <c r="X91" s="387">
        <v>302573</v>
      </c>
      <c r="Y91" s="387">
        <v>306734</v>
      </c>
      <c r="Z91" s="387">
        <v>310162</v>
      </c>
      <c r="AA91" s="387">
        <v>320525</v>
      </c>
      <c r="AB91" s="387">
        <v>325910</v>
      </c>
      <c r="AC91" s="387">
        <v>331378</v>
      </c>
      <c r="AD91" s="387">
        <v>344434</v>
      </c>
      <c r="AE91" s="387">
        <v>346555</v>
      </c>
      <c r="AF91" s="387">
        <v>354144</v>
      </c>
      <c r="AG91" s="387">
        <v>357653</v>
      </c>
      <c r="AH91" s="387">
        <v>370219</v>
      </c>
      <c r="AI91" s="387">
        <v>383765</v>
      </c>
      <c r="AJ91" s="387">
        <v>392251</v>
      </c>
      <c r="AK91" s="387">
        <v>426931</v>
      </c>
      <c r="AL91" s="387">
        <v>434275</v>
      </c>
      <c r="AM91" s="387">
        <v>447821</v>
      </c>
      <c r="AN91" s="387">
        <v>448555</v>
      </c>
      <c r="AO91" s="387">
        <v>452962</v>
      </c>
    </row>
    <row r="92" spans="1:41" hidden="1" outlineLevel="1" x14ac:dyDescent="0.25">
      <c r="A92" s="53">
        <v>3625</v>
      </c>
      <c r="B92" s="387">
        <v>148838</v>
      </c>
      <c r="C92" s="387">
        <v>153816</v>
      </c>
      <c r="D92" s="387">
        <v>156917</v>
      </c>
      <c r="E92" s="387">
        <v>170218</v>
      </c>
      <c r="F92" s="387">
        <v>176256</v>
      </c>
      <c r="G92" s="387">
        <v>182050</v>
      </c>
      <c r="H92" s="387">
        <v>191842</v>
      </c>
      <c r="I92" s="387">
        <v>201144</v>
      </c>
      <c r="J92" s="387">
        <v>212405</v>
      </c>
      <c r="K92" s="387">
        <v>217138</v>
      </c>
      <c r="L92" s="387">
        <v>221054</v>
      </c>
      <c r="M92" s="387">
        <v>231826</v>
      </c>
      <c r="N92" s="387">
        <v>238435</v>
      </c>
      <c r="O92" s="387">
        <v>251246</v>
      </c>
      <c r="P92" s="387">
        <v>255653</v>
      </c>
      <c r="Q92" s="387">
        <v>259896</v>
      </c>
      <c r="R92" s="387">
        <v>273768</v>
      </c>
      <c r="S92" s="387">
        <v>278582</v>
      </c>
      <c r="T92" s="387">
        <v>282826</v>
      </c>
      <c r="U92" s="387">
        <v>286824</v>
      </c>
      <c r="V92" s="387">
        <v>299554</v>
      </c>
      <c r="W92" s="387">
        <v>308693</v>
      </c>
      <c r="X92" s="387">
        <v>315874</v>
      </c>
      <c r="Y92" s="387">
        <v>319546</v>
      </c>
      <c r="Z92" s="387">
        <v>328032</v>
      </c>
      <c r="AA92" s="387">
        <v>339619</v>
      </c>
      <c r="AB92" s="387">
        <v>345494</v>
      </c>
      <c r="AC92" s="387">
        <v>358714</v>
      </c>
      <c r="AD92" s="387">
        <v>359122</v>
      </c>
      <c r="AE92" s="387">
        <v>371035</v>
      </c>
      <c r="AF92" s="387">
        <v>375197</v>
      </c>
      <c r="AG92" s="387">
        <v>380664</v>
      </c>
      <c r="AH92" s="387">
        <v>397066</v>
      </c>
      <c r="AI92" s="387">
        <v>447331</v>
      </c>
      <c r="AJ92" s="387">
        <v>454594</v>
      </c>
      <c r="AK92" s="387">
        <v>456470</v>
      </c>
      <c r="AL92" s="387">
        <v>458184</v>
      </c>
      <c r="AM92" s="387">
        <v>461693</v>
      </c>
      <c r="AN92" s="387">
        <v>486826</v>
      </c>
      <c r="AO92" s="387">
        <v>491232</v>
      </c>
    </row>
    <row r="93" spans="1:41" hidden="1" outlineLevel="1" x14ac:dyDescent="0.25">
      <c r="A93" s="53">
        <v>3750</v>
      </c>
      <c r="B93" s="387">
        <v>152510</v>
      </c>
      <c r="C93" s="387">
        <v>161568</v>
      </c>
      <c r="D93" s="387">
        <v>167606</v>
      </c>
      <c r="E93" s="387">
        <v>180336</v>
      </c>
      <c r="F93" s="387">
        <v>187517</v>
      </c>
      <c r="G93" s="387">
        <v>191434</v>
      </c>
      <c r="H93" s="387">
        <v>199512</v>
      </c>
      <c r="I93" s="387">
        <v>207998</v>
      </c>
      <c r="J93" s="387">
        <v>219422</v>
      </c>
      <c r="K93" s="387">
        <v>223829</v>
      </c>
      <c r="L93" s="387">
        <v>229296</v>
      </c>
      <c r="M93" s="387">
        <v>234926</v>
      </c>
      <c r="N93" s="387">
        <v>250594</v>
      </c>
      <c r="O93" s="387">
        <v>257774</v>
      </c>
      <c r="P93" s="387">
        <v>262018</v>
      </c>
      <c r="Q93" s="387">
        <v>271565</v>
      </c>
      <c r="R93" s="387">
        <v>277603</v>
      </c>
      <c r="S93" s="387">
        <v>277930</v>
      </c>
      <c r="T93" s="387">
        <v>282173</v>
      </c>
      <c r="U93" s="387">
        <v>295229</v>
      </c>
      <c r="V93" s="387">
        <v>298901</v>
      </c>
      <c r="W93" s="387">
        <v>311386</v>
      </c>
      <c r="X93" s="387">
        <v>315629</v>
      </c>
      <c r="Y93" s="387">
        <v>332846</v>
      </c>
      <c r="Z93" s="387">
        <v>326318</v>
      </c>
      <c r="AA93" s="387">
        <v>344678</v>
      </c>
      <c r="AB93" s="387">
        <v>350309</v>
      </c>
      <c r="AC93" s="387">
        <v>350880</v>
      </c>
      <c r="AD93" s="387">
        <v>354389</v>
      </c>
      <c r="AE93" s="387">
        <v>360346</v>
      </c>
      <c r="AF93" s="387">
        <v>372341</v>
      </c>
      <c r="AG93" s="387">
        <v>378624</v>
      </c>
      <c r="AH93" s="387">
        <v>435499</v>
      </c>
      <c r="AI93" s="387">
        <v>436560</v>
      </c>
      <c r="AJ93" s="387">
        <v>444149</v>
      </c>
      <c r="AK93" s="387">
        <v>448963</v>
      </c>
      <c r="AL93" s="387">
        <v>452962</v>
      </c>
      <c r="AM93" s="387">
        <v>474096</v>
      </c>
      <c r="AN93" s="387">
        <v>474830</v>
      </c>
      <c r="AO93" s="387">
        <v>476870</v>
      </c>
    </row>
    <row r="94" spans="1:41" hidden="1" outlineLevel="1" x14ac:dyDescent="0.25">
      <c r="A94" s="53">
        <v>3875</v>
      </c>
      <c r="B94" s="387">
        <v>155938</v>
      </c>
      <c r="C94" s="387">
        <v>164914</v>
      </c>
      <c r="D94" s="387">
        <v>172584</v>
      </c>
      <c r="E94" s="387">
        <v>181805</v>
      </c>
      <c r="F94" s="387">
        <v>189802</v>
      </c>
      <c r="G94" s="387">
        <v>198614</v>
      </c>
      <c r="H94" s="387">
        <v>202042</v>
      </c>
      <c r="I94" s="387">
        <v>216240</v>
      </c>
      <c r="J94" s="387">
        <v>221626</v>
      </c>
      <c r="K94" s="387">
        <v>226522</v>
      </c>
      <c r="L94" s="387">
        <v>231907</v>
      </c>
      <c r="M94" s="387">
        <v>244882</v>
      </c>
      <c r="N94" s="387">
        <v>253286</v>
      </c>
      <c r="O94" s="387">
        <v>260875</v>
      </c>
      <c r="P94" s="387">
        <v>265200</v>
      </c>
      <c r="Q94" s="387">
        <v>280541</v>
      </c>
      <c r="R94" s="387">
        <v>289109</v>
      </c>
      <c r="S94" s="387">
        <v>294331</v>
      </c>
      <c r="T94" s="387">
        <v>298738</v>
      </c>
      <c r="U94" s="387">
        <v>309754</v>
      </c>
      <c r="V94" s="387">
        <v>317261</v>
      </c>
      <c r="W94" s="387">
        <v>324278</v>
      </c>
      <c r="X94" s="387">
        <v>335294</v>
      </c>
      <c r="Y94" s="387">
        <v>346229</v>
      </c>
      <c r="Z94" s="387">
        <v>350064</v>
      </c>
      <c r="AA94" s="387">
        <v>353246</v>
      </c>
      <c r="AB94" s="387">
        <v>358795</v>
      </c>
      <c r="AC94" s="387">
        <v>364670</v>
      </c>
      <c r="AD94" s="387">
        <v>370627</v>
      </c>
      <c r="AE94" s="387">
        <v>376666</v>
      </c>
      <c r="AF94" s="387">
        <v>418853</v>
      </c>
      <c r="AG94" s="387">
        <v>423014</v>
      </c>
      <c r="AH94" s="387">
        <v>452554</v>
      </c>
      <c r="AI94" s="387">
        <v>457205</v>
      </c>
      <c r="AJ94" s="387">
        <v>473198</v>
      </c>
      <c r="AK94" s="387">
        <v>477768</v>
      </c>
      <c r="AL94" s="387">
        <v>490661</v>
      </c>
      <c r="AM94" s="387">
        <v>502166</v>
      </c>
      <c r="AN94" s="387">
        <v>502982</v>
      </c>
      <c r="AO94" s="387">
        <v>503472</v>
      </c>
    </row>
    <row r="95" spans="1:41" hidden="1" outlineLevel="1" x14ac:dyDescent="0.25">
      <c r="A95" s="53">
        <v>4000</v>
      </c>
      <c r="B95" s="387">
        <v>159854</v>
      </c>
      <c r="C95" s="387">
        <v>173645</v>
      </c>
      <c r="D95" s="387">
        <v>178622</v>
      </c>
      <c r="E95" s="387">
        <v>188170</v>
      </c>
      <c r="F95" s="387">
        <v>193963</v>
      </c>
      <c r="G95" s="387">
        <v>205061</v>
      </c>
      <c r="H95" s="387">
        <v>208814</v>
      </c>
      <c r="I95" s="387">
        <v>218933</v>
      </c>
      <c r="J95" s="387">
        <v>230765</v>
      </c>
      <c r="K95" s="387">
        <v>235824</v>
      </c>
      <c r="L95" s="387">
        <v>240475</v>
      </c>
      <c r="M95" s="387">
        <v>252552</v>
      </c>
      <c r="N95" s="387">
        <v>260467</v>
      </c>
      <c r="O95" s="387">
        <v>275237</v>
      </c>
      <c r="P95" s="387">
        <v>279725</v>
      </c>
      <c r="Q95" s="387">
        <v>284458</v>
      </c>
      <c r="R95" s="387">
        <v>299309</v>
      </c>
      <c r="S95" s="387">
        <v>304286</v>
      </c>
      <c r="T95" s="387">
        <v>308938</v>
      </c>
      <c r="U95" s="387">
        <v>323218</v>
      </c>
      <c r="V95" s="387">
        <v>327706</v>
      </c>
      <c r="W95" s="387">
        <v>341251</v>
      </c>
      <c r="X95" s="387">
        <v>346066</v>
      </c>
      <c r="Y95" s="387">
        <v>351125</v>
      </c>
      <c r="Z95" s="387">
        <v>352104</v>
      </c>
      <c r="AA95" s="387">
        <v>353410</v>
      </c>
      <c r="AB95" s="387">
        <v>366792</v>
      </c>
      <c r="AC95" s="387">
        <v>369077</v>
      </c>
      <c r="AD95" s="387">
        <v>371117</v>
      </c>
      <c r="AE95" s="387">
        <v>410285</v>
      </c>
      <c r="AF95" s="387">
        <v>421872</v>
      </c>
      <c r="AG95" s="387">
        <v>426034</v>
      </c>
      <c r="AH95" s="387">
        <v>452554</v>
      </c>
      <c r="AI95" s="387">
        <v>462590</v>
      </c>
      <c r="AJ95" s="387">
        <v>473198</v>
      </c>
      <c r="AK95" s="387">
        <v>480950</v>
      </c>
      <c r="AL95" s="387">
        <v>490987</v>
      </c>
      <c r="AM95" s="387">
        <v>502248</v>
      </c>
      <c r="AN95" s="387">
        <v>503146</v>
      </c>
      <c r="AO95" s="387">
        <v>504206</v>
      </c>
    </row>
    <row r="96" spans="1:41" hidden="1" outlineLevel="1" x14ac:dyDescent="0.25">
      <c r="A96" s="53">
        <v>4125</v>
      </c>
      <c r="B96" s="387">
        <v>166546</v>
      </c>
      <c r="C96" s="387">
        <v>176174</v>
      </c>
      <c r="D96" s="387">
        <v>180581</v>
      </c>
      <c r="E96" s="387">
        <v>190699</v>
      </c>
      <c r="F96" s="387">
        <v>198859</v>
      </c>
      <c r="G96" s="387">
        <v>212894</v>
      </c>
      <c r="H96" s="387">
        <v>217546</v>
      </c>
      <c r="I96" s="387">
        <v>228806</v>
      </c>
      <c r="J96" s="387">
        <v>240557</v>
      </c>
      <c r="K96" s="387">
        <v>244637</v>
      </c>
      <c r="L96" s="387">
        <v>249288</v>
      </c>
      <c r="M96" s="387">
        <v>262018</v>
      </c>
      <c r="N96" s="387">
        <v>268709</v>
      </c>
      <c r="O96" s="387">
        <v>277766</v>
      </c>
      <c r="P96" s="387">
        <v>289190</v>
      </c>
      <c r="Q96" s="387">
        <v>294984</v>
      </c>
      <c r="R96" s="387">
        <v>311222</v>
      </c>
      <c r="S96" s="387">
        <v>316608</v>
      </c>
      <c r="T96" s="387">
        <v>321096</v>
      </c>
      <c r="U96" s="387">
        <v>334560</v>
      </c>
      <c r="V96" s="387">
        <v>339130</v>
      </c>
      <c r="W96" s="387">
        <v>346310</v>
      </c>
      <c r="X96" s="387">
        <v>358469</v>
      </c>
      <c r="Y96" s="387">
        <v>363202</v>
      </c>
      <c r="Z96" s="387">
        <v>364181</v>
      </c>
      <c r="AA96" s="387">
        <v>365813</v>
      </c>
      <c r="AB96" s="387">
        <v>366955</v>
      </c>
      <c r="AC96" s="387">
        <v>372504</v>
      </c>
      <c r="AD96" s="387">
        <v>402533</v>
      </c>
      <c r="AE96" s="387">
        <v>422770</v>
      </c>
      <c r="AF96" s="387">
        <v>426686</v>
      </c>
      <c r="AG96" s="387">
        <v>430930</v>
      </c>
      <c r="AH96" s="387">
        <v>463651</v>
      </c>
      <c r="AI96" s="387">
        <v>464549</v>
      </c>
      <c r="AJ96" s="387">
        <v>473606</v>
      </c>
      <c r="AK96" s="387">
        <v>486826</v>
      </c>
      <c r="AL96" s="387">
        <v>491477</v>
      </c>
      <c r="AM96" s="387">
        <v>502574</v>
      </c>
      <c r="AN96" s="387">
        <v>503309</v>
      </c>
      <c r="AO96" s="387">
        <v>527136</v>
      </c>
    </row>
    <row r="97" spans="1:41" hidden="1" outlineLevel="1" x14ac:dyDescent="0.25">
      <c r="A97" s="53">
        <v>4250</v>
      </c>
      <c r="B97" s="387">
        <v>169973</v>
      </c>
      <c r="C97" s="387">
        <v>178704</v>
      </c>
      <c r="D97" s="387">
        <v>182621</v>
      </c>
      <c r="E97" s="387">
        <v>198370</v>
      </c>
      <c r="F97" s="387">
        <v>207264</v>
      </c>
      <c r="G97" s="387">
        <v>210773</v>
      </c>
      <c r="H97" s="387">
        <v>219912</v>
      </c>
      <c r="I97" s="387">
        <v>231173</v>
      </c>
      <c r="J97" s="387">
        <v>243250</v>
      </c>
      <c r="K97" s="387">
        <v>247574</v>
      </c>
      <c r="L97" s="387">
        <v>252470</v>
      </c>
      <c r="M97" s="387">
        <v>264874</v>
      </c>
      <c r="N97" s="387">
        <v>272054</v>
      </c>
      <c r="O97" s="387">
        <v>286008</v>
      </c>
      <c r="P97" s="387">
        <v>291965</v>
      </c>
      <c r="Q97" s="387">
        <v>297350</v>
      </c>
      <c r="R97" s="387">
        <v>313752</v>
      </c>
      <c r="S97" s="387">
        <v>319138</v>
      </c>
      <c r="T97" s="387">
        <v>323952</v>
      </c>
      <c r="U97" s="387">
        <v>339130</v>
      </c>
      <c r="V97" s="387">
        <v>343210</v>
      </c>
      <c r="W97" s="387">
        <v>357734</v>
      </c>
      <c r="X97" s="387">
        <v>362386</v>
      </c>
      <c r="Y97" s="387">
        <v>367445</v>
      </c>
      <c r="Z97" s="387">
        <v>369077</v>
      </c>
      <c r="AA97" s="387">
        <v>370709</v>
      </c>
      <c r="AB97" s="387">
        <v>374626</v>
      </c>
      <c r="AC97" s="387">
        <v>403757</v>
      </c>
      <c r="AD97" s="387">
        <v>423014</v>
      </c>
      <c r="AE97" s="387">
        <v>428645</v>
      </c>
      <c r="AF97" s="387">
        <v>450350</v>
      </c>
      <c r="AG97" s="387">
        <v>454675</v>
      </c>
      <c r="AH97" s="387">
        <v>464386</v>
      </c>
      <c r="AI97" s="387">
        <v>474259</v>
      </c>
      <c r="AJ97" s="387">
        <v>479237</v>
      </c>
      <c r="AK97" s="387">
        <v>492538</v>
      </c>
      <c r="AL97" s="387">
        <v>498821</v>
      </c>
      <c r="AM97" s="387">
        <v>503146</v>
      </c>
      <c r="AN97" s="387">
        <v>528931</v>
      </c>
      <c r="AO97" s="387">
        <v>529258</v>
      </c>
    </row>
    <row r="98" spans="1:41" hidden="1" outlineLevel="1" x14ac:dyDescent="0.25">
      <c r="A98" s="53">
        <v>4375</v>
      </c>
      <c r="B98" s="387">
        <v>174134</v>
      </c>
      <c r="C98" s="387">
        <v>180581</v>
      </c>
      <c r="D98" s="387">
        <v>184171</v>
      </c>
      <c r="E98" s="387">
        <v>199757</v>
      </c>
      <c r="F98" s="387">
        <v>208733</v>
      </c>
      <c r="G98" s="387">
        <v>216566</v>
      </c>
      <c r="H98" s="387">
        <v>221870</v>
      </c>
      <c r="I98" s="387">
        <v>234029</v>
      </c>
      <c r="J98" s="387">
        <v>245942</v>
      </c>
      <c r="K98" s="387">
        <v>250267</v>
      </c>
      <c r="L98" s="387">
        <v>255653</v>
      </c>
      <c r="M98" s="387">
        <v>268301</v>
      </c>
      <c r="N98" s="387">
        <v>275400</v>
      </c>
      <c r="O98" s="387">
        <v>289762</v>
      </c>
      <c r="P98" s="387">
        <v>295555</v>
      </c>
      <c r="Q98" s="387">
        <v>312936</v>
      </c>
      <c r="R98" s="387">
        <v>317016</v>
      </c>
      <c r="S98" s="387">
        <v>323054</v>
      </c>
      <c r="T98" s="387">
        <v>328195</v>
      </c>
      <c r="U98" s="387">
        <v>343046</v>
      </c>
      <c r="V98" s="387">
        <v>347534</v>
      </c>
      <c r="W98" s="387">
        <v>354226</v>
      </c>
      <c r="X98" s="387">
        <v>359285</v>
      </c>
      <c r="Y98" s="387">
        <v>382867</v>
      </c>
      <c r="Z98" s="387">
        <v>378950</v>
      </c>
      <c r="AA98" s="387">
        <v>383520</v>
      </c>
      <c r="AB98" s="387">
        <v>404002</v>
      </c>
      <c r="AC98" s="387">
        <v>425054</v>
      </c>
      <c r="AD98" s="387">
        <v>429624</v>
      </c>
      <c r="AE98" s="387">
        <v>452962</v>
      </c>
      <c r="AF98" s="387">
        <v>455736</v>
      </c>
      <c r="AG98" s="387">
        <v>461366</v>
      </c>
      <c r="AH98" s="387">
        <v>490987</v>
      </c>
      <c r="AI98" s="387">
        <v>491558</v>
      </c>
      <c r="AJ98" s="387">
        <v>492538</v>
      </c>
      <c r="AK98" s="387">
        <v>498413</v>
      </c>
      <c r="AL98" s="387">
        <v>504451</v>
      </c>
      <c r="AM98" s="387">
        <v>524933</v>
      </c>
      <c r="AN98" s="387">
        <v>529094</v>
      </c>
      <c r="AO98" s="387">
        <v>529910</v>
      </c>
    </row>
    <row r="99" spans="1:41" hidden="1" outlineLevel="1" x14ac:dyDescent="0.25">
      <c r="A99" s="53">
        <v>4500</v>
      </c>
      <c r="B99" s="387">
        <v>177643</v>
      </c>
      <c r="C99" s="387">
        <v>192821</v>
      </c>
      <c r="D99" s="387">
        <v>198043</v>
      </c>
      <c r="E99" s="387">
        <v>209059</v>
      </c>
      <c r="F99" s="387">
        <v>218933</v>
      </c>
      <c r="G99" s="387">
        <v>229786</v>
      </c>
      <c r="H99" s="387">
        <v>238843</v>
      </c>
      <c r="I99" s="387">
        <v>251002</v>
      </c>
      <c r="J99" s="387">
        <v>256632</v>
      </c>
      <c r="K99" s="387">
        <v>261773</v>
      </c>
      <c r="L99" s="387">
        <v>267158</v>
      </c>
      <c r="M99" s="387">
        <v>280786</v>
      </c>
      <c r="N99" s="387">
        <v>288946</v>
      </c>
      <c r="O99" s="387">
        <v>305102</v>
      </c>
      <c r="P99" s="387">
        <v>310080</v>
      </c>
      <c r="Q99" s="387">
        <v>318730</v>
      </c>
      <c r="R99" s="387">
        <v>336355</v>
      </c>
      <c r="S99" s="387">
        <v>342475</v>
      </c>
      <c r="T99" s="387">
        <v>347942</v>
      </c>
      <c r="U99" s="387">
        <v>364262</v>
      </c>
      <c r="V99" s="387">
        <v>376584</v>
      </c>
      <c r="W99" s="387">
        <v>385070</v>
      </c>
      <c r="X99" s="387">
        <v>390048</v>
      </c>
      <c r="Y99" s="387">
        <v>403104</v>
      </c>
      <c r="Z99" s="387">
        <v>418282</v>
      </c>
      <c r="AA99" s="387">
        <v>432072</v>
      </c>
      <c r="AB99" s="387">
        <v>454022</v>
      </c>
      <c r="AC99" s="387">
        <v>458510</v>
      </c>
      <c r="AD99" s="387">
        <v>465120</v>
      </c>
      <c r="AE99" s="387">
        <v>470750</v>
      </c>
      <c r="AF99" s="387">
        <v>473770</v>
      </c>
      <c r="AG99" s="387">
        <v>488294</v>
      </c>
      <c r="AH99" s="387">
        <v>498658</v>
      </c>
      <c r="AI99" s="387">
        <v>499800</v>
      </c>
      <c r="AJ99" s="387">
        <v>530563</v>
      </c>
      <c r="AK99" s="387">
        <v>531379</v>
      </c>
      <c r="AL99" s="387">
        <v>535378</v>
      </c>
      <c r="AM99" s="387">
        <v>543619</v>
      </c>
      <c r="AN99" s="387">
        <v>546965</v>
      </c>
      <c r="AO99" s="387">
        <v>563366</v>
      </c>
    </row>
    <row r="100" spans="1:41" hidden="1" outlineLevel="1" x14ac:dyDescent="0.25">
      <c r="A100" s="53">
        <v>4625</v>
      </c>
      <c r="B100" s="387">
        <v>184498</v>
      </c>
      <c r="C100" s="387">
        <v>194698</v>
      </c>
      <c r="D100" s="387">
        <v>200246</v>
      </c>
      <c r="E100" s="387">
        <v>211589</v>
      </c>
      <c r="F100" s="387">
        <v>220973</v>
      </c>
      <c r="G100" s="387">
        <v>236885</v>
      </c>
      <c r="H100" s="387">
        <v>242107</v>
      </c>
      <c r="I100" s="387">
        <v>254918</v>
      </c>
      <c r="J100" s="387">
        <v>267811</v>
      </c>
      <c r="K100" s="387">
        <v>272299</v>
      </c>
      <c r="L100" s="387">
        <v>278582</v>
      </c>
      <c r="M100" s="387">
        <v>285029</v>
      </c>
      <c r="N100" s="387">
        <v>302083</v>
      </c>
      <c r="O100" s="387">
        <v>312038</v>
      </c>
      <c r="P100" s="387">
        <v>317914</v>
      </c>
      <c r="Q100" s="387">
        <v>323136</v>
      </c>
      <c r="R100" s="387">
        <v>344189</v>
      </c>
      <c r="S100" s="387">
        <v>353083</v>
      </c>
      <c r="T100" s="387">
        <v>358469</v>
      </c>
      <c r="U100" s="387">
        <v>374218</v>
      </c>
      <c r="V100" s="387">
        <v>379930</v>
      </c>
      <c r="W100" s="387">
        <v>388661</v>
      </c>
      <c r="X100" s="387">
        <v>394046</v>
      </c>
      <c r="Y100" s="387">
        <v>399595</v>
      </c>
      <c r="Z100" s="387">
        <v>438355</v>
      </c>
      <c r="AA100" s="387">
        <v>445291</v>
      </c>
      <c r="AB100" s="387">
        <v>459000</v>
      </c>
      <c r="AC100" s="387">
        <v>465283</v>
      </c>
      <c r="AD100" s="387">
        <v>471322</v>
      </c>
      <c r="AE100" s="387">
        <v>474422</v>
      </c>
      <c r="AF100" s="387">
        <v>488947</v>
      </c>
      <c r="AG100" s="387">
        <v>493925</v>
      </c>
      <c r="AH100" s="387">
        <v>504288</v>
      </c>
      <c r="AI100" s="387">
        <v>510734</v>
      </c>
      <c r="AJ100" s="387">
        <v>534480</v>
      </c>
      <c r="AK100" s="387">
        <v>535378</v>
      </c>
      <c r="AL100" s="387">
        <v>539621</v>
      </c>
      <c r="AM100" s="387">
        <v>544517</v>
      </c>
      <c r="AN100" s="387">
        <v>564998</v>
      </c>
      <c r="AO100" s="387">
        <v>569650</v>
      </c>
    </row>
    <row r="101" spans="1:41" hidden="1" outlineLevel="1" x14ac:dyDescent="0.25">
      <c r="A101" s="53">
        <v>4750</v>
      </c>
      <c r="B101" s="387">
        <v>188170</v>
      </c>
      <c r="C101" s="387">
        <v>196901</v>
      </c>
      <c r="D101" s="387">
        <v>202450</v>
      </c>
      <c r="E101" s="387">
        <v>219667</v>
      </c>
      <c r="F101" s="387">
        <v>230112</v>
      </c>
      <c r="G101" s="387">
        <v>239333</v>
      </c>
      <c r="H101" s="387">
        <v>244882</v>
      </c>
      <c r="I101" s="387">
        <v>257366</v>
      </c>
      <c r="J101" s="387">
        <v>270586</v>
      </c>
      <c r="K101" s="387">
        <v>275563</v>
      </c>
      <c r="L101" s="387">
        <v>280867</v>
      </c>
      <c r="M101" s="387">
        <v>295229</v>
      </c>
      <c r="N101" s="387">
        <v>304368</v>
      </c>
      <c r="O101" s="387">
        <v>315710</v>
      </c>
      <c r="P101" s="387">
        <v>327869</v>
      </c>
      <c r="Q101" s="387">
        <v>339864</v>
      </c>
      <c r="R101" s="387">
        <v>351125</v>
      </c>
      <c r="S101" s="387">
        <v>357734</v>
      </c>
      <c r="T101" s="387">
        <v>362630</v>
      </c>
      <c r="U101" s="387">
        <v>378542</v>
      </c>
      <c r="V101" s="387">
        <v>383928</v>
      </c>
      <c r="W101" s="387">
        <v>400330</v>
      </c>
      <c r="X101" s="387">
        <v>406286</v>
      </c>
      <c r="Y101" s="387">
        <v>411835</v>
      </c>
      <c r="Z101" s="387">
        <v>443088</v>
      </c>
      <c r="AA101" s="387">
        <v>447821</v>
      </c>
      <c r="AB101" s="387">
        <v>465283</v>
      </c>
      <c r="AC101" s="387">
        <v>471322</v>
      </c>
      <c r="AD101" s="387">
        <v>477768</v>
      </c>
      <c r="AE101" s="387">
        <v>479482</v>
      </c>
      <c r="AF101" s="387">
        <v>494659</v>
      </c>
      <c r="AG101" s="387">
        <v>499147</v>
      </c>
      <c r="AH101" s="387">
        <v>520282</v>
      </c>
      <c r="AI101" s="387">
        <v>535296</v>
      </c>
      <c r="AJ101" s="387">
        <v>540110</v>
      </c>
      <c r="AK101" s="387">
        <v>544680</v>
      </c>
      <c r="AL101" s="387">
        <v>545741</v>
      </c>
      <c r="AM101" s="387">
        <v>566386</v>
      </c>
      <c r="AN101" s="387">
        <v>571282</v>
      </c>
      <c r="AO101" s="387">
        <v>576259</v>
      </c>
    </row>
    <row r="102" spans="1:41" hidden="1" outlineLevel="1" x14ac:dyDescent="0.25">
      <c r="A102" s="53">
        <v>4875</v>
      </c>
      <c r="B102" s="387">
        <v>191760</v>
      </c>
      <c r="C102" s="387">
        <v>199104</v>
      </c>
      <c r="D102" s="387">
        <v>204653</v>
      </c>
      <c r="E102" s="387">
        <v>222034</v>
      </c>
      <c r="F102" s="387">
        <v>232315</v>
      </c>
      <c r="G102" s="387">
        <v>242026</v>
      </c>
      <c r="H102" s="387">
        <v>247493</v>
      </c>
      <c r="I102" s="387">
        <v>259896</v>
      </c>
      <c r="J102" s="387">
        <v>273768</v>
      </c>
      <c r="K102" s="387">
        <v>278582</v>
      </c>
      <c r="L102" s="387">
        <v>283968</v>
      </c>
      <c r="M102" s="387">
        <v>298248</v>
      </c>
      <c r="N102" s="387">
        <v>306571</v>
      </c>
      <c r="O102" s="387">
        <v>323054</v>
      </c>
      <c r="P102" s="387">
        <v>330154</v>
      </c>
      <c r="Q102" s="387">
        <v>350146</v>
      </c>
      <c r="R102" s="387">
        <v>355123</v>
      </c>
      <c r="S102" s="387">
        <v>361162</v>
      </c>
      <c r="T102" s="387">
        <v>366221</v>
      </c>
      <c r="U102" s="387">
        <v>382214</v>
      </c>
      <c r="V102" s="387">
        <v>388008</v>
      </c>
      <c r="W102" s="387">
        <v>404410</v>
      </c>
      <c r="X102" s="387">
        <v>410285</v>
      </c>
      <c r="Y102" s="387">
        <v>415997</v>
      </c>
      <c r="Z102" s="387">
        <v>447821</v>
      </c>
      <c r="AA102" s="387">
        <v>466752</v>
      </c>
      <c r="AB102" s="387">
        <v>470750</v>
      </c>
      <c r="AC102" s="387">
        <v>475728</v>
      </c>
      <c r="AD102" s="387">
        <v>480134</v>
      </c>
      <c r="AE102" s="387">
        <v>484786</v>
      </c>
      <c r="AF102" s="387">
        <v>500208</v>
      </c>
      <c r="AG102" s="387">
        <v>510734</v>
      </c>
      <c r="AH102" s="387">
        <v>526973</v>
      </c>
      <c r="AI102" s="387">
        <v>541008</v>
      </c>
      <c r="AJ102" s="387">
        <v>541987</v>
      </c>
      <c r="AK102" s="387">
        <v>550555</v>
      </c>
      <c r="AL102" s="387">
        <v>568834</v>
      </c>
      <c r="AM102" s="387">
        <v>572832</v>
      </c>
      <c r="AN102" s="387">
        <v>577891</v>
      </c>
      <c r="AO102" s="387">
        <v>578544</v>
      </c>
    </row>
    <row r="103" spans="1:41" hidden="1" outlineLevel="1" x14ac:dyDescent="0.25">
      <c r="A103" s="53">
        <v>5000</v>
      </c>
      <c r="B103" s="387">
        <v>201389</v>
      </c>
      <c r="C103" s="387">
        <v>205469</v>
      </c>
      <c r="D103" s="387">
        <v>219912</v>
      </c>
      <c r="E103" s="387">
        <v>238027</v>
      </c>
      <c r="F103" s="387">
        <v>242270</v>
      </c>
      <c r="G103" s="387">
        <v>251002</v>
      </c>
      <c r="H103" s="387">
        <v>259814</v>
      </c>
      <c r="I103" s="387">
        <v>268464</v>
      </c>
      <c r="J103" s="387">
        <v>277930</v>
      </c>
      <c r="K103" s="387">
        <v>286579</v>
      </c>
      <c r="L103" s="387">
        <v>295147</v>
      </c>
      <c r="M103" s="387">
        <v>312936</v>
      </c>
      <c r="N103" s="387">
        <v>325258</v>
      </c>
      <c r="O103" s="387">
        <v>325502</v>
      </c>
      <c r="P103" s="387">
        <v>333581</v>
      </c>
      <c r="Q103" s="387">
        <v>352512</v>
      </c>
      <c r="R103" s="387">
        <v>368750</v>
      </c>
      <c r="S103" s="387">
        <v>377890</v>
      </c>
      <c r="T103" s="387">
        <v>387518</v>
      </c>
      <c r="U103" s="387">
        <v>404573</v>
      </c>
      <c r="V103" s="387">
        <v>414120</v>
      </c>
      <c r="W103" s="387">
        <v>423749</v>
      </c>
      <c r="X103" s="387">
        <v>433133</v>
      </c>
      <c r="Y103" s="387">
        <v>442598</v>
      </c>
      <c r="Z103" s="387">
        <v>470342</v>
      </c>
      <c r="AA103" s="387">
        <v>485520</v>
      </c>
      <c r="AB103" s="387">
        <v>490008</v>
      </c>
      <c r="AC103" s="387">
        <v>494578</v>
      </c>
      <c r="AD103" s="387">
        <v>500126</v>
      </c>
      <c r="AE103" s="387">
        <v>504859</v>
      </c>
      <c r="AF103" s="387">
        <v>515630</v>
      </c>
      <c r="AG103" s="387">
        <v>530318</v>
      </c>
      <c r="AH103" s="387">
        <v>548434</v>
      </c>
      <c r="AI103" s="387">
        <v>557573</v>
      </c>
      <c r="AJ103" s="387">
        <v>568834</v>
      </c>
      <c r="AK103" s="387">
        <v>569894</v>
      </c>
      <c r="AL103" s="387">
        <v>591518</v>
      </c>
      <c r="AM103" s="387">
        <v>596822</v>
      </c>
      <c r="AN103" s="387">
        <v>597638</v>
      </c>
      <c r="AO103" s="387">
        <v>605146</v>
      </c>
    </row>
    <row r="104" spans="1:41" hidden="1" outlineLevel="1" x14ac:dyDescent="0.25">
      <c r="A104" s="53">
        <v>5125</v>
      </c>
      <c r="B104" s="387">
        <v>206366</v>
      </c>
      <c r="C104" s="387">
        <v>215914</v>
      </c>
      <c r="D104" s="387">
        <v>222850</v>
      </c>
      <c r="E104" s="387">
        <v>242189</v>
      </c>
      <c r="F104" s="387">
        <v>246432</v>
      </c>
      <c r="G104" s="387">
        <v>256387</v>
      </c>
      <c r="H104" s="387">
        <v>260630</v>
      </c>
      <c r="I104" s="387">
        <v>282989</v>
      </c>
      <c r="J104" s="387">
        <v>287069</v>
      </c>
      <c r="K104" s="387">
        <v>297922</v>
      </c>
      <c r="L104" s="387">
        <v>302654</v>
      </c>
      <c r="M104" s="387">
        <v>322565</v>
      </c>
      <c r="N104" s="387">
        <v>324197</v>
      </c>
      <c r="O104" s="387">
        <v>330888</v>
      </c>
      <c r="P104" s="387">
        <v>343862</v>
      </c>
      <c r="Q104" s="387">
        <v>361651</v>
      </c>
      <c r="R104" s="387">
        <v>377890</v>
      </c>
      <c r="S104" s="387">
        <v>387763</v>
      </c>
      <c r="T104" s="387">
        <v>397066</v>
      </c>
      <c r="U104" s="387">
        <v>414691</v>
      </c>
      <c r="V104" s="387">
        <v>415507</v>
      </c>
      <c r="W104" s="387">
        <v>421872</v>
      </c>
      <c r="X104" s="387">
        <v>430358</v>
      </c>
      <c r="Y104" s="387">
        <v>452717</v>
      </c>
      <c r="Z104" s="387">
        <v>492538</v>
      </c>
      <c r="AA104" s="387">
        <v>500126</v>
      </c>
      <c r="AB104" s="387">
        <v>504941</v>
      </c>
      <c r="AC104" s="387">
        <v>509918</v>
      </c>
      <c r="AD104" s="387">
        <v>531134</v>
      </c>
      <c r="AE104" s="387">
        <v>536438</v>
      </c>
      <c r="AF104" s="387">
        <v>541824</v>
      </c>
      <c r="AG104" s="387">
        <v>547291</v>
      </c>
      <c r="AH104" s="387">
        <v>556838</v>
      </c>
      <c r="AI104" s="387">
        <v>566630</v>
      </c>
      <c r="AJ104" s="387">
        <v>575443</v>
      </c>
      <c r="AK104" s="387">
        <v>583358</v>
      </c>
      <c r="AL104" s="387">
        <v>595762</v>
      </c>
      <c r="AM104" s="387">
        <v>606288</v>
      </c>
      <c r="AN104" s="387">
        <v>610205</v>
      </c>
      <c r="AO104" s="387">
        <v>612571</v>
      </c>
    </row>
    <row r="105" spans="1:41" hidden="1" outlineLevel="1" x14ac:dyDescent="0.25">
      <c r="A105" s="53">
        <v>5250</v>
      </c>
      <c r="B105" s="387">
        <v>210528</v>
      </c>
      <c r="C105" s="387">
        <v>218525</v>
      </c>
      <c r="D105" s="387">
        <v>228072</v>
      </c>
      <c r="E105" s="387">
        <v>247982</v>
      </c>
      <c r="F105" s="387">
        <v>250349</v>
      </c>
      <c r="G105" s="387">
        <v>259651</v>
      </c>
      <c r="H105" s="387">
        <v>269198</v>
      </c>
      <c r="I105" s="387">
        <v>286090</v>
      </c>
      <c r="J105" s="387">
        <v>289517</v>
      </c>
      <c r="K105" s="387">
        <v>301757</v>
      </c>
      <c r="L105" s="387">
        <v>312610</v>
      </c>
      <c r="M105" s="387">
        <v>331867</v>
      </c>
      <c r="N105" s="387">
        <v>330235</v>
      </c>
      <c r="O105" s="387">
        <v>345494</v>
      </c>
      <c r="P105" s="387">
        <v>348187</v>
      </c>
      <c r="Q105" s="387">
        <v>370709</v>
      </c>
      <c r="R105" s="387">
        <v>387763</v>
      </c>
      <c r="S105" s="387">
        <v>397555</v>
      </c>
      <c r="T105" s="387">
        <v>395270</v>
      </c>
      <c r="U105" s="387">
        <v>411754</v>
      </c>
      <c r="V105" s="387">
        <v>429216</v>
      </c>
      <c r="W105" s="387">
        <v>432562</v>
      </c>
      <c r="X105" s="387">
        <v>435826</v>
      </c>
      <c r="Y105" s="387">
        <v>467160</v>
      </c>
      <c r="Z105" s="387">
        <v>512366</v>
      </c>
      <c r="AA105" s="387">
        <v>519629</v>
      </c>
      <c r="AB105" s="387">
        <v>524688</v>
      </c>
      <c r="AC105" s="387">
        <v>537826</v>
      </c>
      <c r="AD105" s="387">
        <v>553819</v>
      </c>
      <c r="AE105" s="387">
        <v>557899</v>
      </c>
      <c r="AF105" s="387">
        <v>570874</v>
      </c>
      <c r="AG105" s="387">
        <v>576341</v>
      </c>
      <c r="AH105" s="387">
        <v>579768</v>
      </c>
      <c r="AI105" s="387">
        <v>591437</v>
      </c>
      <c r="AJ105" s="387">
        <v>603514</v>
      </c>
      <c r="AK105" s="387">
        <v>608328</v>
      </c>
      <c r="AL105" s="387">
        <v>617630</v>
      </c>
      <c r="AM105" s="387">
        <v>628891</v>
      </c>
      <c r="AN105" s="387">
        <v>634930</v>
      </c>
      <c r="AO105" s="387">
        <v>650026</v>
      </c>
    </row>
    <row r="106" spans="1:41" hidden="1" outlineLevel="1" x14ac:dyDescent="0.25">
      <c r="A106" s="53">
        <v>5375</v>
      </c>
      <c r="B106" s="387">
        <v>216485</v>
      </c>
      <c r="C106" s="387">
        <v>220973</v>
      </c>
      <c r="D106" s="387">
        <v>233376</v>
      </c>
      <c r="E106" s="387">
        <v>250594</v>
      </c>
      <c r="F106" s="387">
        <v>252634</v>
      </c>
      <c r="G106" s="387">
        <v>262670</v>
      </c>
      <c r="H106" s="387">
        <v>272299</v>
      </c>
      <c r="I106" s="387">
        <v>290006</v>
      </c>
      <c r="J106" s="387">
        <v>294168</v>
      </c>
      <c r="K106" s="387">
        <v>305347</v>
      </c>
      <c r="L106" s="387">
        <v>315955</v>
      </c>
      <c r="M106" s="387">
        <v>336274</v>
      </c>
      <c r="N106" s="387">
        <v>334070</v>
      </c>
      <c r="O106" s="387">
        <v>350309</v>
      </c>
      <c r="P106" s="387">
        <v>354062</v>
      </c>
      <c r="Q106" s="387">
        <v>371280</v>
      </c>
      <c r="R106" s="387">
        <v>388579</v>
      </c>
      <c r="S106" s="387">
        <v>398453</v>
      </c>
      <c r="T106" s="387">
        <v>407674</v>
      </c>
      <c r="U106" s="387">
        <v>429624</v>
      </c>
      <c r="V106" s="387">
        <v>430522</v>
      </c>
      <c r="W106" s="387">
        <v>434112</v>
      </c>
      <c r="X106" s="387">
        <v>445291</v>
      </c>
      <c r="Y106" s="387">
        <v>469853</v>
      </c>
      <c r="Z106" s="387">
        <v>521342</v>
      </c>
      <c r="AA106" s="387">
        <v>527299</v>
      </c>
      <c r="AB106" s="387">
        <v>531542</v>
      </c>
      <c r="AC106" s="387">
        <v>541171</v>
      </c>
      <c r="AD106" s="387">
        <v>557410</v>
      </c>
      <c r="AE106" s="387">
        <v>564101</v>
      </c>
      <c r="AF106" s="387">
        <v>576586</v>
      </c>
      <c r="AG106" s="387">
        <v>585806</v>
      </c>
      <c r="AH106" s="387">
        <v>601718</v>
      </c>
      <c r="AI106" s="387">
        <v>606941</v>
      </c>
      <c r="AJ106" s="387">
        <v>609797</v>
      </c>
      <c r="AK106" s="387">
        <v>620976</v>
      </c>
      <c r="AL106" s="387">
        <v>630360</v>
      </c>
      <c r="AM106" s="387">
        <v>635501</v>
      </c>
      <c r="AN106" s="387">
        <v>651086</v>
      </c>
      <c r="AO106" s="387">
        <v>656717</v>
      </c>
    </row>
    <row r="107" spans="1:41" hidden="1" outlineLevel="1" x14ac:dyDescent="0.25">
      <c r="A107" s="53">
        <v>5500</v>
      </c>
      <c r="B107" s="387">
        <v>220483</v>
      </c>
      <c r="C107" s="387">
        <v>234355</v>
      </c>
      <c r="D107" s="387">
        <v>242760</v>
      </c>
      <c r="E107" s="387">
        <v>261038</v>
      </c>
      <c r="F107" s="387">
        <v>262997</v>
      </c>
      <c r="G107" s="387">
        <v>273034</v>
      </c>
      <c r="H107" s="387">
        <v>283805</v>
      </c>
      <c r="I107" s="387">
        <v>295474</v>
      </c>
      <c r="J107" s="387">
        <v>307877</v>
      </c>
      <c r="K107" s="387">
        <v>314813</v>
      </c>
      <c r="L107" s="387">
        <v>323054</v>
      </c>
      <c r="M107" s="387">
        <v>349085</v>
      </c>
      <c r="N107" s="387">
        <v>348432</v>
      </c>
      <c r="O107" s="387">
        <v>357979</v>
      </c>
      <c r="P107" s="387">
        <v>365813</v>
      </c>
      <c r="Q107" s="387">
        <v>389558</v>
      </c>
      <c r="R107" s="387">
        <v>390946</v>
      </c>
      <c r="S107" s="387">
        <v>399432</v>
      </c>
      <c r="T107" s="387">
        <v>417710</v>
      </c>
      <c r="U107" s="387">
        <v>439253</v>
      </c>
      <c r="V107" s="387">
        <v>440722</v>
      </c>
      <c r="W107" s="387">
        <v>462754</v>
      </c>
      <c r="X107" s="387">
        <v>467160</v>
      </c>
      <c r="Y107" s="387">
        <v>471566</v>
      </c>
      <c r="Z107" s="387">
        <v>526483</v>
      </c>
      <c r="AA107" s="387">
        <v>532277</v>
      </c>
      <c r="AB107" s="387">
        <v>536928</v>
      </c>
      <c r="AC107" s="387">
        <v>546638</v>
      </c>
      <c r="AD107" s="387">
        <v>563938</v>
      </c>
      <c r="AE107" s="387">
        <v>570629</v>
      </c>
      <c r="AF107" s="387">
        <v>580013</v>
      </c>
      <c r="AG107" s="387">
        <v>594130</v>
      </c>
      <c r="AH107" s="387">
        <v>605472</v>
      </c>
      <c r="AI107" s="387">
        <v>613061</v>
      </c>
      <c r="AJ107" s="387">
        <v>626198</v>
      </c>
      <c r="AK107" s="387">
        <v>628483</v>
      </c>
      <c r="AL107" s="387">
        <v>636398</v>
      </c>
      <c r="AM107" s="387">
        <v>645619</v>
      </c>
      <c r="AN107" s="387">
        <v>657614</v>
      </c>
      <c r="AO107" s="387">
        <v>672547</v>
      </c>
    </row>
    <row r="108" spans="1:41" hidden="1" outlineLevel="1" x14ac:dyDescent="0.25">
      <c r="A108" s="53">
        <v>5625</v>
      </c>
      <c r="B108" s="387">
        <v>228725</v>
      </c>
      <c r="C108" s="387">
        <v>237374</v>
      </c>
      <c r="D108" s="387">
        <v>246187</v>
      </c>
      <c r="E108" s="387">
        <v>262426</v>
      </c>
      <c r="F108" s="387">
        <v>270586</v>
      </c>
      <c r="G108" s="387">
        <v>280949</v>
      </c>
      <c r="H108" s="387">
        <v>292454</v>
      </c>
      <c r="I108" s="387">
        <v>306816</v>
      </c>
      <c r="J108" s="387">
        <v>319790</v>
      </c>
      <c r="K108" s="387">
        <v>326074</v>
      </c>
      <c r="L108" s="387">
        <v>333581</v>
      </c>
      <c r="M108" s="387">
        <v>354062</v>
      </c>
      <c r="N108" s="387">
        <v>365160</v>
      </c>
      <c r="O108" s="387">
        <v>370382</v>
      </c>
      <c r="P108" s="387">
        <v>383928</v>
      </c>
      <c r="Q108" s="387">
        <v>404410</v>
      </c>
      <c r="R108" s="387">
        <v>410693</v>
      </c>
      <c r="S108" s="387">
        <v>421954</v>
      </c>
      <c r="T108" s="387">
        <v>434112</v>
      </c>
      <c r="U108" s="387">
        <v>447250</v>
      </c>
      <c r="V108" s="387">
        <v>452880</v>
      </c>
      <c r="W108" s="387">
        <v>473035</v>
      </c>
      <c r="X108" s="387">
        <v>475402</v>
      </c>
      <c r="Y108" s="387">
        <v>480706</v>
      </c>
      <c r="Z108" s="387">
        <v>540110</v>
      </c>
      <c r="AA108" s="387">
        <v>543538</v>
      </c>
      <c r="AB108" s="387">
        <v>559123</v>
      </c>
      <c r="AC108" s="387">
        <v>576994</v>
      </c>
      <c r="AD108" s="387">
        <v>589397</v>
      </c>
      <c r="AE108" s="387">
        <v>595598</v>
      </c>
      <c r="AF108" s="387">
        <v>610286</v>
      </c>
      <c r="AG108" s="387">
        <v>622771</v>
      </c>
      <c r="AH108" s="387">
        <v>627014</v>
      </c>
      <c r="AI108" s="387">
        <v>633053</v>
      </c>
      <c r="AJ108" s="387">
        <v>649046</v>
      </c>
      <c r="AK108" s="387">
        <v>653616</v>
      </c>
      <c r="AL108" s="387">
        <v>663653</v>
      </c>
      <c r="AM108" s="387">
        <v>685277</v>
      </c>
      <c r="AN108" s="387">
        <v>688622</v>
      </c>
      <c r="AO108" s="387">
        <v>695150</v>
      </c>
    </row>
    <row r="109" spans="1:41" hidden="1" outlineLevel="1" x14ac:dyDescent="0.25">
      <c r="A109" s="53">
        <v>5750</v>
      </c>
      <c r="B109" s="387">
        <v>232642</v>
      </c>
      <c r="C109" s="387">
        <v>239659</v>
      </c>
      <c r="D109" s="387">
        <v>248390</v>
      </c>
      <c r="E109" s="387">
        <v>270504</v>
      </c>
      <c r="F109" s="387">
        <v>277277</v>
      </c>
      <c r="G109" s="387">
        <v>285926</v>
      </c>
      <c r="H109" s="387">
        <v>297269</v>
      </c>
      <c r="I109" s="387">
        <v>309509</v>
      </c>
      <c r="J109" s="387">
        <v>322565</v>
      </c>
      <c r="K109" s="387">
        <v>329174</v>
      </c>
      <c r="L109" s="387">
        <v>341088</v>
      </c>
      <c r="M109" s="387">
        <v>357490</v>
      </c>
      <c r="N109" s="387">
        <v>368995</v>
      </c>
      <c r="O109" s="387">
        <v>378624</v>
      </c>
      <c r="P109" s="387">
        <v>387682</v>
      </c>
      <c r="Q109" s="387">
        <v>408163</v>
      </c>
      <c r="R109" s="387">
        <v>417139</v>
      </c>
      <c r="S109" s="387">
        <v>426605</v>
      </c>
      <c r="T109" s="387">
        <v>438518</v>
      </c>
      <c r="U109" s="387">
        <v>451738</v>
      </c>
      <c r="V109" s="387">
        <v>457939</v>
      </c>
      <c r="W109" s="387">
        <v>475891</v>
      </c>
      <c r="X109" s="387">
        <v>480216</v>
      </c>
      <c r="Y109" s="387">
        <v>486826</v>
      </c>
      <c r="Z109" s="387">
        <v>546557</v>
      </c>
      <c r="AA109" s="387">
        <v>561653</v>
      </c>
      <c r="AB109" s="387">
        <v>567120</v>
      </c>
      <c r="AC109" s="387">
        <v>588336</v>
      </c>
      <c r="AD109" s="387">
        <v>607512</v>
      </c>
      <c r="AE109" s="387">
        <v>613877</v>
      </c>
      <c r="AF109" s="387">
        <v>631339</v>
      </c>
      <c r="AG109" s="387">
        <v>634603</v>
      </c>
      <c r="AH109" s="387">
        <v>640234</v>
      </c>
      <c r="AI109" s="387">
        <v>644803</v>
      </c>
      <c r="AJ109" s="387">
        <v>655003</v>
      </c>
      <c r="AK109" s="387">
        <v>670262</v>
      </c>
      <c r="AL109" s="387">
        <v>676138</v>
      </c>
      <c r="AM109" s="387">
        <v>697109</v>
      </c>
      <c r="AN109" s="387">
        <v>701026</v>
      </c>
      <c r="AO109" s="387">
        <v>704861</v>
      </c>
    </row>
    <row r="110" spans="1:41" hidden="1" outlineLevel="1" x14ac:dyDescent="0.25">
      <c r="A110" s="53">
        <v>5875</v>
      </c>
      <c r="B110" s="387">
        <v>237374</v>
      </c>
      <c r="C110" s="387">
        <v>246922</v>
      </c>
      <c r="D110" s="387">
        <v>253613</v>
      </c>
      <c r="E110" s="387">
        <v>272952</v>
      </c>
      <c r="F110" s="387">
        <v>282662</v>
      </c>
      <c r="G110" s="387">
        <v>292454</v>
      </c>
      <c r="H110" s="387">
        <v>301594</v>
      </c>
      <c r="I110" s="387">
        <v>318403</v>
      </c>
      <c r="J110" s="387">
        <v>326074</v>
      </c>
      <c r="K110" s="387">
        <v>335784</v>
      </c>
      <c r="L110" s="387">
        <v>344597</v>
      </c>
      <c r="M110" s="387">
        <v>363283</v>
      </c>
      <c r="N110" s="387">
        <v>372830</v>
      </c>
      <c r="O110" s="387">
        <v>385723</v>
      </c>
      <c r="P110" s="387">
        <v>391598</v>
      </c>
      <c r="Q110" s="387">
        <v>412488</v>
      </c>
      <c r="R110" s="387">
        <v>425462</v>
      </c>
      <c r="S110" s="387">
        <v>437458</v>
      </c>
      <c r="T110" s="387">
        <v>443006</v>
      </c>
      <c r="U110" s="387">
        <v>456715</v>
      </c>
      <c r="V110" s="387">
        <v>464059</v>
      </c>
      <c r="W110" s="387">
        <v>478339</v>
      </c>
      <c r="X110" s="387">
        <v>484949</v>
      </c>
      <c r="Y110" s="387">
        <v>497515</v>
      </c>
      <c r="Z110" s="387">
        <v>551616</v>
      </c>
      <c r="AA110" s="387">
        <v>566712</v>
      </c>
      <c r="AB110" s="387">
        <v>585154</v>
      </c>
      <c r="AC110" s="387">
        <v>597475</v>
      </c>
      <c r="AD110" s="387">
        <v>619018</v>
      </c>
      <c r="AE110" s="387">
        <v>628891</v>
      </c>
      <c r="AF110" s="387">
        <v>636888</v>
      </c>
      <c r="AG110" s="387">
        <v>640234</v>
      </c>
      <c r="AH110" s="387">
        <v>645864</v>
      </c>
      <c r="AI110" s="387">
        <v>654106</v>
      </c>
      <c r="AJ110" s="387">
        <v>671160</v>
      </c>
      <c r="AK110" s="387">
        <v>686501</v>
      </c>
      <c r="AL110" s="387">
        <v>695150</v>
      </c>
      <c r="AM110" s="387">
        <v>704534</v>
      </c>
      <c r="AN110" s="387">
        <v>710818</v>
      </c>
      <c r="AO110" s="387">
        <v>720283</v>
      </c>
    </row>
    <row r="111" spans="1:41" hidden="1" outlineLevel="1" x14ac:dyDescent="0.25">
      <c r="A111" s="53">
        <v>6000</v>
      </c>
      <c r="B111" s="387">
        <v>246106</v>
      </c>
      <c r="C111" s="387">
        <v>250430</v>
      </c>
      <c r="D111" s="387">
        <v>262670</v>
      </c>
      <c r="E111" s="387">
        <v>277032</v>
      </c>
      <c r="F111" s="387">
        <v>286008</v>
      </c>
      <c r="G111" s="387">
        <v>296616</v>
      </c>
      <c r="H111" s="387">
        <v>307306</v>
      </c>
      <c r="I111" s="387">
        <v>322728</v>
      </c>
      <c r="J111" s="387">
        <v>330562</v>
      </c>
      <c r="K111" s="387">
        <v>340435</v>
      </c>
      <c r="L111" s="387">
        <v>351125</v>
      </c>
      <c r="M111" s="387">
        <v>368261</v>
      </c>
      <c r="N111" s="387">
        <v>378053</v>
      </c>
      <c r="O111" s="387">
        <v>391027</v>
      </c>
      <c r="P111" s="387">
        <v>396576</v>
      </c>
      <c r="Q111" s="387">
        <v>417955</v>
      </c>
      <c r="R111" s="387">
        <v>430930</v>
      </c>
      <c r="S111" s="387">
        <v>443414</v>
      </c>
      <c r="T111" s="387">
        <v>449208</v>
      </c>
      <c r="U111" s="387">
        <v>471322</v>
      </c>
      <c r="V111" s="387">
        <v>479237</v>
      </c>
      <c r="W111" s="387">
        <v>490906</v>
      </c>
      <c r="X111" s="387">
        <v>500371</v>
      </c>
      <c r="Y111" s="387">
        <v>513835</v>
      </c>
      <c r="Z111" s="387">
        <v>568426</v>
      </c>
      <c r="AA111" s="387">
        <v>583930</v>
      </c>
      <c r="AB111" s="387">
        <v>602779</v>
      </c>
      <c r="AC111" s="387">
        <v>615182</v>
      </c>
      <c r="AD111" s="387">
        <v>638112</v>
      </c>
      <c r="AE111" s="387">
        <v>648067</v>
      </c>
      <c r="AF111" s="387">
        <v>652718</v>
      </c>
      <c r="AG111" s="387">
        <v>655901</v>
      </c>
      <c r="AH111" s="387">
        <v>665366</v>
      </c>
      <c r="AI111" s="387">
        <v>674016</v>
      </c>
      <c r="AJ111" s="387">
        <v>691886</v>
      </c>
      <c r="AK111" s="387">
        <v>707472</v>
      </c>
      <c r="AL111" s="387">
        <v>712613</v>
      </c>
      <c r="AM111" s="387">
        <v>725914</v>
      </c>
      <c r="AN111" s="387">
        <v>732442</v>
      </c>
      <c r="AO111" s="387">
        <v>738317</v>
      </c>
    </row>
    <row r="112" spans="1:41" hidden="1" outlineLevel="1" x14ac:dyDescent="0.25"/>
    <row r="113" collapsed="1" x14ac:dyDescent="0.25"/>
  </sheetData>
  <mergeCells count="11">
    <mergeCell ref="D70:R73"/>
    <mergeCell ref="V70:AJ73"/>
    <mergeCell ref="A1:D1"/>
    <mergeCell ref="V63:AG65"/>
    <mergeCell ref="AQ6:AY17"/>
    <mergeCell ref="A12:E12"/>
    <mergeCell ref="F12:H12"/>
    <mergeCell ref="J13:AB13"/>
    <mergeCell ref="J16:AI17"/>
    <mergeCell ref="AQ20:AY20"/>
    <mergeCell ref="D63:R6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outlineLevelRow="1" x14ac:dyDescent="0.25"/>
  <cols>
    <col min="1" max="27" width="6.140625" style="225" customWidth="1"/>
    <col min="28" max="28" width="6.5703125" style="225" customWidth="1"/>
    <col min="29" max="41" width="6.140625" style="225" customWidth="1"/>
    <col min="42" max="42" width="2.5703125" style="225" customWidth="1"/>
    <col min="43" max="51" width="6.140625" style="225" customWidth="1"/>
    <col min="52" max="52" width="9.5703125" style="225" customWidth="1"/>
    <col min="53" max="16384" width="9.140625" style="225"/>
  </cols>
  <sheetData>
    <row r="1" spans="1:52" ht="21" x14ac:dyDescent="0.35">
      <c r="A1" s="695" t="s">
        <v>74</v>
      </c>
      <c r="B1" s="695"/>
      <c r="C1" s="695"/>
      <c r="D1" s="695"/>
      <c r="F1" s="1"/>
      <c r="G1" s="1"/>
      <c r="H1" s="1"/>
      <c r="J1" s="25" t="s">
        <v>756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989" t="s">
        <v>681</v>
      </c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223"/>
      <c r="AQ3" s="223"/>
      <c r="AR3" s="223"/>
      <c r="AS3" s="2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309</v>
      </c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3"/>
      <c r="AQ4" s="223"/>
      <c r="AR4" s="223"/>
      <c r="AS4" s="2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3"/>
      <c r="AQ6" s="947" t="s">
        <v>156</v>
      </c>
      <c r="AR6" s="947"/>
      <c r="AS6" s="947"/>
      <c r="AT6" s="947"/>
      <c r="AU6" s="947"/>
      <c r="AV6" s="947"/>
      <c r="AW6" s="947"/>
      <c r="AX6" s="947"/>
      <c r="AY6" s="947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947"/>
      <c r="AR7" s="947"/>
      <c r="AS7" s="947"/>
      <c r="AT7" s="947"/>
      <c r="AU7" s="947"/>
      <c r="AV7" s="947"/>
      <c r="AW7" s="947"/>
      <c r="AX7" s="947"/>
      <c r="AY7" s="947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350</v>
      </c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3"/>
      <c r="AQ8" s="947"/>
      <c r="AR8" s="947"/>
      <c r="AS8" s="947"/>
      <c r="AT8" s="947"/>
      <c r="AU8" s="947"/>
      <c r="AV8" s="947"/>
      <c r="AW8" s="947"/>
      <c r="AX8" s="947"/>
      <c r="AY8" s="947"/>
      <c r="AZ8" s="128"/>
    </row>
    <row r="9" spans="1:52" ht="28.5" customHeight="1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989" t="s">
        <v>763</v>
      </c>
      <c r="AD9" s="989"/>
      <c r="AE9" s="989"/>
      <c r="AF9" s="989"/>
      <c r="AG9" s="989"/>
      <c r="AH9" s="989"/>
      <c r="AI9" s="989"/>
      <c r="AJ9" s="989"/>
      <c r="AK9" s="989"/>
      <c r="AL9" s="989"/>
      <c r="AM9" s="989"/>
      <c r="AN9" s="989"/>
      <c r="AO9" s="989"/>
      <c r="AP9" s="49"/>
      <c r="AQ9" s="947"/>
      <c r="AR9" s="947"/>
      <c r="AS9" s="947"/>
      <c r="AT9" s="947"/>
      <c r="AU9" s="947"/>
      <c r="AV9" s="947"/>
      <c r="AW9" s="947"/>
      <c r="AX9" s="947"/>
      <c r="AY9" s="947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222" t="s">
        <v>316</v>
      </c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50"/>
      <c r="AB10" s="222"/>
      <c r="AC10" s="222" t="s">
        <v>322</v>
      </c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49"/>
      <c r="AQ10" s="947"/>
      <c r="AR10" s="947"/>
      <c r="AS10" s="947"/>
      <c r="AT10" s="947"/>
      <c r="AU10" s="947"/>
      <c r="AV10" s="947"/>
      <c r="AW10" s="947"/>
      <c r="AX10" s="947"/>
      <c r="AY10" s="947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947"/>
      <c r="AR11" s="947"/>
      <c r="AS11" s="947"/>
      <c r="AT11" s="947"/>
      <c r="AU11" s="947"/>
      <c r="AV11" s="947"/>
      <c r="AW11" s="947"/>
      <c r="AX11" s="947"/>
      <c r="AY11" s="947"/>
      <c r="AZ11" s="128"/>
    </row>
    <row r="12" spans="1:52" x14ac:dyDescent="0.25">
      <c r="A12" s="700" t="s">
        <v>333</v>
      </c>
      <c r="B12" s="700"/>
      <c r="C12" s="700"/>
      <c r="D12" s="700"/>
      <c r="E12" s="700"/>
      <c r="F12" s="987" t="s">
        <v>347</v>
      </c>
      <c r="G12" s="988"/>
      <c r="H12" s="988"/>
      <c r="I12" s="1"/>
      <c r="J12" s="222" t="s">
        <v>318</v>
      </c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50"/>
      <c r="AB12" s="222"/>
      <c r="AC12" s="222" t="s">
        <v>677</v>
      </c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49"/>
      <c r="AQ12" s="947"/>
      <c r="AR12" s="947"/>
      <c r="AS12" s="947"/>
      <c r="AT12" s="947"/>
      <c r="AU12" s="947"/>
      <c r="AV12" s="947"/>
      <c r="AW12" s="947"/>
      <c r="AX12" s="947"/>
      <c r="AY12" s="947"/>
      <c r="AZ12" s="128"/>
    </row>
    <row r="13" spans="1:52" ht="38.25" customHeight="1" thickBot="1" x14ac:dyDescent="0.3">
      <c r="A13" s="700"/>
      <c r="B13" s="700"/>
      <c r="C13" s="700"/>
      <c r="D13" s="700"/>
      <c r="E13" s="700"/>
      <c r="F13" s="33"/>
      <c r="G13" s="1"/>
      <c r="H13" s="1"/>
      <c r="I13" s="1"/>
      <c r="J13" s="701" t="s">
        <v>764</v>
      </c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947"/>
      <c r="AR13" s="947"/>
      <c r="AS13" s="947"/>
      <c r="AT13" s="947"/>
      <c r="AU13" s="947"/>
      <c r="AV13" s="947"/>
      <c r="AW13" s="947"/>
      <c r="AX13" s="947"/>
      <c r="AY13" s="947"/>
      <c r="AZ13" s="128"/>
    </row>
    <row r="14" spans="1:52" ht="15" customHeight="1" thickBot="1" x14ac:dyDescent="0.3">
      <c r="A14" s="397" t="s">
        <v>865</v>
      </c>
      <c r="B14" s="319"/>
      <c r="C14" s="319"/>
      <c r="D14" s="319"/>
      <c r="E14" s="319"/>
      <c r="F14" s="319"/>
      <c r="G14" s="319"/>
      <c r="H14" s="244">
        <f>Содержание!H9</f>
        <v>0</v>
      </c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947"/>
      <c r="AR14" s="947"/>
      <c r="AS14" s="947"/>
      <c r="AT14" s="947"/>
      <c r="AU14" s="947"/>
      <c r="AV14" s="947"/>
      <c r="AW14" s="947"/>
      <c r="AX14" s="947"/>
      <c r="AY14" s="947"/>
      <c r="AZ14" s="128"/>
    </row>
    <row r="15" spans="1:52" ht="14.25" customHeight="1" thickBot="1" x14ac:dyDescent="0.3">
      <c r="A15" s="397" t="s">
        <v>868</v>
      </c>
      <c r="B15" s="33"/>
      <c r="C15" s="319"/>
      <c r="D15" s="319"/>
      <c r="E15" s="319"/>
      <c r="F15" s="33"/>
      <c r="G15" s="319"/>
      <c r="H15" s="244">
        <f>Содержание!Q9</f>
        <v>0.25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947"/>
      <c r="AR15" s="947"/>
      <c r="AS15" s="947"/>
      <c r="AT15" s="947"/>
      <c r="AU15" s="947"/>
      <c r="AV15" s="947"/>
      <c r="AW15" s="947"/>
      <c r="AX15" s="947"/>
      <c r="AY15" s="947"/>
      <c r="AZ15" s="224"/>
    </row>
    <row r="16" spans="1:52" ht="15" customHeight="1" thickBot="1" x14ac:dyDescent="0.3">
      <c r="A16" s="397" t="s">
        <v>871</v>
      </c>
      <c r="B16" s="33"/>
      <c r="C16" s="319"/>
      <c r="D16" s="319"/>
      <c r="E16" s="319"/>
      <c r="F16" s="33"/>
      <c r="G16" s="319"/>
      <c r="H16" s="244">
        <v>0.1</v>
      </c>
      <c r="I16" s="1"/>
      <c r="J16" s="704" t="s">
        <v>320</v>
      </c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4"/>
      <c r="X16" s="704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110"/>
      <c r="AL16" s="110"/>
      <c r="AM16" s="110"/>
      <c r="AN16" s="110"/>
      <c r="AO16" s="110"/>
      <c r="AP16" s="112"/>
      <c r="AQ16" s="947"/>
      <c r="AR16" s="947"/>
      <c r="AS16" s="947"/>
      <c r="AT16" s="947"/>
      <c r="AU16" s="947"/>
      <c r="AV16" s="947"/>
      <c r="AW16" s="947"/>
      <c r="AX16" s="947"/>
      <c r="AY16" s="947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4"/>
      <c r="V17" s="704"/>
      <c r="W17" s="704"/>
      <c r="X17" s="704"/>
      <c r="Y17" s="704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110"/>
      <c r="AL17" s="110"/>
      <c r="AM17" s="110"/>
      <c r="AN17" s="110"/>
      <c r="AO17" s="110"/>
      <c r="AP17" s="112"/>
      <c r="AQ17" s="947"/>
      <c r="AR17" s="947"/>
      <c r="AS17" s="947"/>
      <c r="AT17" s="947"/>
      <c r="AU17" s="947"/>
      <c r="AV17" s="947"/>
      <c r="AW17" s="947"/>
      <c r="AX17" s="947"/>
      <c r="AY17" s="947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857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947"/>
      <c r="AR18" s="947"/>
      <c r="AS18" s="947"/>
      <c r="AT18" s="947"/>
      <c r="AU18" s="947"/>
      <c r="AV18" s="947"/>
      <c r="AW18" s="947"/>
      <c r="AX18" s="947"/>
      <c r="AY18" s="947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985" t="s">
        <v>301</v>
      </c>
      <c r="AR20" s="985"/>
      <c r="AS20" s="985"/>
      <c r="AT20" s="985"/>
      <c r="AU20" s="985"/>
      <c r="AV20" s="985"/>
      <c r="AW20" s="985"/>
      <c r="AX20" s="985"/>
      <c r="AY20" s="985"/>
      <c r="AZ20" s="55"/>
    </row>
    <row r="21" spans="1:52" ht="15" customHeight="1" x14ac:dyDescent="0.25">
      <c r="A21" s="53">
        <v>1875</v>
      </c>
      <c r="B21" s="89">
        <f>ROUND(B76*Содержание!$H$8*(1+$H$14)*(1-$H$15)*(1-$H$16),0)</f>
        <v>56292</v>
      </c>
      <c r="C21" s="388">
        <f>ROUND(C76*Содержание!$H$8*(1+$H$14)*(1-$H$15)*(1-$H$16),0)</f>
        <v>60257</v>
      </c>
      <c r="D21" s="388">
        <f>ROUND(D76*Содержание!$H$8*(1+$H$14)*(1-$H$15)*(1-$H$16),0)</f>
        <v>61745</v>
      </c>
      <c r="E21" s="388">
        <f>ROUND(E76*Содержание!$H$8*(1+$H$14)*(1-$H$15)*(1-$H$16),0)</f>
        <v>63067</v>
      </c>
      <c r="F21" s="388">
        <f>ROUND(F76*Содержание!$H$8*(1+$H$14)*(1-$H$15)*(1-$H$16),0)</f>
        <v>66427</v>
      </c>
      <c r="G21" s="388">
        <f>ROUND(G76*Содержание!$H$8*(1+$H$14)*(1-$H$15)*(1-$H$16),0)</f>
        <v>69952</v>
      </c>
      <c r="H21" s="388">
        <f>ROUND(H76*Содержание!$H$8*(1+$H$14)*(1-$H$15)*(1-$H$16),0)</f>
        <v>71439</v>
      </c>
      <c r="I21" s="388">
        <f>ROUND(I76*Содержание!$H$8*(1+$H$14)*(1-$H$15)*(1-$H$16),0)</f>
        <v>72871</v>
      </c>
      <c r="J21" s="388">
        <f>ROUND(J76*Содержание!$H$8*(1+$H$14)*(1-$H$15)*(1-$H$16),0)</f>
        <v>78930</v>
      </c>
      <c r="K21" s="388">
        <f>ROUND(K76*Содержание!$H$8*(1+$H$14)*(1-$H$15)*(1-$H$16),0)</f>
        <v>80307</v>
      </c>
      <c r="L21" s="388">
        <f>ROUND(L76*Содержание!$H$8*(1+$H$14)*(1-$H$15)*(1-$H$16),0)</f>
        <v>81959</v>
      </c>
      <c r="M21" s="388">
        <f>ROUND(M76*Содержание!$H$8*(1+$H$14)*(1-$H$15)*(1-$H$16),0)</f>
        <v>83115</v>
      </c>
      <c r="N21" s="388">
        <f>ROUND(N76*Содержание!$H$8*(1+$H$14)*(1-$H$15)*(1-$H$16),0)</f>
        <v>87026</v>
      </c>
      <c r="O21" s="388">
        <f>ROUND(O76*Содержание!$H$8*(1+$H$14)*(1-$H$15)*(1-$H$16),0)</f>
        <v>90551</v>
      </c>
      <c r="P21" s="388">
        <f>ROUND(P76*Содержание!$H$8*(1+$H$14)*(1-$H$15)*(1-$H$16),0)</f>
        <v>92314</v>
      </c>
      <c r="Q21" s="388">
        <f>ROUND(Q76*Содержание!$H$8*(1+$H$14)*(1-$H$15)*(1-$H$16),0)</f>
        <v>93856</v>
      </c>
      <c r="R21" s="388">
        <f>ROUND(R76*Содержание!$H$8*(1+$H$14)*(1-$H$15)*(1-$H$16),0)</f>
        <v>99034</v>
      </c>
      <c r="S21" s="388">
        <f>ROUND(S76*Содержание!$H$8*(1+$H$14)*(1-$H$15)*(1-$H$16),0)</f>
        <v>100796</v>
      </c>
      <c r="T21" s="388">
        <f>ROUND(T76*Содержание!$H$8*(1+$H$14)*(1-$H$15)*(1-$H$16),0)</f>
        <v>102283</v>
      </c>
      <c r="U21" s="388">
        <f>ROUND(U76*Содержание!$H$8*(1+$H$14)*(1-$H$15)*(1-$H$16),0)</f>
        <v>103770</v>
      </c>
      <c r="V21" s="388">
        <f>ROUND(V76*Содержание!$H$8*(1+$H$14)*(1-$H$15)*(1-$H$16),0)</f>
        <v>108728</v>
      </c>
      <c r="W21" s="388">
        <f>ROUND(W76*Содержание!$H$8*(1+$H$14)*(1-$H$15)*(1-$H$16),0)</f>
        <v>113299</v>
      </c>
      <c r="X21" s="388">
        <f>ROUND(X76*Содержание!$H$8*(1+$H$14)*(1-$H$15)*(1-$H$16),0)</f>
        <v>114732</v>
      </c>
      <c r="Y21" s="388">
        <f>ROUND(Y76*Содержание!$H$8*(1+$H$14)*(1-$H$15)*(1-$H$16),0)</f>
        <v>116384</v>
      </c>
      <c r="Z21" s="388">
        <f>ROUND(Z76*Содержание!$H$8*(1+$H$14)*(1-$H$15)*(1-$H$16),0)</f>
        <v>118037</v>
      </c>
      <c r="AA21" s="388">
        <f>ROUND(AA76*Содержание!$H$8*(1+$H$14)*(1-$H$15)*(1-$H$16),0)</f>
        <v>122168</v>
      </c>
      <c r="AB21" s="388">
        <f>ROUND(AB76*Содержание!$H$8*(1+$H$14)*(1-$H$15)*(1-$H$16),0)</f>
        <v>124315</v>
      </c>
      <c r="AC21" s="388">
        <f>ROUND(AC76*Содержание!$H$8*(1+$H$14)*(1-$H$15)*(1-$H$16),0)</f>
        <v>126243</v>
      </c>
      <c r="AD21" s="388">
        <f>ROUND(AD76*Содержание!$H$8*(1+$H$14)*(1-$H$15)*(1-$H$16),0)</f>
        <v>128116</v>
      </c>
      <c r="AE21" s="388">
        <f>ROUND(AE76*Содержание!$H$8*(1+$H$14)*(1-$H$15)*(1-$H$16),0)</f>
        <v>129989</v>
      </c>
      <c r="AF21" s="388">
        <f>ROUND(AF76*Содержание!$H$8*(1+$H$14)*(1-$H$15)*(1-$H$16),0)</f>
        <v>133954</v>
      </c>
      <c r="AG21" s="388">
        <f>ROUND(AG76*Содержание!$H$8*(1+$H$14)*(1-$H$15)*(1-$H$16),0)</f>
        <v>136048</v>
      </c>
      <c r="AH21" s="388">
        <f>ROUND(AH76*Содержание!$H$8*(1+$H$14)*(1-$H$15)*(1-$H$16),0)</f>
        <v>140509</v>
      </c>
      <c r="AI21" s="388">
        <f>ROUND(AI76*Содержание!$H$8*(1+$H$14)*(1-$H$15)*(1-$H$16),0)</f>
        <v>144695</v>
      </c>
      <c r="AJ21" s="388">
        <f>ROUND(AJ76*Содержание!$H$8*(1+$H$14)*(1-$H$15)*(1-$H$16),0)</f>
        <v>146844</v>
      </c>
      <c r="AK21" s="388">
        <f>ROUND(AK76*Содержание!$H$8*(1+$H$14)*(1-$H$15)*(1-$H$16),0)</f>
        <v>148826</v>
      </c>
      <c r="AL21" s="388">
        <f>ROUND(AL76*Содержание!$H$8*(1+$H$14)*(1-$H$15)*(1-$H$16),0)</f>
        <v>150754</v>
      </c>
      <c r="AM21" s="388">
        <f>ROUND(AM76*Содержание!$H$8*(1+$H$14)*(1-$H$15)*(1-$H$16),0)</f>
        <v>155106</v>
      </c>
      <c r="AN21" s="388">
        <f>ROUND(AN76*Содержание!$H$8*(1+$H$14)*(1-$H$15)*(1-$H$16),0)</f>
        <v>157253</v>
      </c>
      <c r="AO21" s="388">
        <f>ROUND(AO76*Содержание!$H$8*(1+$H$14)*(1-$H$15)*(1-$H$16),0)</f>
        <v>159181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388">
        <f>ROUND(B77*Содержание!$H$8*(1+$H$14)*(1-$H$15)*(1-$H$16),0)</f>
        <v>57449</v>
      </c>
      <c r="C22" s="388">
        <f>ROUND(C77*Содержание!$H$8*(1+$H$14)*(1-$H$15)*(1-$H$16),0)</f>
        <v>61470</v>
      </c>
      <c r="D22" s="388">
        <f>ROUND(D77*Содержание!$H$8*(1+$H$14)*(1-$H$15)*(1-$H$16),0)</f>
        <v>63067</v>
      </c>
      <c r="E22" s="388">
        <f>ROUND(E77*Содержание!$H$8*(1+$H$14)*(1-$H$15)*(1-$H$16),0)</f>
        <v>64334</v>
      </c>
      <c r="F22" s="388">
        <f>ROUND(F77*Содержание!$H$8*(1+$H$14)*(1-$H$15)*(1-$H$16),0)</f>
        <v>67804</v>
      </c>
      <c r="G22" s="388">
        <f>ROUND(G77*Содержание!$H$8*(1+$H$14)*(1-$H$15)*(1-$H$16),0)</f>
        <v>71384</v>
      </c>
      <c r="H22" s="388">
        <f>ROUND(H77*Содержание!$H$8*(1+$H$14)*(1-$H$15)*(1-$H$16),0)</f>
        <v>72871</v>
      </c>
      <c r="I22" s="388">
        <f>ROUND(I77*Содержание!$H$8*(1+$H$14)*(1-$H$15)*(1-$H$16),0)</f>
        <v>74248</v>
      </c>
      <c r="J22" s="388">
        <f>ROUND(J77*Содержание!$H$8*(1+$H$14)*(1-$H$15)*(1-$H$16),0)</f>
        <v>80637</v>
      </c>
      <c r="K22" s="388">
        <f>ROUND(K77*Содержание!$H$8*(1+$H$14)*(1-$H$15)*(1-$H$16),0)</f>
        <v>81959</v>
      </c>
      <c r="L22" s="388">
        <f>ROUND(L77*Содержание!$H$8*(1+$H$14)*(1-$H$15)*(1-$H$16),0)</f>
        <v>83612</v>
      </c>
      <c r="M22" s="388">
        <f>ROUND(M77*Содержание!$H$8*(1+$H$14)*(1-$H$15)*(1-$H$16),0)</f>
        <v>84933</v>
      </c>
      <c r="N22" s="388">
        <f>ROUND(N77*Содержание!$H$8*(1+$H$14)*(1-$H$15)*(1-$H$16),0)</f>
        <v>88899</v>
      </c>
      <c r="O22" s="388">
        <f>ROUND(O77*Содержание!$H$8*(1+$H$14)*(1-$H$15)*(1-$H$16),0)</f>
        <v>92424</v>
      </c>
      <c r="P22" s="388">
        <f>ROUND(P77*Содержание!$H$8*(1+$H$14)*(1-$H$15)*(1-$H$16),0)</f>
        <v>94187</v>
      </c>
      <c r="Q22" s="388">
        <f>ROUND(Q77*Содержание!$H$8*(1+$H$14)*(1-$H$15)*(1-$H$16),0)</f>
        <v>95784</v>
      </c>
      <c r="R22" s="388">
        <f>ROUND(R77*Содержание!$H$8*(1+$H$14)*(1-$H$15)*(1-$H$16),0)</f>
        <v>101072</v>
      </c>
      <c r="S22" s="388">
        <f>ROUND(S77*Содержание!$H$8*(1+$H$14)*(1-$H$15)*(1-$H$16),0)</f>
        <v>102834</v>
      </c>
      <c r="T22" s="388">
        <f>ROUND(T77*Содержание!$H$8*(1+$H$14)*(1-$H$15)*(1-$H$16),0)</f>
        <v>104377</v>
      </c>
      <c r="U22" s="388">
        <f>ROUND(U77*Содержание!$H$8*(1+$H$14)*(1-$H$15)*(1-$H$16),0)</f>
        <v>105974</v>
      </c>
      <c r="V22" s="388">
        <f>ROUND(V77*Содержание!$H$8*(1+$H$14)*(1-$H$15)*(1-$H$16),0)</f>
        <v>110931</v>
      </c>
      <c r="W22" s="388">
        <f>ROUND(W77*Содержание!$H$8*(1+$H$14)*(1-$H$15)*(1-$H$16),0)</f>
        <v>115723</v>
      </c>
      <c r="X22" s="388">
        <f>ROUND(X77*Содержание!$H$8*(1+$H$14)*(1-$H$15)*(1-$H$16),0)</f>
        <v>117100</v>
      </c>
      <c r="Y22" s="388">
        <f>ROUND(Y77*Содержание!$H$8*(1+$H$14)*(1-$H$15)*(1-$H$16),0)</f>
        <v>118697</v>
      </c>
      <c r="Z22" s="388">
        <f>ROUND(Z77*Содержание!$H$8*(1+$H$14)*(1-$H$15)*(1-$H$16),0)</f>
        <v>120515</v>
      </c>
      <c r="AA22" s="388">
        <f>ROUND(AA77*Содержание!$H$8*(1+$H$14)*(1-$H$15)*(1-$H$16),0)</f>
        <v>124646</v>
      </c>
      <c r="AB22" s="388">
        <f>ROUND(AB77*Содержание!$H$8*(1+$H$14)*(1-$H$15)*(1-$H$16),0)</f>
        <v>126794</v>
      </c>
      <c r="AC22" s="388">
        <f>ROUND(AC77*Содержание!$H$8*(1+$H$14)*(1-$H$15)*(1-$H$16),0)</f>
        <v>128777</v>
      </c>
      <c r="AD22" s="388">
        <f>ROUND(AD77*Содержание!$H$8*(1+$H$14)*(1-$H$15)*(1-$H$16),0)</f>
        <v>130705</v>
      </c>
      <c r="AE22" s="388">
        <f>ROUND(AE77*Содержание!$H$8*(1+$H$14)*(1-$H$15)*(1-$H$16),0)</f>
        <v>132577</v>
      </c>
      <c r="AF22" s="388">
        <f>ROUND(AF77*Содержание!$H$8*(1+$H$14)*(1-$H$15)*(1-$H$16),0)</f>
        <v>136598</v>
      </c>
      <c r="AG22" s="388">
        <f>ROUND(AG77*Содержание!$H$8*(1+$H$14)*(1-$H$15)*(1-$H$16),0)</f>
        <v>138802</v>
      </c>
      <c r="AH22" s="388">
        <f>ROUND(AH77*Содержание!$H$8*(1+$H$14)*(1-$H$15)*(1-$H$16),0)</f>
        <v>143318</v>
      </c>
      <c r="AI22" s="388">
        <f>ROUND(AI77*Содержание!$H$8*(1+$H$14)*(1-$H$15)*(1-$H$16),0)</f>
        <v>147614</v>
      </c>
      <c r="AJ22" s="388">
        <f>ROUND(AJ77*Содержание!$H$8*(1+$H$14)*(1-$H$15)*(1-$H$16),0)</f>
        <v>149873</v>
      </c>
      <c r="AK22" s="388">
        <f>ROUND(AK77*Содержание!$H$8*(1+$H$14)*(1-$H$15)*(1-$H$16),0)</f>
        <v>151965</v>
      </c>
      <c r="AL22" s="388">
        <f>ROUND(AL77*Содержание!$H$8*(1+$H$14)*(1-$H$15)*(1-$H$16),0)</f>
        <v>153839</v>
      </c>
      <c r="AM22" s="388">
        <f>ROUND(AM77*Содержание!$H$8*(1+$H$14)*(1-$H$15)*(1-$H$16),0)</f>
        <v>158355</v>
      </c>
      <c r="AN22" s="388">
        <f>ROUND(AN77*Содержание!$H$8*(1+$H$14)*(1-$H$15)*(1-$H$16),0)</f>
        <v>160448</v>
      </c>
      <c r="AO22" s="388">
        <f>ROUND(AO77*Содержание!$H$8*(1+$H$14)*(1-$H$15)*(1-$H$16),0)</f>
        <v>162431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388">
        <f>ROUND(B78*Содержание!$H$8*(1+$H$14)*(1-$H$15)*(1-$H$16),0)</f>
        <v>59376</v>
      </c>
      <c r="C23" s="388">
        <f>ROUND(C78*Содержание!$H$8*(1+$H$14)*(1-$H$15)*(1-$H$16),0)</f>
        <v>61745</v>
      </c>
      <c r="D23" s="388">
        <f>ROUND(D78*Содержание!$H$8*(1+$H$14)*(1-$H$15)*(1-$H$16),0)</f>
        <v>64334</v>
      </c>
      <c r="E23" s="388">
        <f>ROUND(E78*Содержание!$H$8*(1+$H$14)*(1-$H$15)*(1-$H$16),0)</f>
        <v>67748</v>
      </c>
      <c r="F23" s="388">
        <f>ROUND(F78*Содержание!$H$8*(1+$H$14)*(1-$H$15)*(1-$H$16),0)</f>
        <v>69235</v>
      </c>
      <c r="G23" s="388">
        <f>ROUND(G78*Содержание!$H$8*(1+$H$14)*(1-$H$15)*(1-$H$16),0)</f>
        <v>72871</v>
      </c>
      <c r="H23" s="388">
        <f>ROUND(H78*Содержание!$H$8*(1+$H$14)*(1-$H$15)*(1-$H$16),0)</f>
        <v>74468</v>
      </c>
      <c r="I23" s="388">
        <f>ROUND(I78*Содержание!$H$8*(1+$H$14)*(1-$H$15)*(1-$H$16),0)</f>
        <v>78158</v>
      </c>
      <c r="J23" s="388">
        <f>ROUND(J78*Содержание!$H$8*(1+$H$14)*(1-$H$15)*(1-$H$16),0)</f>
        <v>82289</v>
      </c>
      <c r="K23" s="388">
        <f>ROUND(K78*Содержание!$H$8*(1+$H$14)*(1-$H$15)*(1-$H$16),0)</f>
        <v>83777</v>
      </c>
      <c r="L23" s="388">
        <f>ROUND(L78*Содержание!$H$8*(1+$H$14)*(1-$H$15)*(1-$H$16),0)</f>
        <v>85484</v>
      </c>
      <c r="M23" s="388">
        <f>ROUND(M78*Содержание!$H$8*(1+$H$14)*(1-$H$15)*(1-$H$16),0)</f>
        <v>89670</v>
      </c>
      <c r="N23" s="388">
        <f>ROUND(N78*Содержание!$H$8*(1+$H$14)*(1-$H$15)*(1-$H$16),0)</f>
        <v>90607</v>
      </c>
      <c r="O23" s="388">
        <f>ROUND(O78*Содержание!$H$8*(1+$H$14)*(1-$H$15)*(1-$H$16),0)</f>
        <v>94187</v>
      </c>
      <c r="P23" s="388">
        <f>ROUND(P78*Содержание!$H$8*(1+$H$14)*(1-$H$15)*(1-$H$16),0)</f>
        <v>95784</v>
      </c>
      <c r="Q23" s="388">
        <f>ROUND(Q78*Содержание!$H$8*(1+$H$14)*(1-$H$15)*(1-$H$16),0)</f>
        <v>100466</v>
      </c>
      <c r="R23" s="388">
        <f>ROUND(R78*Содержание!$H$8*(1+$H$14)*(1-$H$15)*(1-$H$16),0)</f>
        <v>103055</v>
      </c>
      <c r="S23" s="388">
        <f>ROUND(S78*Содержание!$H$8*(1+$H$14)*(1-$H$15)*(1-$H$16),0)</f>
        <v>105258</v>
      </c>
      <c r="T23" s="388">
        <f>ROUND(T78*Содержание!$H$8*(1+$H$14)*(1-$H$15)*(1-$H$16),0)</f>
        <v>106414</v>
      </c>
      <c r="U23" s="388">
        <f>ROUND(U78*Содержание!$H$8*(1+$H$14)*(1-$H$15)*(1-$H$16),0)</f>
        <v>111096</v>
      </c>
      <c r="V23" s="388">
        <f>ROUND(V78*Содержание!$H$8*(1+$H$14)*(1-$H$15)*(1-$H$16),0)</f>
        <v>113079</v>
      </c>
      <c r="W23" s="388">
        <f>ROUND(W78*Содержание!$H$8*(1+$H$14)*(1-$H$15)*(1-$H$16),0)</f>
        <v>118257</v>
      </c>
      <c r="X23" s="388">
        <f>ROUND(X78*Содержание!$H$8*(1+$H$14)*(1-$H$15)*(1-$H$16),0)</f>
        <v>119799</v>
      </c>
      <c r="Y23" s="388">
        <f>ROUND(Y78*Содержание!$H$8*(1+$H$14)*(1-$H$15)*(1-$H$16),0)</f>
        <v>121617</v>
      </c>
      <c r="Z23" s="388">
        <f>ROUND(Z78*Содержание!$H$8*(1+$H$14)*(1-$H$15)*(1-$H$16),0)</f>
        <v>124976</v>
      </c>
      <c r="AA23" s="388">
        <f>ROUND(AA78*Содержание!$H$8*(1+$H$14)*(1-$H$15)*(1-$H$16),0)</f>
        <v>129493</v>
      </c>
      <c r="AB23" s="388">
        <f>ROUND(AB78*Содержание!$H$8*(1+$H$14)*(1-$H$15)*(1-$H$16),0)</f>
        <v>131476</v>
      </c>
      <c r="AC23" s="388">
        <f>ROUND(AC78*Содержание!$H$8*(1+$H$14)*(1-$H$15)*(1-$H$16),0)</f>
        <v>133459</v>
      </c>
      <c r="AD23" s="388">
        <f>ROUND(AD78*Содержание!$H$8*(1+$H$14)*(1-$H$15)*(1-$H$16),0)</f>
        <v>135331</v>
      </c>
      <c r="AE23" s="388">
        <f>ROUND(AE78*Содержание!$H$8*(1+$H$14)*(1-$H$15)*(1-$H$16),0)</f>
        <v>137369</v>
      </c>
      <c r="AF23" s="388">
        <f>ROUND(AF78*Содержание!$H$8*(1+$H$14)*(1-$H$15)*(1-$H$16),0)</f>
        <v>141666</v>
      </c>
      <c r="AG23" s="388">
        <f>ROUND(AG78*Содержание!$H$8*(1+$H$14)*(1-$H$15)*(1-$H$16),0)</f>
        <v>143483</v>
      </c>
      <c r="AH23" s="388">
        <f>ROUND(AH78*Содержание!$H$8*(1+$H$14)*(1-$H$15)*(1-$H$16),0)</f>
        <v>148606</v>
      </c>
      <c r="AI23" s="388">
        <f>ROUND(AI78*Содержание!$H$8*(1+$H$14)*(1-$H$15)*(1-$H$16),0)</f>
        <v>152516</v>
      </c>
      <c r="AJ23" s="388">
        <f>ROUND(AJ78*Содержание!$H$8*(1+$H$14)*(1-$H$15)*(1-$H$16),0)</f>
        <v>154719</v>
      </c>
      <c r="AK23" s="388">
        <f>ROUND(AK78*Содержание!$H$8*(1+$H$14)*(1-$H$15)*(1-$H$16),0)</f>
        <v>156758</v>
      </c>
      <c r="AL23" s="388">
        <f>ROUND(AL78*Содержание!$H$8*(1+$H$14)*(1-$H$15)*(1-$H$16),0)</f>
        <v>158906</v>
      </c>
      <c r="AM23" s="388">
        <f>ROUND(AM78*Содержание!$H$8*(1+$H$14)*(1-$H$15)*(1-$H$16),0)</f>
        <v>163147</v>
      </c>
      <c r="AN23" s="388">
        <f>ROUND(AN78*Содержание!$H$8*(1+$H$14)*(1-$H$15)*(1-$H$16),0)</f>
        <v>165240</v>
      </c>
      <c r="AO23" s="388">
        <f>ROUND(AO78*Содержание!$H$8*(1+$H$14)*(1-$H$15)*(1-$H$16),0)</f>
        <v>167058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388">
        <f>ROUND(B79*Содержание!$H$8*(1+$H$14)*(1-$H$15)*(1-$H$16),0)</f>
        <v>61524</v>
      </c>
      <c r="C24" s="388">
        <f>ROUND(C79*Содержание!$H$8*(1+$H$14)*(1-$H$15)*(1-$H$16),0)</f>
        <v>64499</v>
      </c>
      <c r="D24" s="388">
        <f>ROUND(D79*Содержание!$H$8*(1+$H$14)*(1-$H$15)*(1-$H$16),0)</f>
        <v>66096</v>
      </c>
      <c r="E24" s="388">
        <f>ROUND(E79*Содержание!$H$8*(1+$H$14)*(1-$H$15)*(1-$H$16),0)</f>
        <v>71109</v>
      </c>
      <c r="F24" s="388">
        <f>ROUND(F79*Содержание!$H$8*(1+$H$14)*(1-$H$15)*(1-$H$16),0)</f>
        <v>73201</v>
      </c>
      <c r="G24" s="388">
        <f>ROUND(G79*Содержание!$H$8*(1+$H$14)*(1-$H$15)*(1-$H$16),0)</f>
        <v>76120</v>
      </c>
      <c r="H24" s="388">
        <f>ROUND(H79*Содержание!$H$8*(1+$H$14)*(1-$H$15)*(1-$H$16),0)</f>
        <v>77663</v>
      </c>
      <c r="I24" s="388">
        <f>ROUND(I79*Содержание!$H$8*(1+$H$14)*(1-$H$15)*(1-$H$16),0)</f>
        <v>83391</v>
      </c>
      <c r="J24" s="388">
        <f>ROUND(J79*Содержание!$H$8*(1+$H$14)*(1-$H$15)*(1-$H$16),0)</f>
        <v>85429</v>
      </c>
      <c r="K24" s="388">
        <f>ROUND(K79*Содержание!$H$8*(1+$H$14)*(1-$H$15)*(1-$H$16),0)</f>
        <v>86916</v>
      </c>
      <c r="L24" s="388">
        <f>ROUND(L79*Содержание!$H$8*(1+$H$14)*(1-$H$15)*(1-$H$16),0)</f>
        <v>90387</v>
      </c>
      <c r="M24" s="388">
        <f>ROUND(M79*Содержание!$H$8*(1+$H$14)*(1-$H$15)*(1-$H$16),0)</f>
        <v>91984</v>
      </c>
      <c r="N24" s="388">
        <f>ROUND(N79*Содержание!$H$8*(1+$H$14)*(1-$H$15)*(1-$H$16),0)</f>
        <v>96775</v>
      </c>
      <c r="O24" s="388">
        <f>ROUND(O79*Содержание!$H$8*(1+$H$14)*(1-$H$15)*(1-$H$16),0)</f>
        <v>99034</v>
      </c>
      <c r="P24" s="388">
        <f>ROUND(P79*Содержание!$H$8*(1+$H$14)*(1-$H$15)*(1-$H$16),0)</f>
        <v>100631</v>
      </c>
      <c r="Q24" s="388">
        <f>ROUND(Q79*Содержание!$H$8*(1+$H$14)*(1-$H$15)*(1-$H$16),0)</f>
        <v>104321</v>
      </c>
      <c r="R24" s="388">
        <f>ROUND(R79*Содержание!$H$8*(1+$H$14)*(1-$H$15)*(1-$H$16),0)</f>
        <v>109389</v>
      </c>
      <c r="S24" s="388">
        <f>ROUND(S79*Содержание!$H$8*(1+$H$14)*(1-$H$15)*(1-$H$16),0)</f>
        <v>111537</v>
      </c>
      <c r="T24" s="388">
        <f>ROUND(T79*Содержание!$H$8*(1+$H$14)*(1-$H$15)*(1-$H$16),0)</f>
        <v>113245</v>
      </c>
      <c r="U24" s="388">
        <f>ROUND(U79*Содержание!$H$8*(1+$H$14)*(1-$H$15)*(1-$H$16),0)</f>
        <v>115227</v>
      </c>
      <c r="V24" s="388">
        <f>ROUND(V79*Содержание!$H$8*(1+$H$14)*(1-$H$15)*(1-$H$16),0)</f>
        <v>120791</v>
      </c>
      <c r="W24" s="388">
        <f>ROUND(W79*Содержание!$H$8*(1+$H$14)*(1-$H$15)*(1-$H$16),0)</f>
        <v>122498</v>
      </c>
      <c r="X24" s="388">
        <f>ROUND(X79*Содержание!$H$8*(1+$H$14)*(1-$H$15)*(1-$H$16),0)</f>
        <v>124205</v>
      </c>
      <c r="Y24" s="388">
        <f>ROUND(Y79*Содержание!$H$8*(1+$H$14)*(1-$H$15)*(1-$H$16),0)</f>
        <v>129603</v>
      </c>
      <c r="Z24" s="388">
        <f>ROUND(Z79*Содержание!$H$8*(1+$H$14)*(1-$H$15)*(1-$H$16),0)</f>
        <v>130374</v>
      </c>
      <c r="AA24" s="388">
        <f>ROUND(AA79*Содержание!$H$8*(1+$H$14)*(1-$H$15)*(1-$H$16),0)</f>
        <v>131697</v>
      </c>
      <c r="AB24" s="388">
        <f>ROUND(AB79*Содержание!$H$8*(1+$H$14)*(1-$H$15)*(1-$H$16),0)</f>
        <v>133624</v>
      </c>
      <c r="AC24" s="388">
        <f>ROUND(AC79*Содержание!$H$8*(1+$H$14)*(1-$H$15)*(1-$H$16),0)</f>
        <v>135882</v>
      </c>
      <c r="AD24" s="388">
        <f>ROUND(AD79*Содержание!$H$8*(1+$H$14)*(1-$H$15)*(1-$H$16),0)</f>
        <v>137865</v>
      </c>
      <c r="AE24" s="388">
        <f>ROUND(AE79*Содержание!$H$8*(1+$H$14)*(1-$H$15)*(1-$H$16),0)</f>
        <v>140234</v>
      </c>
      <c r="AF24" s="388">
        <f>ROUND(AF79*Содержание!$H$8*(1+$H$14)*(1-$H$15)*(1-$H$16),0)</f>
        <v>144090</v>
      </c>
      <c r="AG24" s="388">
        <f>ROUND(AG79*Содержание!$H$8*(1+$H$14)*(1-$H$15)*(1-$H$16),0)</f>
        <v>146568</v>
      </c>
      <c r="AH24" s="388">
        <f>ROUND(AH79*Содержание!$H$8*(1+$H$14)*(1-$H$15)*(1-$H$16),0)</f>
        <v>151525</v>
      </c>
      <c r="AI24" s="388">
        <f>ROUND(AI79*Содержание!$H$8*(1+$H$14)*(1-$H$15)*(1-$H$16),0)</f>
        <v>155711</v>
      </c>
      <c r="AJ24" s="388">
        <f>ROUND(AJ79*Содержание!$H$8*(1+$H$14)*(1-$H$15)*(1-$H$16),0)</f>
        <v>157860</v>
      </c>
      <c r="AK24" s="388">
        <f>ROUND(AK79*Содержание!$H$8*(1+$H$14)*(1-$H$15)*(1-$H$16),0)</f>
        <v>160117</v>
      </c>
      <c r="AL24" s="388">
        <f>ROUND(AL79*Содержание!$H$8*(1+$H$14)*(1-$H$15)*(1-$H$16),0)</f>
        <v>162376</v>
      </c>
      <c r="AM24" s="388">
        <f>ROUND(AM79*Содержание!$H$8*(1+$H$14)*(1-$H$15)*(1-$H$16),0)</f>
        <v>166672</v>
      </c>
      <c r="AN24" s="388">
        <f>ROUND(AN79*Содержание!$H$8*(1+$H$14)*(1-$H$15)*(1-$H$16),0)</f>
        <v>169040</v>
      </c>
      <c r="AO24" s="388">
        <f>ROUND(AO79*Содержание!$H$8*(1+$H$14)*(1-$H$15)*(1-$H$16),0)</f>
        <v>171133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388">
        <f>ROUND(B80*Содержание!$H$8*(1+$H$14)*(1-$H$15)*(1-$H$16),0)</f>
        <v>64003</v>
      </c>
      <c r="C25" s="388">
        <f>ROUND(C80*Содержание!$H$8*(1+$H$14)*(1-$H$15)*(1-$H$16),0)</f>
        <v>65876</v>
      </c>
      <c r="D25" s="388">
        <f>ROUND(D80*Содержание!$H$8*(1+$H$14)*(1-$H$15)*(1-$H$16),0)</f>
        <v>68519</v>
      </c>
      <c r="E25" s="388">
        <f>ROUND(E80*Содержание!$H$8*(1+$H$14)*(1-$H$15)*(1-$H$16),0)</f>
        <v>72155</v>
      </c>
      <c r="F25" s="388">
        <f>ROUND(F80*Содержание!$H$8*(1+$H$14)*(1-$H$15)*(1-$H$16),0)</f>
        <v>74578</v>
      </c>
      <c r="G25" s="388">
        <f>ROUND(G80*Содержание!$H$8*(1+$H$14)*(1-$H$15)*(1-$H$16),0)</f>
        <v>79205</v>
      </c>
      <c r="H25" s="388">
        <f>ROUND(H80*Содержание!$H$8*(1+$H$14)*(1-$H$15)*(1-$H$16),0)</f>
        <v>80637</v>
      </c>
      <c r="I25" s="388">
        <f>ROUND(I80*Содержание!$H$8*(1+$H$14)*(1-$H$15)*(1-$H$16),0)</f>
        <v>84548</v>
      </c>
      <c r="J25" s="388">
        <f>ROUND(J80*Содержание!$H$8*(1+$H$14)*(1-$H$15)*(1-$H$16),0)</f>
        <v>86916</v>
      </c>
      <c r="K25" s="388">
        <f>ROUND(K80*Содержание!$H$8*(1+$H$14)*(1-$H$15)*(1-$H$16),0)</f>
        <v>88513</v>
      </c>
      <c r="L25" s="388">
        <f>ROUND(L80*Содержание!$H$8*(1+$H$14)*(1-$H$15)*(1-$H$16),0)</f>
        <v>93801</v>
      </c>
      <c r="M25" s="388">
        <f>ROUND(M80*Содержание!$H$8*(1+$H$14)*(1-$H$15)*(1-$H$16),0)</f>
        <v>98813</v>
      </c>
      <c r="N25" s="388">
        <f>ROUND(N80*Содержание!$H$8*(1+$H$14)*(1-$H$15)*(1-$H$16),0)</f>
        <v>100576</v>
      </c>
      <c r="O25" s="388">
        <f>ROUND(O80*Содержание!$H$8*(1+$H$14)*(1-$H$15)*(1-$H$16),0)</f>
        <v>101072</v>
      </c>
      <c r="P25" s="388">
        <f>ROUND(P80*Содержание!$H$8*(1+$H$14)*(1-$H$15)*(1-$H$16),0)</f>
        <v>104707</v>
      </c>
      <c r="Q25" s="388">
        <f>ROUND(Q80*Содержание!$H$8*(1+$H$14)*(1-$H$15)*(1-$H$16),0)</f>
        <v>108398</v>
      </c>
      <c r="R25" s="388">
        <f>ROUND(R80*Содержание!$H$8*(1+$H$14)*(1-$H$15)*(1-$H$16),0)</f>
        <v>113685</v>
      </c>
      <c r="S25" s="388">
        <f>ROUND(S80*Содержание!$H$8*(1+$H$14)*(1-$H$15)*(1-$H$16),0)</f>
        <v>115888</v>
      </c>
      <c r="T25" s="388">
        <f>ROUND(T80*Содержание!$H$8*(1+$H$14)*(1-$H$15)*(1-$H$16),0)</f>
        <v>117927</v>
      </c>
      <c r="U25" s="388">
        <f>ROUND(U80*Содержание!$H$8*(1+$H$14)*(1-$H$15)*(1-$H$16),0)</f>
        <v>123379</v>
      </c>
      <c r="V25" s="388">
        <f>ROUND(V80*Содержание!$H$8*(1+$H$14)*(1-$H$15)*(1-$H$16),0)</f>
        <v>125417</v>
      </c>
      <c r="W25" s="388">
        <f>ROUND(W80*Содержание!$H$8*(1+$H$14)*(1-$H$15)*(1-$H$16),0)</f>
        <v>128336</v>
      </c>
      <c r="X25" s="388">
        <f>ROUND(X80*Содержание!$H$8*(1+$H$14)*(1-$H$15)*(1-$H$16),0)</f>
        <v>130209</v>
      </c>
      <c r="Y25" s="388">
        <f>ROUND(Y80*Содержание!$H$8*(1+$H$14)*(1-$H$15)*(1-$H$16),0)</f>
        <v>134505</v>
      </c>
      <c r="Z25" s="388">
        <f>ROUND(Z80*Содержание!$H$8*(1+$H$14)*(1-$H$15)*(1-$H$16),0)</f>
        <v>140013</v>
      </c>
      <c r="AA25" s="388">
        <f>ROUND(AA80*Содержание!$H$8*(1+$H$14)*(1-$H$15)*(1-$H$16),0)</f>
        <v>144695</v>
      </c>
      <c r="AB25" s="388">
        <f>ROUND(AB80*Содержание!$H$8*(1+$H$14)*(1-$H$15)*(1-$H$16),0)</f>
        <v>146954</v>
      </c>
      <c r="AC25" s="388">
        <f>ROUND(AC80*Содержание!$H$8*(1+$H$14)*(1-$H$15)*(1-$H$16),0)</f>
        <v>149487</v>
      </c>
      <c r="AD25" s="388">
        <f>ROUND(AD80*Содержание!$H$8*(1+$H$14)*(1-$H$15)*(1-$H$16),0)</f>
        <v>152021</v>
      </c>
      <c r="AE25" s="388">
        <f>ROUND(AE80*Содержание!$H$8*(1+$H$14)*(1-$H$15)*(1-$H$16),0)</f>
        <v>154059</v>
      </c>
      <c r="AF25" s="388">
        <f>ROUND(AF80*Содержание!$H$8*(1+$H$14)*(1-$H$15)*(1-$H$16),0)</f>
        <v>159291</v>
      </c>
      <c r="AG25" s="388">
        <f>ROUND(AG80*Содержание!$H$8*(1+$H$14)*(1-$H$15)*(1-$H$16),0)</f>
        <v>161660</v>
      </c>
      <c r="AH25" s="388">
        <f>ROUND(AH80*Содержание!$H$8*(1+$H$14)*(1-$H$15)*(1-$H$16),0)</f>
        <v>167443</v>
      </c>
      <c r="AI25" s="388">
        <f>ROUND(AI80*Содержание!$H$8*(1+$H$14)*(1-$H$15)*(1-$H$16),0)</f>
        <v>172125</v>
      </c>
      <c r="AJ25" s="388">
        <f>ROUND(AJ80*Содержание!$H$8*(1+$H$14)*(1-$H$15)*(1-$H$16),0)</f>
        <v>174604</v>
      </c>
      <c r="AK25" s="388">
        <f>ROUND(AK80*Содержание!$H$8*(1+$H$14)*(1-$H$15)*(1-$H$16),0)</f>
        <v>176972</v>
      </c>
      <c r="AL25" s="388">
        <f>ROUND(AL80*Содержание!$H$8*(1+$H$14)*(1-$H$15)*(1-$H$16),0)</f>
        <v>179451</v>
      </c>
      <c r="AM25" s="388">
        <f>ROUND(AM80*Содержание!$H$8*(1+$H$14)*(1-$H$15)*(1-$H$16),0)</f>
        <v>184187</v>
      </c>
      <c r="AN25" s="388">
        <f>ROUND(AN80*Содержание!$H$8*(1+$H$14)*(1-$H$15)*(1-$H$16),0)</f>
        <v>186941</v>
      </c>
      <c r="AO25" s="388">
        <f>ROUND(AO80*Содержание!$H$8*(1+$H$14)*(1-$H$15)*(1-$H$16),0)</f>
        <v>189420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388">
        <f>ROUND(B81*Содержание!$H$8*(1+$H$14)*(1-$H$15)*(1-$H$16),0)</f>
        <v>68079</v>
      </c>
      <c r="C26" s="388">
        <f>ROUND(C81*Содержание!$H$8*(1+$H$14)*(1-$H$15)*(1-$H$16),0)</f>
        <v>70502</v>
      </c>
      <c r="D26" s="388">
        <f>ROUND(D81*Содержание!$H$8*(1+$H$14)*(1-$H$15)*(1-$H$16),0)</f>
        <v>71879</v>
      </c>
      <c r="E26" s="388">
        <f>ROUND(E81*Содержание!$H$8*(1+$H$14)*(1-$H$15)*(1-$H$16),0)</f>
        <v>76947</v>
      </c>
      <c r="F26" s="388">
        <f>ROUND(F81*Содержание!$H$8*(1+$H$14)*(1-$H$15)*(1-$H$16),0)</f>
        <v>79921</v>
      </c>
      <c r="G26" s="388">
        <f>ROUND(G81*Содержание!$H$8*(1+$H$14)*(1-$H$15)*(1-$H$16),0)</f>
        <v>84603</v>
      </c>
      <c r="H26" s="388">
        <f>ROUND(H81*Содержание!$H$8*(1+$H$14)*(1-$H$15)*(1-$H$16),0)</f>
        <v>86256</v>
      </c>
      <c r="I26" s="388">
        <f>ROUND(I81*Содержание!$H$8*(1+$H$14)*(1-$H$15)*(1-$H$16),0)</f>
        <v>89450</v>
      </c>
      <c r="J26" s="388">
        <f>ROUND(J81*Содержание!$H$8*(1+$H$14)*(1-$H$15)*(1-$H$16),0)</f>
        <v>92094</v>
      </c>
      <c r="K26" s="388">
        <f>ROUND(K81*Содержание!$H$8*(1+$H$14)*(1-$H$15)*(1-$H$16),0)</f>
        <v>96665</v>
      </c>
      <c r="L26" s="388">
        <f>ROUND(L81*Содержание!$H$8*(1+$H$14)*(1-$H$15)*(1-$H$16),0)</f>
        <v>98538</v>
      </c>
      <c r="M26" s="388">
        <f>ROUND(M81*Содержание!$H$8*(1+$H$14)*(1-$H$15)*(1-$H$16),0)</f>
        <v>103220</v>
      </c>
      <c r="N26" s="388">
        <f>ROUND(N81*Содержание!$H$8*(1+$H$14)*(1-$H$15)*(1-$H$16),0)</f>
        <v>105644</v>
      </c>
      <c r="O26" s="388">
        <f>ROUND(O81*Содержание!$H$8*(1+$H$14)*(1-$H$15)*(1-$H$16),0)</f>
        <v>110380</v>
      </c>
      <c r="P26" s="388">
        <f>ROUND(P81*Содержание!$H$8*(1+$H$14)*(1-$H$15)*(1-$H$16),0)</f>
        <v>111978</v>
      </c>
      <c r="Q26" s="388">
        <f>ROUND(Q81*Содержание!$H$8*(1+$H$14)*(1-$H$15)*(1-$H$16),0)</f>
        <v>115999</v>
      </c>
      <c r="R26" s="388">
        <f>ROUND(R81*Содержание!$H$8*(1+$H$14)*(1-$H$15)*(1-$H$16),0)</f>
        <v>119138</v>
      </c>
      <c r="S26" s="388">
        <f>ROUND(S81*Содержание!$H$8*(1+$H$14)*(1-$H$15)*(1-$H$16),0)</f>
        <v>121341</v>
      </c>
      <c r="T26" s="388">
        <f>ROUND(T81*Содержание!$H$8*(1+$H$14)*(1-$H$15)*(1-$H$16),0)</f>
        <v>123269</v>
      </c>
      <c r="U26" s="388">
        <f>ROUND(U81*Содержание!$H$8*(1+$H$14)*(1-$H$15)*(1-$H$16),0)</f>
        <v>128997</v>
      </c>
      <c r="V26" s="388">
        <f>ROUND(V81*Содержание!$H$8*(1+$H$14)*(1-$H$15)*(1-$H$16),0)</f>
        <v>131310</v>
      </c>
      <c r="W26" s="388">
        <f>ROUND(W81*Содержание!$H$8*(1+$H$14)*(1-$H$15)*(1-$H$16),0)</f>
        <v>137480</v>
      </c>
      <c r="X26" s="388">
        <f>ROUND(X81*Содержание!$H$8*(1+$H$14)*(1-$H$15)*(1-$H$16),0)</f>
        <v>139242</v>
      </c>
      <c r="Y26" s="388">
        <f>ROUND(Y81*Содержание!$H$8*(1+$H$14)*(1-$H$15)*(1-$H$16),0)</f>
        <v>141225</v>
      </c>
      <c r="Z26" s="388">
        <f>ROUND(Z81*Содержание!$H$8*(1+$H$14)*(1-$H$15)*(1-$H$16),0)</f>
        <v>149047</v>
      </c>
      <c r="AA26" s="388">
        <f>ROUND(AA81*Содержание!$H$8*(1+$H$14)*(1-$H$15)*(1-$H$16),0)</f>
        <v>154389</v>
      </c>
      <c r="AB26" s="388">
        <f>ROUND(AB81*Содержание!$H$8*(1+$H$14)*(1-$H$15)*(1-$H$16),0)</f>
        <v>156978</v>
      </c>
      <c r="AC26" s="388">
        <f>ROUND(AC81*Содержание!$H$8*(1+$H$14)*(1-$H$15)*(1-$H$16),0)</f>
        <v>159512</v>
      </c>
      <c r="AD26" s="388">
        <f>ROUND(AD81*Содержание!$H$8*(1+$H$14)*(1-$H$15)*(1-$H$16),0)</f>
        <v>162155</v>
      </c>
      <c r="AE26" s="388">
        <f>ROUND(AE81*Содержание!$H$8*(1+$H$14)*(1-$H$15)*(1-$H$16),0)</f>
        <v>164965</v>
      </c>
      <c r="AF26" s="388">
        <f>ROUND(AF81*Содержание!$H$8*(1+$H$14)*(1-$H$15)*(1-$H$16),0)</f>
        <v>169977</v>
      </c>
      <c r="AG26" s="388">
        <f>ROUND(AG81*Содержание!$H$8*(1+$H$14)*(1-$H$15)*(1-$H$16),0)</f>
        <v>172456</v>
      </c>
      <c r="AH26" s="388">
        <f>ROUND(AH81*Содержание!$H$8*(1+$H$14)*(1-$H$15)*(1-$H$16),0)</f>
        <v>178349</v>
      </c>
      <c r="AI26" s="388">
        <f>ROUND(AI81*Содержание!$H$8*(1+$H$14)*(1-$H$15)*(1-$H$16),0)</f>
        <v>184187</v>
      </c>
      <c r="AJ26" s="388">
        <f>ROUND(AJ81*Содержание!$H$8*(1+$H$14)*(1-$H$15)*(1-$H$16),0)</f>
        <v>186777</v>
      </c>
      <c r="AK26" s="388">
        <f>ROUND(AK81*Содержание!$H$8*(1+$H$14)*(1-$H$15)*(1-$H$16),0)</f>
        <v>189475</v>
      </c>
      <c r="AL26" s="388">
        <f>ROUND(AL81*Содержание!$H$8*(1+$H$14)*(1-$H$15)*(1-$H$16),0)</f>
        <v>191844</v>
      </c>
      <c r="AM26" s="388">
        <f>ROUND(AM81*Содержание!$H$8*(1+$H$14)*(1-$H$15)*(1-$H$16),0)</f>
        <v>197242</v>
      </c>
      <c r="AN26" s="388">
        <f>ROUND(AN81*Содержание!$H$8*(1+$H$14)*(1-$H$15)*(1-$H$16),0)</f>
        <v>200050</v>
      </c>
      <c r="AO26" s="388">
        <f>ROUND(AO81*Содержание!$H$8*(1+$H$14)*(1-$H$15)*(1-$H$16),0)</f>
        <v>203080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388">
        <f>ROUND(B82*Содержание!$H$8*(1+$H$14)*(1-$H$15)*(1-$H$16),0)</f>
        <v>70447</v>
      </c>
      <c r="C27" s="388">
        <f>ROUND(C82*Содержание!$H$8*(1+$H$14)*(1-$H$15)*(1-$H$16),0)</f>
        <v>72430</v>
      </c>
      <c r="D27" s="388">
        <f>ROUND(D82*Содержание!$H$8*(1+$H$14)*(1-$H$15)*(1-$H$16),0)</f>
        <v>76617</v>
      </c>
      <c r="E27" s="388">
        <f>ROUND(E82*Содержание!$H$8*(1+$H$14)*(1-$H$15)*(1-$H$16),0)</f>
        <v>80472</v>
      </c>
      <c r="F27" s="388">
        <f>ROUND(F82*Содержание!$H$8*(1+$H$14)*(1-$H$15)*(1-$H$16),0)</f>
        <v>83281</v>
      </c>
      <c r="G27" s="388">
        <f>ROUND(G82*Содержание!$H$8*(1+$H$14)*(1-$H$15)*(1-$H$16),0)</f>
        <v>86531</v>
      </c>
      <c r="H27" s="388">
        <f>ROUND(H82*Содержание!$H$8*(1+$H$14)*(1-$H$15)*(1-$H$16),0)</f>
        <v>90056</v>
      </c>
      <c r="I27" s="388">
        <f>ROUND(I82*Содержание!$H$8*(1+$H$14)*(1-$H$15)*(1-$H$16),0)</f>
        <v>94352</v>
      </c>
      <c r="J27" s="388">
        <f>ROUND(J82*Содержание!$H$8*(1+$H$14)*(1-$H$15)*(1-$H$16),0)</f>
        <v>97602</v>
      </c>
      <c r="K27" s="388">
        <f>ROUND(K82*Содержание!$H$8*(1+$H$14)*(1-$H$15)*(1-$H$16),0)</f>
        <v>101403</v>
      </c>
      <c r="L27" s="388">
        <f>ROUND(L82*Содержание!$H$8*(1+$H$14)*(1-$H$15)*(1-$H$16),0)</f>
        <v>103440</v>
      </c>
      <c r="M27" s="388">
        <f>ROUND(M82*Содержание!$H$8*(1+$H$14)*(1-$H$15)*(1-$H$16),0)</f>
        <v>108288</v>
      </c>
      <c r="N27" s="388">
        <f>ROUND(N82*Содержание!$H$8*(1+$H$14)*(1-$H$15)*(1-$H$16),0)</f>
        <v>110270</v>
      </c>
      <c r="O27" s="388">
        <f>ROUND(O82*Содержание!$H$8*(1+$H$14)*(1-$H$15)*(1-$H$16),0)</f>
        <v>115668</v>
      </c>
      <c r="P27" s="388">
        <f>ROUND(P82*Содержание!$H$8*(1+$H$14)*(1-$H$15)*(1-$H$16),0)</f>
        <v>117540</v>
      </c>
      <c r="Q27" s="388">
        <f>ROUND(Q82*Содержание!$H$8*(1+$H$14)*(1-$H$15)*(1-$H$16),0)</f>
        <v>119468</v>
      </c>
      <c r="R27" s="388">
        <f>ROUND(R82*Содержание!$H$8*(1+$H$14)*(1-$H$15)*(1-$H$16),0)</f>
        <v>125858</v>
      </c>
      <c r="S27" s="388">
        <f>ROUND(S82*Содержание!$H$8*(1+$H$14)*(1-$H$15)*(1-$H$16),0)</f>
        <v>128116</v>
      </c>
      <c r="T27" s="388">
        <f>ROUND(T82*Содержание!$H$8*(1+$H$14)*(1-$H$15)*(1-$H$16),0)</f>
        <v>130320</v>
      </c>
      <c r="U27" s="388">
        <f>ROUND(U82*Содержание!$H$8*(1+$H$14)*(1-$H$15)*(1-$H$16),0)</f>
        <v>136323</v>
      </c>
      <c r="V27" s="388">
        <f>ROUND(V82*Содержание!$H$8*(1+$H$14)*(1-$H$15)*(1-$H$16),0)</f>
        <v>139022</v>
      </c>
      <c r="W27" s="388">
        <f>ROUND(W82*Содержание!$H$8*(1+$H$14)*(1-$H$15)*(1-$H$16),0)</f>
        <v>142326</v>
      </c>
      <c r="X27" s="388">
        <f>ROUND(X82*Содержание!$H$8*(1+$H$14)*(1-$H$15)*(1-$H$16),0)</f>
        <v>144034</v>
      </c>
      <c r="Y27" s="388">
        <f>ROUND(Y82*Содержание!$H$8*(1+$H$14)*(1-$H$15)*(1-$H$16),0)</f>
        <v>148826</v>
      </c>
      <c r="Z27" s="388">
        <f>ROUND(Z82*Содержание!$H$8*(1+$H$14)*(1-$H$15)*(1-$H$16),0)</f>
        <v>150919</v>
      </c>
      <c r="AA27" s="388">
        <f>ROUND(AA82*Содержание!$H$8*(1+$H$14)*(1-$H$15)*(1-$H$16),0)</f>
        <v>154444</v>
      </c>
      <c r="AB27" s="388">
        <f>ROUND(AB82*Содержание!$H$8*(1+$H$14)*(1-$H$15)*(1-$H$16),0)</f>
        <v>156868</v>
      </c>
      <c r="AC27" s="388">
        <f>ROUND(AC82*Содержание!$H$8*(1+$H$14)*(1-$H$15)*(1-$H$16),0)</f>
        <v>159567</v>
      </c>
      <c r="AD27" s="388">
        <f>ROUND(AD82*Содержание!$H$8*(1+$H$14)*(1-$H$15)*(1-$H$16),0)</f>
        <v>162266</v>
      </c>
      <c r="AE27" s="388">
        <f>ROUND(AE82*Содержание!$H$8*(1+$H$14)*(1-$H$15)*(1-$H$16),0)</f>
        <v>164579</v>
      </c>
      <c r="AF27" s="388">
        <f>ROUND(AF82*Содержание!$H$8*(1+$H$14)*(1-$H$15)*(1-$H$16),0)</f>
        <v>169591</v>
      </c>
      <c r="AG27" s="388">
        <f>ROUND(AG82*Содержание!$H$8*(1+$H$14)*(1-$H$15)*(1-$H$16),0)</f>
        <v>172125</v>
      </c>
      <c r="AH27" s="388">
        <f>ROUND(AH82*Содержание!$H$8*(1+$H$14)*(1-$H$15)*(1-$H$16),0)</f>
        <v>184187</v>
      </c>
      <c r="AI27" s="388">
        <f>ROUND(AI82*Содержание!$H$8*(1+$H$14)*(1-$H$15)*(1-$H$16),0)</f>
        <v>195039</v>
      </c>
      <c r="AJ27" s="388">
        <f>ROUND(AJ82*Содержание!$H$8*(1+$H$14)*(1-$H$15)*(1-$H$16),0)</f>
        <v>196580</v>
      </c>
      <c r="AK27" s="388">
        <f>ROUND(AK82*Содержание!$H$8*(1+$H$14)*(1-$H$15)*(1-$H$16),0)</f>
        <v>197957</v>
      </c>
      <c r="AL27" s="388">
        <f>ROUND(AL82*Содержание!$H$8*(1+$H$14)*(1-$H$15)*(1-$H$16),0)</f>
        <v>199114</v>
      </c>
      <c r="AM27" s="388">
        <f>ROUND(AM82*Содержание!$H$8*(1+$H$14)*(1-$H$15)*(1-$H$16),0)</f>
        <v>201593</v>
      </c>
      <c r="AN27" s="388">
        <f>ROUND(AN82*Содержание!$H$8*(1+$H$14)*(1-$H$15)*(1-$H$16),0)</f>
        <v>202804</v>
      </c>
      <c r="AO27" s="388">
        <f>ROUND(AO82*Содержание!$H$8*(1+$H$14)*(1-$H$15)*(1-$H$16),0)</f>
        <v>203355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388">
        <f>ROUND(B83*Содержание!$H$8*(1+$H$14)*(1-$H$15)*(1-$H$16),0)</f>
        <v>72375</v>
      </c>
      <c r="C28" s="388">
        <f>ROUND(C83*Содержание!$H$8*(1+$H$14)*(1-$H$15)*(1-$H$16),0)</f>
        <v>76671</v>
      </c>
      <c r="D28" s="388">
        <f>ROUND(D83*Содержание!$H$8*(1+$H$14)*(1-$H$15)*(1-$H$16),0)</f>
        <v>78874</v>
      </c>
      <c r="E28" s="388">
        <f>ROUND(E83*Содержание!$H$8*(1+$H$14)*(1-$H$15)*(1-$H$16),0)</f>
        <v>82895</v>
      </c>
      <c r="F28" s="388">
        <f>ROUND(F83*Содержание!$H$8*(1+$H$14)*(1-$H$15)*(1-$H$16),0)</f>
        <v>85539</v>
      </c>
      <c r="G28" s="388">
        <f>ROUND(G83*Содержание!$H$8*(1+$H$14)*(1-$H$15)*(1-$H$16),0)</f>
        <v>90551</v>
      </c>
      <c r="H28" s="388">
        <f>ROUND(H83*Содержание!$H$8*(1+$H$14)*(1-$H$15)*(1-$H$16),0)</f>
        <v>92369</v>
      </c>
      <c r="I28" s="388">
        <f>ROUND(I83*Содержание!$H$8*(1+$H$14)*(1-$H$15)*(1-$H$16),0)</f>
        <v>97272</v>
      </c>
      <c r="J28" s="388">
        <f>ROUND(J83*Содержание!$H$8*(1+$H$14)*(1-$H$15)*(1-$H$16),0)</f>
        <v>102504</v>
      </c>
      <c r="K28" s="388">
        <f>ROUND(K83*Содержание!$H$8*(1+$H$14)*(1-$H$15)*(1-$H$16),0)</f>
        <v>104377</v>
      </c>
      <c r="L28" s="388">
        <f>ROUND(L83*Содержание!$H$8*(1+$H$14)*(1-$H$15)*(1-$H$16),0)</f>
        <v>106414</v>
      </c>
      <c r="M28" s="388">
        <f>ROUND(M83*Содержание!$H$8*(1+$H$14)*(1-$H$15)*(1-$H$16),0)</f>
        <v>111647</v>
      </c>
      <c r="N28" s="388">
        <f>ROUND(N83*Содержание!$H$8*(1+$H$14)*(1-$H$15)*(1-$H$16),0)</f>
        <v>113906</v>
      </c>
      <c r="O28" s="388">
        <f>ROUND(O83*Содержание!$H$8*(1+$H$14)*(1-$H$15)*(1-$H$16),0)</f>
        <v>119468</v>
      </c>
      <c r="P28" s="388">
        <f>ROUND(P83*Содержание!$H$8*(1+$H$14)*(1-$H$15)*(1-$H$16),0)</f>
        <v>121341</v>
      </c>
      <c r="Q28" s="388">
        <f>ROUND(Q83*Содержание!$H$8*(1+$H$14)*(1-$H$15)*(1-$H$16),0)</f>
        <v>123159</v>
      </c>
      <c r="R28" s="388">
        <f>ROUND(R83*Содержание!$H$8*(1+$H$14)*(1-$H$15)*(1-$H$16),0)</f>
        <v>129989</v>
      </c>
      <c r="S28" s="388">
        <f>ROUND(S83*Содержание!$H$8*(1+$H$14)*(1-$H$15)*(1-$H$16),0)</f>
        <v>132577</v>
      </c>
      <c r="T28" s="388">
        <f>ROUND(T83*Содержание!$H$8*(1+$H$14)*(1-$H$15)*(1-$H$16),0)</f>
        <v>135056</v>
      </c>
      <c r="U28" s="388">
        <f>ROUND(U83*Содержание!$H$8*(1+$H$14)*(1-$H$15)*(1-$H$16),0)</f>
        <v>141390</v>
      </c>
      <c r="V28" s="388">
        <f>ROUND(V83*Содержание!$H$8*(1+$H$14)*(1-$H$15)*(1-$H$16),0)</f>
        <v>143703</v>
      </c>
      <c r="W28" s="388">
        <f>ROUND(W83*Содержание!$H$8*(1+$H$14)*(1-$H$15)*(1-$H$16),0)</f>
        <v>146733</v>
      </c>
      <c r="X28" s="388">
        <f>ROUND(X83*Содержание!$H$8*(1+$H$14)*(1-$H$15)*(1-$H$16),0)</f>
        <v>148826</v>
      </c>
      <c r="Y28" s="388">
        <f>ROUND(Y83*Содержание!$H$8*(1+$H$14)*(1-$H$15)*(1-$H$16),0)</f>
        <v>153673</v>
      </c>
      <c r="Z28" s="388">
        <f>ROUND(Z83*Содержание!$H$8*(1+$H$14)*(1-$H$15)*(1-$H$16),0)</f>
        <v>156042</v>
      </c>
      <c r="AA28" s="388">
        <f>ROUND(AA83*Содержание!$H$8*(1+$H$14)*(1-$H$15)*(1-$H$16),0)</f>
        <v>159567</v>
      </c>
      <c r="AB28" s="388">
        <f>ROUND(AB83*Содержание!$H$8*(1+$H$14)*(1-$H$15)*(1-$H$16),0)</f>
        <v>162321</v>
      </c>
      <c r="AC28" s="388">
        <f>ROUND(AC83*Содержание!$H$8*(1+$H$14)*(1-$H$15)*(1-$H$16),0)</f>
        <v>165020</v>
      </c>
      <c r="AD28" s="388">
        <f>ROUND(AD83*Содержание!$H$8*(1+$H$14)*(1-$H$15)*(1-$H$16),0)</f>
        <v>167443</v>
      </c>
      <c r="AE28" s="388">
        <f>ROUND(AE83*Содержание!$H$8*(1+$H$14)*(1-$H$15)*(1-$H$16),0)</f>
        <v>170197</v>
      </c>
      <c r="AF28" s="388">
        <f>ROUND(AF83*Содержание!$H$8*(1+$H$14)*(1-$H$15)*(1-$H$16),0)</f>
        <v>175540</v>
      </c>
      <c r="AG28" s="388">
        <f>ROUND(AG83*Содержание!$H$8*(1+$H$14)*(1-$H$15)*(1-$H$16),0)</f>
        <v>178239</v>
      </c>
      <c r="AH28" s="388">
        <f>ROUND(AH83*Содержание!$H$8*(1+$H$14)*(1-$H$15)*(1-$H$16),0)</f>
        <v>195203</v>
      </c>
      <c r="AI28" s="388">
        <f>ROUND(AI83*Содержание!$H$8*(1+$H$14)*(1-$H$15)*(1-$H$16),0)</f>
        <v>195809</v>
      </c>
      <c r="AJ28" s="388">
        <f>ROUND(AJ83*Содержание!$H$8*(1+$H$14)*(1-$H$15)*(1-$H$16),0)</f>
        <v>196636</v>
      </c>
      <c r="AK28" s="388">
        <f>ROUND(AK83*Содержание!$H$8*(1+$H$14)*(1-$H$15)*(1-$H$16),0)</f>
        <v>199500</v>
      </c>
      <c r="AL28" s="388">
        <f>ROUND(AL83*Содержание!$H$8*(1+$H$14)*(1-$H$15)*(1-$H$16),0)</f>
        <v>200326</v>
      </c>
      <c r="AM28" s="388">
        <f>ROUND(AM83*Содержание!$H$8*(1+$H$14)*(1-$H$15)*(1-$H$16),0)</f>
        <v>203521</v>
      </c>
      <c r="AN28" s="388">
        <f>ROUND(AN83*Содержание!$H$8*(1+$H$14)*(1-$H$15)*(1-$H$16),0)</f>
        <v>206109</v>
      </c>
      <c r="AO28" s="388">
        <f>ROUND(AO83*Содержание!$H$8*(1+$H$14)*(1-$H$15)*(1-$H$16),0)</f>
        <v>208863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388">
        <f>ROUND(B84*Содержание!$H$8*(1+$H$14)*(1-$H$15)*(1-$H$16),0)</f>
        <v>74743</v>
      </c>
      <c r="C29" s="388">
        <f>ROUND(C84*Содержание!$H$8*(1+$H$14)*(1-$H$15)*(1-$H$16),0)</f>
        <v>78489</v>
      </c>
      <c r="D29" s="388">
        <f>ROUND(D84*Содержание!$H$8*(1+$H$14)*(1-$H$15)*(1-$H$16),0)</f>
        <v>80307</v>
      </c>
      <c r="E29" s="388">
        <f>ROUND(E84*Содержание!$H$8*(1+$H$14)*(1-$H$15)*(1-$H$16),0)</f>
        <v>84328</v>
      </c>
      <c r="F29" s="388">
        <f>ROUND(F84*Содержание!$H$8*(1+$H$14)*(1-$H$15)*(1-$H$16),0)</f>
        <v>87026</v>
      </c>
      <c r="G29" s="388">
        <f>ROUND(G84*Содержание!$H$8*(1+$H$14)*(1-$H$15)*(1-$H$16),0)</f>
        <v>92094</v>
      </c>
      <c r="H29" s="388">
        <f>ROUND(H84*Содержание!$H$8*(1+$H$14)*(1-$H$15)*(1-$H$16),0)</f>
        <v>94187</v>
      </c>
      <c r="I29" s="388">
        <f>ROUND(I84*Содержание!$H$8*(1+$H$14)*(1-$H$15)*(1-$H$16),0)</f>
        <v>99144</v>
      </c>
      <c r="J29" s="388">
        <f>ROUND(J84*Содержание!$H$8*(1+$H$14)*(1-$H$15)*(1-$H$16),0)</f>
        <v>104377</v>
      </c>
      <c r="K29" s="388">
        <f>ROUND(K84*Содержание!$H$8*(1+$H$14)*(1-$H$15)*(1-$H$16),0)</f>
        <v>106414</v>
      </c>
      <c r="L29" s="388">
        <f>ROUND(L84*Содержание!$H$8*(1+$H$14)*(1-$H$15)*(1-$H$16),0)</f>
        <v>108398</v>
      </c>
      <c r="M29" s="388">
        <f>ROUND(M84*Содержание!$H$8*(1+$H$14)*(1-$H$15)*(1-$H$16),0)</f>
        <v>113299</v>
      </c>
      <c r="N29" s="388">
        <f>ROUND(N84*Содержание!$H$8*(1+$H$14)*(1-$H$15)*(1-$H$16),0)</f>
        <v>116053</v>
      </c>
      <c r="O29" s="388">
        <f>ROUND(O84*Содержание!$H$8*(1+$H$14)*(1-$H$15)*(1-$H$16),0)</f>
        <v>121617</v>
      </c>
      <c r="P29" s="388">
        <f>ROUND(P84*Содержание!$H$8*(1+$H$14)*(1-$H$15)*(1-$H$16),0)</f>
        <v>123545</v>
      </c>
      <c r="Q29" s="388">
        <f>ROUND(Q84*Содержание!$H$8*(1+$H$14)*(1-$H$15)*(1-$H$16),0)</f>
        <v>129163</v>
      </c>
      <c r="R29" s="388">
        <f>ROUND(R84*Содержание!$H$8*(1+$H$14)*(1-$H$15)*(1-$H$16),0)</f>
        <v>132137</v>
      </c>
      <c r="S29" s="388">
        <f>ROUND(S84*Содержание!$H$8*(1+$H$14)*(1-$H$15)*(1-$H$16),0)</f>
        <v>135056</v>
      </c>
      <c r="T29" s="388">
        <f>ROUND(T84*Содержание!$H$8*(1+$H$14)*(1-$H$15)*(1-$H$16),0)</f>
        <v>136654</v>
      </c>
      <c r="U29" s="388">
        <f>ROUND(U84*Содержание!$H$8*(1+$H$14)*(1-$H$15)*(1-$H$16),0)</f>
        <v>143098</v>
      </c>
      <c r="V29" s="388">
        <f>ROUND(V84*Содержание!$H$8*(1+$H$14)*(1-$H$15)*(1-$H$16),0)</f>
        <v>145797</v>
      </c>
      <c r="W29" s="388">
        <f>ROUND(W84*Содержание!$H$8*(1+$H$14)*(1-$H$15)*(1-$H$16),0)</f>
        <v>152516</v>
      </c>
      <c r="X29" s="388">
        <f>ROUND(X84*Содержание!$H$8*(1+$H$14)*(1-$H$15)*(1-$H$16),0)</f>
        <v>154334</v>
      </c>
      <c r="Y29" s="388">
        <f>ROUND(Y84*Содержание!$H$8*(1+$H$14)*(1-$H$15)*(1-$H$16),0)</f>
        <v>156427</v>
      </c>
      <c r="Z29" s="388">
        <f>ROUND(Z84*Содержание!$H$8*(1+$H$14)*(1-$H$15)*(1-$H$16),0)</f>
        <v>163643</v>
      </c>
      <c r="AA29" s="388">
        <f>ROUND(AA84*Содержание!$H$8*(1+$H$14)*(1-$H$15)*(1-$H$16),0)</f>
        <v>169426</v>
      </c>
      <c r="AB29" s="388">
        <f>ROUND(AB84*Содержание!$H$8*(1+$H$14)*(1-$H$15)*(1-$H$16),0)</f>
        <v>172070</v>
      </c>
      <c r="AC29" s="388">
        <f>ROUND(AC84*Содержание!$H$8*(1+$H$14)*(1-$H$15)*(1-$H$16),0)</f>
        <v>175099</v>
      </c>
      <c r="AD29" s="388">
        <f>ROUND(AD84*Содержание!$H$8*(1+$H$14)*(1-$H$15)*(1-$H$16),0)</f>
        <v>177964</v>
      </c>
      <c r="AE29" s="388">
        <f>ROUND(AE84*Содержание!$H$8*(1+$H$14)*(1-$H$15)*(1-$H$16),0)</f>
        <v>180607</v>
      </c>
      <c r="AF29" s="388">
        <f>ROUND(AF84*Содержание!$H$8*(1+$H$14)*(1-$H$15)*(1-$H$16),0)</f>
        <v>186060</v>
      </c>
      <c r="AG29" s="388">
        <f>ROUND(AG84*Содержание!$H$8*(1+$H$14)*(1-$H$15)*(1-$H$16),0)</f>
        <v>188704</v>
      </c>
      <c r="AH29" s="388">
        <f>ROUND(AH84*Содержание!$H$8*(1+$H$14)*(1-$H$15)*(1-$H$16),0)</f>
        <v>199390</v>
      </c>
      <c r="AI29" s="388">
        <f>ROUND(AI84*Содержание!$H$8*(1+$H$14)*(1-$H$15)*(1-$H$16),0)</f>
        <v>201097</v>
      </c>
      <c r="AJ29" s="388">
        <f>ROUND(AJ84*Содержание!$H$8*(1+$H$14)*(1-$H$15)*(1-$H$16),0)</f>
        <v>203906</v>
      </c>
      <c r="AK29" s="388">
        <f>ROUND(AK84*Содержание!$H$8*(1+$H$14)*(1-$H$15)*(1-$H$16),0)</f>
        <v>206825</v>
      </c>
      <c r="AL29" s="388">
        <f>ROUND(AL84*Содержание!$H$8*(1+$H$14)*(1-$H$15)*(1-$H$16),0)</f>
        <v>209799</v>
      </c>
      <c r="AM29" s="388">
        <f>ROUND(AM84*Содержание!$H$8*(1+$H$14)*(1-$H$15)*(1-$H$16),0)</f>
        <v>215858</v>
      </c>
      <c r="AN29" s="388">
        <f>ROUND(AN84*Содержание!$H$8*(1+$H$14)*(1-$H$15)*(1-$H$16),0)</f>
        <v>218117</v>
      </c>
      <c r="AO29" s="388">
        <f>ROUND(AO84*Содержание!$H$8*(1+$H$14)*(1-$H$15)*(1-$H$16),0)</f>
        <v>224176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388">
        <f>ROUND(B85*Содержание!$H$8*(1+$H$14)*(1-$H$15)*(1-$H$16),0)</f>
        <v>78930</v>
      </c>
      <c r="C30" s="388">
        <f>ROUND(C85*Содержание!$H$8*(1+$H$14)*(1-$H$15)*(1-$H$16),0)</f>
        <v>82730</v>
      </c>
      <c r="D30" s="388">
        <f>ROUND(D85*Содержание!$H$8*(1+$H$14)*(1-$H$15)*(1-$H$16),0)</f>
        <v>84713</v>
      </c>
      <c r="E30" s="388">
        <f>ROUND(E85*Содержание!$H$8*(1+$H$14)*(1-$H$15)*(1-$H$16),0)</f>
        <v>89890</v>
      </c>
      <c r="F30" s="388">
        <f>ROUND(F85*Содержание!$H$8*(1+$H$14)*(1-$H$15)*(1-$H$16),0)</f>
        <v>92590</v>
      </c>
      <c r="G30" s="388">
        <f>ROUND(G85*Содержание!$H$8*(1+$H$14)*(1-$H$15)*(1-$H$16),0)</f>
        <v>98318</v>
      </c>
      <c r="H30" s="388">
        <f>ROUND(H85*Содержание!$H$8*(1+$H$14)*(1-$H$15)*(1-$H$16),0)</f>
        <v>100356</v>
      </c>
      <c r="I30" s="388">
        <f>ROUND(I85*Содержание!$H$8*(1+$H$14)*(1-$H$15)*(1-$H$16),0)</f>
        <v>105368</v>
      </c>
      <c r="J30" s="388">
        <f>ROUND(J85*Содержание!$H$8*(1+$H$14)*(1-$H$15)*(1-$H$16),0)</f>
        <v>112749</v>
      </c>
      <c r="K30" s="388">
        <f>ROUND(K85*Содержание!$H$8*(1+$H$14)*(1-$H$15)*(1-$H$16),0)</f>
        <v>114897</v>
      </c>
      <c r="L30" s="388">
        <f>ROUND(L85*Содержание!$H$8*(1+$H$14)*(1-$H$15)*(1-$H$16),0)</f>
        <v>117376</v>
      </c>
      <c r="M30" s="388">
        <f>ROUND(M85*Содержание!$H$8*(1+$H$14)*(1-$H$15)*(1-$H$16),0)</f>
        <v>119854</v>
      </c>
      <c r="N30" s="388">
        <f>ROUND(N85*Содержание!$H$8*(1+$H$14)*(1-$H$15)*(1-$H$16),0)</f>
        <v>125913</v>
      </c>
      <c r="O30" s="388">
        <f>ROUND(O85*Содержание!$H$8*(1+$H$14)*(1-$H$15)*(1-$H$16),0)</f>
        <v>131917</v>
      </c>
      <c r="P30" s="388">
        <f>ROUND(P85*Содержание!$H$8*(1+$H$14)*(1-$H$15)*(1-$H$16),0)</f>
        <v>134285</v>
      </c>
      <c r="Q30" s="388">
        <f>ROUND(Q85*Содержание!$H$8*(1+$H$14)*(1-$H$15)*(1-$H$16),0)</f>
        <v>136874</v>
      </c>
      <c r="R30" s="388">
        <f>ROUND(R85*Содержание!$H$8*(1+$H$14)*(1-$H$15)*(1-$H$16),0)</f>
        <v>143208</v>
      </c>
      <c r="S30" s="388">
        <f>ROUND(S85*Содержание!$H$8*(1+$H$14)*(1-$H$15)*(1-$H$16),0)</f>
        <v>146072</v>
      </c>
      <c r="T30" s="388">
        <f>ROUND(T85*Содержание!$H$8*(1+$H$14)*(1-$H$15)*(1-$H$16),0)</f>
        <v>148661</v>
      </c>
      <c r="U30" s="388">
        <f>ROUND(U85*Содержание!$H$8*(1+$H$14)*(1-$H$15)*(1-$H$16),0)</f>
        <v>151029</v>
      </c>
      <c r="V30" s="388">
        <f>ROUND(V85*Содержание!$H$8*(1+$H$14)*(1-$H$15)*(1-$H$16),0)</f>
        <v>158245</v>
      </c>
      <c r="W30" s="388">
        <f>ROUND(W85*Содержание!$H$8*(1+$H$14)*(1-$H$15)*(1-$H$16),0)</f>
        <v>160283</v>
      </c>
      <c r="X30" s="388">
        <f>ROUND(X85*Содержание!$H$8*(1+$H$14)*(1-$H$15)*(1-$H$16),0)</f>
        <v>162431</v>
      </c>
      <c r="Y30" s="388">
        <f>ROUND(Y85*Содержание!$H$8*(1+$H$14)*(1-$H$15)*(1-$H$16),0)</f>
        <v>169591</v>
      </c>
      <c r="Z30" s="388">
        <f>ROUND(Z85*Содержание!$H$8*(1+$H$14)*(1-$H$15)*(1-$H$16),0)</f>
        <v>173777</v>
      </c>
      <c r="AA30" s="388">
        <f>ROUND(AA85*Содержание!$H$8*(1+$H$14)*(1-$H$15)*(1-$H$16),0)</f>
        <v>179395</v>
      </c>
      <c r="AB30" s="388">
        <f>ROUND(AB85*Содержание!$H$8*(1+$H$14)*(1-$H$15)*(1-$H$16),0)</f>
        <v>182921</v>
      </c>
      <c r="AC30" s="388">
        <f>ROUND(AC85*Содержание!$H$8*(1+$H$14)*(1-$H$15)*(1-$H$16),0)</f>
        <v>185895</v>
      </c>
      <c r="AD30" s="388">
        <f>ROUND(AD85*Содержание!$H$8*(1+$H$14)*(1-$H$15)*(1-$H$16),0)</f>
        <v>188429</v>
      </c>
      <c r="AE30" s="388">
        <f>ROUND(AE85*Содержание!$H$8*(1+$H$14)*(1-$H$15)*(1-$H$16),0)</f>
        <v>191678</v>
      </c>
      <c r="AF30" s="388">
        <f>ROUND(AF85*Содержание!$H$8*(1+$H$14)*(1-$H$15)*(1-$H$16),0)</f>
        <v>197737</v>
      </c>
      <c r="AG30" s="388">
        <f>ROUND(AG85*Содержание!$H$8*(1+$H$14)*(1-$H$15)*(1-$H$16),0)</f>
        <v>200767</v>
      </c>
      <c r="AH30" s="388">
        <f>ROUND(AH85*Содержание!$H$8*(1+$H$14)*(1-$H$15)*(1-$H$16),0)</f>
        <v>209359</v>
      </c>
      <c r="AI30" s="388">
        <f>ROUND(AI85*Содержание!$H$8*(1+$H$14)*(1-$H$15)*(1-$H$16),0)</f>
        <v>215087</v>
      </c>
      <c r="AJ30" s="388">
        <f>ROUND(AJ85*Содержание!$H$8*(1+$H$14)*(1-$H$15)*(1-$H$16),0)</f>
        <v>216795</v>
      </c>
      <c r="AK30" s="388">
        <f>ROUND(AK85*Содержание!$H$8*(1+$H$14)*(1-$H$15)*(1-$H$16),0)</f>
        <v>219935</v>
      </c>
      <c r="AL30" s="388">
        <f>ROUND(AL85*Содержание!$H$8*(1+$H$14)*(1-$H$15)*(1-$H$16),0)</f>
        <v>222909</v>
      </c>
      <c r="AM30" s="388">
        <f>ROUND(AM85*Содержание!$H$8*(1+$H$14)*(1-$H$15)*(1-$H$16),0)</f>
        <v>231777</v>
      </c>
      <c r="AN30" s="388">
        <f>ROUND(AN85*Содержание!$H$8*(1+$H$14)*(1-$H$15)*(1-$H$16),0)</f>
        <v>233374</v>
      </c>
      <c r="AO30" s="388">
        <f>ROUND(AO85*Содержание!$H$8*(1+$H$14)*(1-$H$15)*(1-$H$16),0)</f>
        <v>235247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388">
        <f>ROUND(B86*Содержание!$H$8*(1+$H$14)*(1-$H$15)*(1-$H$16),0)</f>
        <v>81188</v>
      </c>
      <c r="C31" s="388">
        <f>ROUND(C86*Содержание!$H$8*(1+$H$14)*(1-$H$15)*(1-$H$16),0)</f>
        <v>85209</v>
      </c>
      <c r="D31" s="388">
        <f>ROUND(D86*Содержание!$H$8*(1+$H$14)*(1-$H$15)*(1-$H$16),0)</f>
        <v>88403</v>
      </c>
      <c r="E31" s="388">
        <f>ROUND(E86*Содержание!$H$8*(1+$H$14)*(1-$H$15)*(1-$H$16),0)</f>
        <v>95068</v>
      </c>
      <c r="F31" s="388">
        <f>ROUND(F86*Содержание!$H$8*(1+$H$14)*(1-$H$15)*(1-$H$16),0)</f>
        <v>98483</v>
      </c>
      <c r="G31" s="388">
        <f>ROUND(G86*Содержание!$H$8*(1+$H$14)*(1-$H$15)*(1-$H$16),0)</f>
        <v>102504</v>
      </c>
      <c r="H31" s="388">
        <f>ROUND(H86*Содержание!$H$8*(1+$H$14)*(1-$H$15)*(1-$H$16),0)</f>
        <v>104817</v>
      </c>
      <c r="I31" s="388">
        <f>ROUND(I86*Содержание!$H$8*(1+$H$14)*(1-$H$15)*(1-$H$16),0)</f>
        <v>112583</v>
      </c>
      <c r="J31" s="388">
        <f>ROUND(J86*Содержание!$H$8*(1+$H$14)*(1-$H$15)*(1-$H$16),0)</f>
        <v>115888</v>
      </c>
      <c r="K31" s="388">
        <f>ROUND(K86*Содержание!$H$8*(1+$H$14)*(1-$H$15)*(1-$H$16),0)</f>
        <v>118037</v>
      </c>
      <c r="L31" s="388">
        <f>ROUND(L86*Содержание!$H$8*(1+$H$14)*(1-$H$15)*(1-$H$16),0)</f>
        <v>122608</v>
      </c>
      <c r="M31" s="388">
        <f>ROUND(M86*Содержание!$H$8*(1+$H$14)*(1-$H$15)*(1-$H$16),0)</f>
        <v>128612</v>
      </c>
      <c r="N31" s="388">
        <f>ROUND(N86*Содержание!$H$8*(1+$H$14)*(1-$H$15)*(1-$H$16),0)</f>
        <v>131697</v>
      </c>
      <c r="O31" s="388">
        <f>ROUND(O86*Содержание!$H$8*(1+$H$14)*(1-$H$15)*(1-$H$16),0)</f>
        <v>135828</v>
      </c>
      <c r="P31" s="388">
        <f>ROUND(P86*Содержание!$H$8*(1+$H$14)*(1-$H$15)*(1-$H$16),0)</f>
        <v>138251</v>
      </c>
      <c r="Q31" s="388">
        <f>ROUND(Q86*Содержание!$H$8*(1+$H$14)*(1-$H$15)*(1-$H$16),0)</f>
        <v>143428</v>
      </c>
      <c r="R31" s="388">
        <f>ROUND(R86*Содержание!$H$8*(1+$H$14)*(1-$H$15)*(1-$H$16),0)</f>
        <v>148331</v>
      </c>
      <c r="S31" s="388">
        <f>ROUND(S86*Содержание!$H$8*(1+$H$14)*(1-$H$15)*(1-$H$16),0)</f>
        <v>151415</v>
      </c>
      <c r="T31" s="388">
        <f>ROUND(T86*Содержание!$H$8*(1+$H$14)*(1-$H$15)*(1-$H$16),0)</f>
        <v>153783</v>
      </c>
      <c r="U31" s="388">
        <f>ROUND(U86*Содержание!$H$8*(1+$H$14)*(1-$H$15)*(1-$H$16),0)</f>
        <v>159457</v>
      </c>
      <c r="V31" s="388">
        <f>ROUND(V86*Содержание!$H$8*(1+$H$14)*(1-$H$15)*(1-$H$16),0)</f>
        <v>163588</v>
      </c>
      <c r="W31" s="388">
        <f>ROUND(W86*Содержание!$H$8*(1+$H$14)*(1-$H$15)*(1-$H$16),0)</f>
        <v>167443</v>
      </c>
      <c r="X31" s="388">
        <f>ROUND(X86*Содержание!$H$8*(1+$H$14)*(1-$H$15)*(1-$H$16),0)</f>
        <v>169316</v>
      </c>
      <c r="Y31" s="388">
        <f>ROUND(Y86*Содержание!$H$8*(1+$H$14)*(1-$H$15)*(1-$H$16),0)</f>
        <v>175320</v>
      </c>
      <c r="Z31" s="388">
        <f>ROUND(Z86*Содержание!$H$8*(1+$H$14)*(1-$H$15)*(1-$H$16),0)</f>
        <v>179781</v>
      </c>
      <c r="AA31" s="388">
        <f>ROUND(AA86*Содержание!$H$8*(1+$H$14)*(1-$H$15)*(1-$H$16),0)</f>
        <v>182149</v>
      </c>
      <c r="AB31" s="388">
        <f>ROUND(AB86*Содержание!$H$8*(1+$H$14)*(1-$H$15)*(1-$H$16),0)</f>
        <v>183636</v>
      </c>
      <c r="AC31" s="388">
        <f>ROUND(AC86*Содержание!$H$8*(1+$H$14)*(1-$H$15)*(1-$H$16),0)</f>
        <v>184903</v>
      </c>
      <c r="AD31" s="388">
        <f>ROUND(AD86*Содержание!$H$8*(1+$H$14)*(1-$H$15)*(1-$H$16),0)</f>
        <v>187823</v>
      </c>
      <c r="AE31" s="388">
        <f>ROUND(AE86*Содержание!$H$8*(1+$H$14)*(1-$H$15)*(1-$H$16),0)</f>
        <v>190797</v>
      </c>
      <c r="AF31" s="388">
        <f>ROUND(AF86*Содержание!$H$8*(1+$H$14)*(1-$H$15)*(1-$H$16),0)</f>
        <v>196636</v>
      </c>
      <c r="AG31" s="388">
        <f>ROUND(AG86*Содержание!$H$8*(1+$H$14)*(1-$H$15)*(1-$H$16),0)</f>
        <v>202144</v>
      </c>
      <c r="AH31" s="388">
        <f>ROUND(AH86*Содержание!$H$8*(1+$H$14)*(1-$H$15)*(1-$H$16),0)</f>
        <v>206440</v>
      </c>
      <c r="AI31" s="388">
        <f>ROUND(AI86*Содержание!$H$8*(1+$H$14)*(1-$H$15)*(1-$H$16),0)</f>
        <v>212499</v>
      </c>
      <c r="AJ31" s="388">
        <f>ROUND(AJ86*Содержание!$H$8*(1+$H$14)*(1-$H$15)*(1-$H$16),0)</f>
        <v>217897</v>
      </c>
      <c r="AK31" s="388">
        <f>ROUND(AK86*Содержание!$H$8*(1+$H$14)*(1-$H$15)*(1-$H$16),0)</f>
        <v>222799</v>
      </c>
      <c r="AL31" s="388">
        <f>ROUND(AL86*Содержание!$H$8*(1+$H$14)*(1-$H$15)*(1-$H$16),0)</f>
        <v>224616</v>
      </c>
      <c r="AM31" s="388">
        <f>ROUND(AM86*Содержание!$H$8*(1+$H$14)*(1-$H$15)*(1-$H$16),0)</f>
        <v>227150</v>
      </c>
      <c r="AN31" s="388">
        <f>ROUND(AN86*Содержание!$H$8*(1+$H$14)*(1-$H$15)*(1-$H$16),0)</f>
        <v>230400</v>
      </c>
      <c r="AO31" s="388">
        <f>ROUND(AO86*Содержание!$H$8*(1+$H$14)*(1-$H$15)*(1-$H$16),0)</f>
        <v>232988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388">
        <f>ROUND(B87*Содержание!$H$8*(1+$H$14)*(1-$H$15)*(1-$H$16),0)</f>
        <v>83391</v>
      </c>
      <c r="C32" s="388">
        <f>ROUND(C87*Содержание!$H$8*(1+$H$14)*(1-$H$15)*(1-$H$16),0)</f>
        <v>88183</v>
      </c>
      <c r="D32" s="388">
        <f>ROUND(D87*Содержание!$H$8*(1+$H$14)*(1-$H$15)*(1-$H$16),0)</f>
        <v>91377</v>
      </c>
      <c r="E32" s="388">
        <f>ROUND(E87*Содержание!$H$8*(1+$H$14)*(1-$H$15)*(1-$H$16),0)</f>
        <v>96335</v>
      </c>
      <c r="F32" s="388">
        <f>ROUND(F87*Содержание!$H$8*(1+$H$14)*(1-$H$15)*(1-$H$16),0)</f>
        <v>99915</v>
      </c>
      <c r="G32" s="388">
        <f>ROUND(G87*Содержание!$H$8*(1+$H$14)*(1-$H$15)*(1-$H$16),0)</f>
        <v>104101</v>
      </c>
      <c r="H32" s="388">
        <f>ROUND(H87*Содержание!$H$8*(1+$H$14)*(1-$H$15)*(1-$H$16),0)</f>
        <v>106249</v>
      </c>
      <c r="I32" s="388">
        <f>ROUND(I87*Содержание!$H$8*(1+$H$14)*(1-$H$15)*(1-$H$16),0)</f>
        <v>113906</v>
      </c>
      <c r="J32" s="388">
        <f>ROUND(J87*Содержание!$H$8*(1+$H$14)*(1-$H$15)*(1-$H$16),0)</f>
        <v>117651</v>
      </c>
      <c r="K32" s="388">
        <f>ROUND(K87*Содержание!$H$8*(1+$H$14)*(1-$H$15)*(1-$H$16),0)</f>
        <v>122058</v>
      </c>
      <c r="L32" s="388">
        <f>ROUND(L87*Содержание!$H$8*(1+$H$14)*(1-$H$15)*(1-$H$16),0)</f>
        <v>124371</v>
      </c>
      <c r="M32" s="388">
        <f>ROUND(M87*Содержание!$H$8*(1+$H$14)*(1-$H$15)*(1-$H$16),0)</f>
        <v>130374</v>
      </c>
      <c r="N32" s="388">
        <f>ROUND(N87*Содержание!$H$8*(1+$H$14)*(1-$H$15)*(1-$H$16),0)</f>
        <v>133404</v>
      </c>
      <c r="O32" s="388">
        <f>ROUND(O87*Содержание!$H$8*(1+$H$14)*(1-$H$15)*(1-$H$16),0)</f>
        <v>137259</v>
      </c>
      <c r="P32" s="388">
        <f>ROUND(P87*Содержание!$H$8*(1+$H$14)*(1-$H$15)*(1-$H$16),0)</f>
        <v>142713</v>
      </c>
      <c r="Q32" s="388">
        <f>ROUND(Q87*Содержание!$H$8*(1+$H$14)*(1-$H$15)*(1-$H$16),0)</f>
        <v>149598</v>
      </c>
      <c r="R32" s="388">
        <f>ROUND(R87*Содержание!$H$8*(1+$H$14)*(1-$H$15)*(1-$H$16),0)</f>
        <v>152847</v>
      </c>
      <c r="S32" s="388">
        <f>ROUND(S87*Содержание!$H$8*(1+$H$14)*(1-$H$15)*(1-$H$16),0)</f>
        <v>155601</v>
      </c>
      <c r="T32" s="388">
        <f>ROUND(T87*Содержание!$H$8*(1+$H$14)*(1-$H$15)*(1-$H$16),0)</f>
        <v>158355</v>
      </c>
      <c r="U32" s="388">
        <f>ROUND(U87*Содержание!$H$8*(1+$H$14)*(1-$H$15)*(1-$H$16),0)</f>
        <v>166011</v>
      </c>
      <c r="V32" s="388">
        <f>ROUND(V87*Содержание!$H$8*(1+$H$14)*(1-$H$15)*(1-$H$16),0)</f>
        <v>168876</v>
      </c>
      <c r="W32" s="388">
        <f>ROUND(W87*Содержание!$H$8*(1+$H$14)*(1-$H$15)*(1-$H$16),0)</f>
        <v>172896</v>
      </c>
      <c r="X32" s="388">
        <f>ROUND(X87*Содержание!$H$8*(1+$H$14)*(1-$H$15)*(1-$H$16),0)</f>
        <v>175099</v>
      </c>
      <c r="Y32" s="388">
        <f>ROUND(Y87*Содержание!$H$8*(1+$H$14)*(1-$H$15)*(1-$H$16),0)</f>
        <v>181158</v>
      </c>
      <c r="Z32" s="388">
        <f>ROUND(Z87*Содержание!$H$8*(1+$H$14)*(1-$H$15)*(1-$H$16),0)</f>
        <v>183086</v>
      </c>
      <c r="AA32" s="388">
        <f>ROUND(AA87*Содержание!$H$8*(1+$H$14)*(1-$H$15)*(1-$H$16),0)</f>
        <v>184187</v>
      </c>
      <c r="AB32" s="388">
        <f>ROUND(AB87*Содержание!$H$8*(1+$H$14)*(1-$H$15)*(1-$H$16),0)</f>
        <v>187272</v>
      </c>
      <c r="AC32" s="388">
        <f>ROUND(AC87*Содержание!$H$8*(1+$H$14)*(1-$H$15)*(1-$H$16),0)</f>
        <v>190411</v>
      </c>
      <c r="AD32" s="388">
        <f>ROUND(AD87*Содержание!$H$8*(1+$H$14)*(1-$H$15)*(1-$H$16),0)</f>
        <v>193221</v>
      </c>
      <c r="AE32" s="388">
        <f>ROUND(AE87*Содержание!$H$8*(1+$H$14)*(1-$H$15)*(1-$H$16),0)</f>
        <v>196416</v>
      </c>
      <c r="AF32" s="388">
        <f>ROUND(AF87*Содержание!$H$8*(1+$H$14)*(1-$H$15)*(1-$H$16),0)</f>
        <v>202419</v>
      </c>
      <c r="AG32" s="388">
        <f>ROUND(AG87*Содержание!$H$8*(1+$H$14)*(1-$H$15)*(1-$H$16),0)</f>
        <v>205448</v>
      </c>
      <c r="AH32" s="388">
        <f>ROUND(AH87*Содержание!$H$8*(1+$H$14)*(1-$H$15)*(1-$H$16),0)</f>
        <v>217346</v>
      </c>
      <c r="AI32" s="388">
        <f>ROUND(AI87*Содержание!$H$8*(1+$H$14)*(1-$H$15)*(1-$H$16),0)</f>
        <v>219825</v>
      </c>
      <c r="AJ32" s="388">
        <f>ROUND(AJ87*Содержание!$H$8*(1+$H$14)*(1-$H$15)*(1-$H$16),0)</f>
        <v>223735</v>
      </c>
      <c r="AK32" s="388">
        <f>ROUND(AK87*Содержание!$H$8*(1+$H$14)*(1-$H$15)*(1-$H$16),0)</f>
        <v>229188</v>
      </c>
      <c r="AL32" s="388">
        <f>ROUND(AL87*Содержание!$H$8*(1+$H$14)*(1-$H$15)*(1-$H$16),0)</f>
        <v>232493</v>
      </c>
      <c r="AM32" s="388">
        <f>ROUND(AM87*Содержание!$H$8*(1+$H$14)*(1-$H$15)*(1-$H$16),0)</f>
        <v>269397</v>
      </c>
      <c r="AN32" s="388">
        <f>ROUND(AN87*Содержание!$H$8*(1+$H$14)*(1-$H$15)*(1-$H$16),0)</f>
        <v>270167</v>
      </c>
      <c r="AO32" s="388">
        <f>ROUND(AO87*Содержание!$H$8*(1+$H$14)*(1-$H$15)*(1-$H$16),0)</f>
        <v>271104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388">
        <f>ROUND(B88*Содержание!$H$8*(1+$H$14)*(1-$H$15)*(1-$H$16),0)</f>
        <v>86145</v>
      </c>
      <c r="C33" s="388">
        <f>ROUND(C88*Содержание!$H$8*(1+$H$14)*(1-$H$15)*(1-$H$16),0)</f>
        <v>89615</v>
      </c>
      <c r="D33" s="388">
        <f>ROUND(D88*Содержание!$H$8*(1+$H$14)*(1-$H$15)*(1-$H$16),0)</f>
        <v>92700</v>
      </c>
      <c r="E33" s="388">
        <f>ROUND(E88*Содержание!$H$8*(1+$H$14)*(1-$H$15)*(1-$H$16),0)</f>
        <v>97602</v>
      </c>
      <c r="F33" s="388">
        <f>ROUND(F88*Содержание!$H$8*(1+$H$14)*(1-$H$15)*(1-$H$16),0)</f>
        <v>101237</v>
      </c>
      <c r="G33" s="388">
        <f>ROUND(G88*Содержание!$H$8*(1+$H$14)*(1-$H$15)*(1-$H$16),0)</f>
        <v>107571</v>
      </c>
      <c r="H33" s="388">
        <f>ROUND(H88*Содержание!$H$8*(1+$H$14)*(1-$H$15)*(1-$H$16),0)</f>
        <v>109940</v>
      </c>
      <c r="I33" s="388">
        <f>ROUND(I88*Содержание!$H$8*(1+$H$14)*(1-$H$15)*(1-$H$16),0)</f>
        <v>115778</v>
      </c>
      <c r="J33" s="388">
        <f>ROUND(J88*Содержание!$H$8*(1+$H$14)*(1-$H$15)*(1-$H$16),0)</f>
        <v>121671</v>
      </c>
      <c r="K33" s="388">
        <f>ROUND(K88*Содержание!$H$8*(1+$H$14)*(1-$H$15)*(1-$H$16),0)</f>
        <v>123985</v>
      </c>
      <c r="L33" s="388">
        <f>ROUND(L88*Содержание!$H$8*(1+$H$14)*(1-$H$15)*(1-$H$16),0)</f>
        <v>126078</v>
      </c>
      <c r="M33" s="388">
        <f>ROUND(M88*Содержание!$H$8*(1+$H$14)*(1-$H$15)*(1-$H$16),0)</f>
        <v>132412</v>
      </c>
      <c r="N33" s="388">
        <f>ROUND(N88*Содержание!$H$8*(1+$H$14)*(1-$H$15)*(1-$H$16),0)</f>
        <v>135607</v>
      </c>
      <c r="O33" s="388">
        <f>ROUND(O88*Содержание!$H$8*(1+$H$14)*(1-$H$15)*(1-$H$16),0)</f>
        <v>142713</v>
      </c>
      <c r="P33" s="388">
        <f>ROUND(P88*Содержание!$H$8*(1+$H$14)*(1-$H$15)*(1-$H$16),0)</f>
        <v>144750</v>
      </c>
      <c r="Q33" s="388">
        <f>ROUND(Q88*Содержание!$H$8*(1+$H$14)*(1-$H$15)*(1-$H$16),0)</f>
        <v>151139</v>
      </c>
      <c r="R33" s="388">
        <f>ROUND(R88*Содержание!$H$8*(1+$H$14)*(1-$H$15)*(1-$H$16),0)</f>
        <v>154940</v>
      </c>
      <c r="S33" s="388">
        <f>ROUND(S88*Содержание!$H$8*(1+$H$14)*(1-$H$15)*(1-$H$16),0)</f>
        <v>158080</v>
      </c>
      <c r="T33" s="388">
        <f>ROUND(T88*Содержание!$H$8*(1+$H$14)*(1-$H$15)*(1-$H$16),0)</f>
        <v>160778</v>
      </c>
      <c r="U33" s="388">
        <f>ROUND(U88*Содержание!$H$8*(1+$H$14)*(1-$H$15)*(1-$H$16),0)</f>
        <v>168435</v>
      </c>
      <c r="V33" s="388">
        <f>ROUND(V88*Содержание!$H$8*(1+$H$14)*(1-$H$15)*(1-$H$16),0)</f>
        <v>171299</v>
      </c>
      <c r="W33" s="388">
        <f>ROUND(W88*Содержание!$H$8*(1+$H$14)*(1-$H$15)*(1-$H$16),0)</f>
        <v>175430</v>
      </c>
      <c r="X33" s="388">
        <f>ROUND(X88*Содержание!$H$8*(1+$H$14)*(1-$H$15)*(1-$H$16),0)</f>
        <v>181433</v>
      </c>
      <c r="Y33" s="388">
        <f>ROUND(Y88*Содержание!$H$8*(1+$H$14)*(1-$H$15)*(1-$H$16),0)</f>
        <v>183802</v>
      </c>
      <c r="Z33" s="388">
        <f>ROUND(Z88*Содержание!$H$8*(1+$H$14)*(1-$H$15)*(1-$H$16),0)</f>
        <v>187713</v>
      </c>
      <c r="AA33" s="388">
        <f>ROUND(AA88*Содержание!$H$8*(1+$H$14)*(1-$H$15)*(1-$H$16),0)</f>
        <v>193716</v>
      </c>
      <c r="AB33" s="388">
        <f>ROUND(AB88*Содержание!$H$8*(1+$H$14)*(1-$H$15)*(1-$H$16),0)</f>
        <v>197186</v>
      </c>
      <c r="AC33" s="388">
        <f>ROUND(AC88*Содержание!$H$8*(1+$H$14)*(1-$H$15)*(1-$H$16),0)</f>
        <v>200491</v>
      </c>
      <c r="AD33" s="388">
        <f>ROUND(AD88*Содержание!$H$8*(1+$H$14)*(1-$H$15)*(1-$H$16),0)</f>
        <v>203411</v>
      </c>
      <c r="AE33" s="388">
        <f>ROUND(AE88*Содержание!$H$8*(1+$H$14)*(1-$H$15)*(1-$H$16),0)</f>
        <v>206825</v>
      </c>
      <c r="AF33" s="388">
        <f>ROUND(AF88*Содержание!$H$8*(1+$H$14)*(1-$H$15)*(1-$H$16),0)</f>
        <v>217181</v>
      </c>
      <c r="AG33" s="388">
        <f>ROUND(AG88*Содержание!$H$8*(1+$H$14)*(1-$H$15)*(1-$H$16),0)</f>
        <v>218502</v>
      </c>
      <c r="AH33" s="388">
        <f>ROUND(AH88*Содержание!$H$8*(1+$H$14)*(1-$H$15)*(1-$H$16),0)</f>
        <v>223790</v>
      </c>
      <c r="AI33" s="388">
        <f>ROUND(AI88*Содержание!$H$8*(1+$H$14)*(1-$H$15)*(1-$H$16),0)</f>
        <v>230290</v>
      </c>
      <c r="AJ33" s="388">
        <f>ROUND(AJ88*Содержание!$H$8*(1+$H$14)*(1-$H$15)*(1-$H$16),0)</f>
        <v>237339</v>
      </c>
      <c r="AK33" s="388">
        <f>ROUND(AK88*Содержание!$H$8*(1+$H$14)*(1-$H$15)*(1-$H$16),0)</f>
        <v>240259</v>
      </c>
      <c r="AL33" s="388">
        <f>ROUND(AL88*Содержание!$H$8*(1+$H$14)*(1-$H$15)*(1-$H$16),0)</f>
        <v>264219</v>
      </c>
      <c r="AM33" s="388">
        <f>ROUND(AM88*Содержание!$H$8*(1+$H$14)*(1-$H$15)*(1-$H$16),0)</f>
        <v>269451</v>
      </c>
      <c r="AN33" s="388">
        <f>ROUND(AN88*Содержание!$H$8*(1+$H$14)*(1-$H$15)*(1-$H$16),0)</f>
        <v>270663</v>
      </c>
      <c r="AO33" s="388">
        <f>ROUND(AO88*Содержание!$H$8*(1+$H$14)*(1-$H$15)*(1-$H$16),0)</f>
        <v>277108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388">
        <f>ROUND(B89*Содержание!$H$8*(1+$H$14)*(1-$H$15)*(1-$H$16),0)</f>
        <v>87908</v>
      </c>
      <c r="C34" s="388">
        <f>ROUND(C89*Содержание!$H$8*(1+$H$14)*(1-$H$15)*(1-$H$16),0)</f>
        <v>94242</v>
      </c>
      <c r="D34" s="388">
        <f>ROUND(D89*Содержание!$H$8*(1+$H$14)*(1-$H$15)*(1-$H$16),0)</f>
        <v>96500</v>
      </c>
      <c r="E34" s="388">
        <f>ROUND(E89*Содержание!$H$8*(1+$H$14)*(1-$H$15)*(1-$H$16),0)</f>
        <v>104762</v>
      </c>
      <c r="F34" s="388">
        <f>ROUND(F89*Содержание!$H$8*(1+$H$14)*(1-$H$15)*(1-$H$16),0)</f>
        <v>108618</v>
      </c>
      <c r="G34" s="388">
        <f>ROUND(G89*Содержание!$H$8*(1+$H$14)*(1-$H$15)*(1-$H$16),0)</f>
        <v>112143</v>
      </c>
      <c r="H34" s="388">
        <f>ROUND(H89*Содержание!$H$8*(1+$H$14)*(1-$H$15)*(1-$H$16),0)</f>
        <v>114291</v>
      </c>
      <c r="I34" s="388">
        <f>ROUND(I89*Содержание!$H$8*(1+$H$14)*(1-$H$15)*(1-$H$16),0)</f>
        <v>119744</v>
      </c>
      <c r="J34" s="388">
        <f>ROUND(J89*Содержание!$H$8*(1+$H$14)*(1-$H$15)*(1-$H$16),0)</f>
        <v>126243</v>
      </c>
      <c r="K34" s="388">
        <f>ROUND(K89*Содержание!$H$8*(1+$H$14)*(1-$H$15)*(1-$H$16),0)</f>
        <v>128722</v>
      </c>
      <c r="L34" s="388">
        <f>ROUND(L89*Содержание!$H$8*(1+$H$14)*(1-$H$15)*(1-$H$16),0)</f>
        <v>131531</v>
      </c>
      <c r="M34" s="388">
        <f>ROUND(M89*Содержание!$H$8*(1+$H$14)*(1-$H$15)*(1-$H$16),0)</f>
        <v>138085</v>
      </c>
      <c r="N34" s="388">
        <f>ROUND(N89*Содержание!$H$8*(1+$H$14)*(1-$H$15)*(1-$H$16),0)</f>
        <v>141776</v>
      </c>
      <c r="O34" s="388">
        <f>ROUND(O89*Содержание!$H$8*(1+$H$14)*(1-$H$15)*(1-$H$16),0)</f>
        <v>149487</v>
      </c>
      <c r="P34" s="388">
        <f>ROUND(P89*Содержание!$H$8*(1+$H$14)*(1-$H$15)*(1-$H$16),0)</f>
        <v>152131</v>
      </c>
      <c r="Q34" s="388">
        <f>ROUND(Q89*Содержание!$H$8*(1+$H$14)*(1-$H$15)*(1-$H$16),0)</f>
        <v>159347</v>
      </c>
      <c r="R34" s="388">
        <f>ROUND(R89*Содержание!$H$8*(1+$H$14)*(1-$H$15)*(1-$H$16),0)</f>
        <v>162927</v>
      </c>
      <c r="S34" s="388">
        <f>ROUND(S89*Содержание!$H$8*(1+$H$14)*(1-$H$15)*(1-$H$16),0)</f>
        <v>165791</v>
      </c>
      <c r="T34" s="388">
        <f>ROUND(T89*Содержание!$H$8*(1+$H$14)*(1-$H$15)*(1-$H$16),0)</f>
        <v>168435</v>
      </c>
      <c r="U34" s="388">
        <f>ROUND(U89*Содержание!$H$8*(1+$H$14)*(1-$H$15)*(1-$H$16),0)</f>
        <v>176256</v>
      </c>
      <c r="V34" s="388">
        <f>ROUND(V89*Содержание!$H$8*(1+$H$14)*(1-$H$15)*(1-$H$16),0)</f>
        <v>178239</v>
      </c>
      <c r="W34" s="388">
        <f>ROUND(W89*Содержание!$H$8*(1+$H$14)*(1-$H$15)*(1-$H$16),0)</f>
        <v>185675</v>
      </c>
      <c r="X34" s="388">
        <f>ROUND(X89*Содержание!$H$8*(1+$H$14)*(1-$H$15)*(1-$H$16),0)</f>
        <v>187878</v>
      </c>
      <c r="Y34" s="388">
        <f>ROUND(Y89*Содержание!$H$8*(1+$H$14)*(1-$H$15)*(1-$H$16),0)</f>
        <v>190467</v>
      </c>
      <c r="Z34" s="388">
        <f>ROUND(Z89*Содержание!$H$8*(1+$H$14)*(1-$H$15)*(1-$H$16),0)</f>
        <v>192615</v>
      </c>
      <c r="AA34" s="388">
        <f>ROUND(AA89*Содержание!$H$8*(1+$H$14)*(1-$H$15)*(1-$H$16),0)</f>
        <v>199114</v>
      </c>
      <c r="AB34" s="388">
        <f>ROUND(AB89*Содержание!$H$8*(1+$H$14)*(1-$H$15)*(1-$H$16),0)</f>
        <v>202419</v>
      </c>
      <c r="AC34" s="388">
        <f>ROUND(AC89*Содержание!$H$8*(1+$H$14)*(1-$H$15)*(1-$H$16),0)</f>
        <v>205834</v>
      </c>
      <c r="AD34" s="388">
        <f>ROUND(AD89*Содержание!$H$8*(1+$H$14)*(1-$H$15)*(1-$H$16),0)</f>
        <v>213876</v>
      </c>
      <c r="AE34" s="388">
        <f>ROUND(AE89*Содержание!$H$8*(1+$H$14)*(1-$H$15)*(1-$H$16),0)</f>
        <v>215197</v>
      </c>
      <c r="AF34" s="388">
        <f>ROUND(AF89*Содержание!$H$8*(1+$H$14)*(1-$H$15)*(1-$H$16),0)</f>
        <v>219879</v>
      </c>
      <c r="AG34" s="388">
        <f>ROUND(AG89*Содержание!$H$8*(1+$H$14)*(1-$H$15)*(1-$H$16),0)</f>
        <v>222082</v>
      </c>
      <c r="AH34" s="388">
        <f>ROUND(AH89*Содержание!$H$8*(1+$H$14)*(1-$H$15)*(1-$H$16),0)</f>
        <v>229904</v>
      </c>
      <c r="AI34" s="388">
        <f>ROUND(AI89*Содержание!$H$8*(1+$H$14)*(1-$H$15)*(1-$H$16),0)</f>
        <v>238331</v>
      </c>
      <c r="AJ34" s="388">
        <f>ROUND(AJ89*Содержание!$H$8*(1+$H$14)*(1-$H$15)*(1-$H$16),0)</f>
        <v>243564</v>
      </c>
      <c r="AK34" s="388">
        <f>ROUND(AK89*Содержание!$H$8*(1+$H$14)*(1-$H$15)*(1-$H$16),0)</f>
        <v>265100</v>
      </c>
      <c r="AL34" s="388">
        <f>ROUND(AL89*Содержание!$H$8*(1+$H$14)*(1-$H$15)*(1-$H$16),0)</f>
        <v>269672</v>
      </c>
      <c r="AM34" s="388">
        <f>ROUND(AM89*Содержание!$H$8*(1+$H$14)*(1-$H$15)*(1-$H$16),0)</f>
        <v>278099</v>
      </c>
      <c r="AN34" s="388">
        <f>ROUND(AN89*Содержание!$H$8*(1+$H$14)*(1-$H$15)*(1-$H$16),0)</f>
        <v>278539</v>
      </c>
      <c r="AO34" s="388">
        <f>ROUND(AO89*Содержание!$H$8*(1+$H$14)*(1-$H$15)*(1-$H$16),0)</f>
        <v>281293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388">
        <f>ROUND(B90*Содержание!$H$8*(1+$H$14)*(1-$H$15)*(1-$H$16),0)</f>
        <v>92424</v>
      </c>
      <c r="C35" s="388">
        <f>ROUND(C90*Содержание!$H$8*(1+$H$14)*(1-$H$15)*(1-$H$16),0)</f>
        <v>95508</v>
      </c>
      <c r="D35" s="388">
        <f>ROUND(D90*Содержание!$H$8*(1+$H$14)*(1-$H$15)*(1-$H$16),0)</f>
        <v>97436</v>
      </c>
      <c r="E35" s="388">
        <f>ROUND(E90*Содержание!$H$8*(1+$H$14)*(1-$H$15)*(1-$H$16),0)</f>
        <v>105754</v>
      </c>
      <c r="F35" s="388">
        <f>ROUND(F90*Содержание!$H$8*(1+$H$14)*(1-$H$15)*(1-$H$16),0)</f>
        <v>109499</v>
      </c>
      <c r="G35" s="388">
        <f>ROUND(G90*Содержание!$H$8*(1+$H$14)*(1-$H$15)*(1-$H$16),0)</f>
        <v>113079</v>
      </c>
      <c r="H35" s="388">
        <f>ROUND(H90*Содержание!$H$8*(1+$H$14)*(1-$H$15)*(1-$H$16),0)</f>
        <v>119138</v>
      </c>
      <c r="I35" s="388">
        <f>ROUND(I90*Содержание!$H$8*(1+$H$14)*(1-$H$15)*(1-$H$16),0)</f>
        <v>124866</v>
      </c>
      <c r="J35" s="388">
        <f>ROUND(J90*Содержание!$H$8*(1+$H$14)*(1-$H$15)*(1-$H$16),0)</f>
        <v>131972</v>
      </c>
      <c r="K35" s="388">
        <f>ROUND(K90*Содержание!$H$8*(1+$H$14)*(1-$H$15)*(1-$H$16),0)</f>
        <v>134836</v>
      </c>
      <c r="L35" s="388">
        <f>ROUND(L90*Содержание!$H$8*(1+$H$14)*(1-$H$15)*(1-$H$16),0)</f>
        <v>137315</v>
      </c>
      <c r="M35" s="388">
        <f>ROUND(M90*Содержание!$H$8*(1+$H$14)*(1-$H$15)*(1-$H$16),0)</f>
        <v>143979</v>
      </c>
      <c r="N35" s="388">
        <f>ROUND(N90*Содержание!$H$8*(1+$H$14)*(1-$H$15)*(1-$H$16),0)</f>
        <v>148055</v>
      </c>
      <c r="O35" s="388">
        <f>ROUND(O90*Содержание!$H$8*(1+$H$14)*(1-$H$15)*(1-$H$16),0)</f>
        <v>156042</v>
      </c>
      <c r="P35" s="388">
        <f>ROUND(P90*Содержание!$H$8*(1+$H$14)*(1-$H$15)*(1-$H$16),0)</f>
        <v>158796</v>
      </c>
      <c r="Q35" s="388">
        <f>ROUND(Q90*Содержание!$H$8*(1+$H$14)*(1-$H$15)*(1-$H$16),0)</f>
        <v>161440</v>
      </c>
      <c r="R35" s="388">
        <f>ROUND(R90*Содержание!$H$8*(1+$H$14)*(1-$H$15)*(1-$H$16),0)</f>
        <v>170032</v>
      </c>
      <c r="S35" s="388">
        <f>ROUND(S90*Содержание!$H$8*(1+$H$14)*(1-$H$15)*(1-$H$16),0)</f>
        <v>173007</v>
      </c>
      <c r="T35" s="388">
        <f>ROUND(T90*Содержание!$H$8*(1+$H$14)*(1-$H$15)*(1-$H$16),0)</f>
        <v>175595</v>
      </c>
      <c r="U35" s="388">
        <f>ROUND(U90*Содержание!$H$8*(1+$H$14)*(1-$H$15)*(1-$H$16),0)</f>
        <v>178128</v>
      </c>
      <c r="V35" s="388">
        <f>ROUND(V90*Содержание!$H$8*(1+$H$14)*(1-$H$15)*(1-$H$16),0)</f>
        <v>186005</v>
      </c>
      <c r="W35" s="388">
        <f>ROUND(W90*Содержание!$H$8*(1+$H$14)*(1-$H$15)*(1-$H$16),0)</f>
        <v>191678</v>
      </c>
      <c r="X35" s="388">
        <f>ROUND(X90*Содержание!$H$8*(1+$H$14)*(1-$H$15)*(1-$H$16),0)</f>
        <v>196195</v>
      </c>
      <c r="Y35" s="388">
        <f>ROUND(Y90*Содержание!$H$8*(1+$H$14)*(1-$H$15)*(1-$H$16),0)</f>
        <v>198398</v>
      </c>
      <c r="Z35" s="388">
        <f>ROUND(Z90*Содержание!$H$8*(1+$H$14)*(1-$H$15)*(1-$H$16),0)</f>
        <v>203686</v>
      </c>
      <c r="AA35" s="388">
        <f>ROUND(AA90*Содержание!$H$8*(1+$H$14)*(1-$H$15)*(1-$H$16),0)</f>
        <v>210901</v>
      </c>
      <c r="AB35" s="388">
        <f>ROUND(AB90*Содержание!$H$8*(1+$H$14)*(1-$H$15)*(1-$H$16),0)</f>
        <v>214481</v>
      </c>
      <c r="AC35" s="388">
        <f>ROUND(AC90*Содержание!$H$8*(1+$H$14)*(1-$H$15)*(1-$H$16),0)</f>
        <v>222743</v>
      </c>
      <c r="AD35" s="388">
        <f>ROUND(AD90*Содержание!$H$8*(1+$H$14)*(1-$H$15)*(1-$H$16),0)</f>
        <v>223019</v>
      </c>
      <c r="AE35" s="388">
        <f>ROUND(AE90*Содержание!$H$8*(1+$H$14)*(1-$H$15)*(1-$H$16),0)</f>
        <v>230454</v>
      </c>
      <c r="AF35" s="388">
        <f>ROUND(AF90*Содержание!$H$8*(1+$H$14)*(1-$H$15)*(1-$H$16),0)</f>
        <v>232988</v>
      </c>
      <c r="AG35" s="388">
        <f>ROUND(AG90*Содержание!$H$8*(1+$H$14)*(1-$H$15)*(1-$H$16),0)</f>
        <v>236403</v>
      </c>
      <c r="AH35" s="388">
        <f>ROUND(AH90*Содержание!$H$8*(1+$H$14)*(1-$H$15)*(1-$H$16),0)</f>
        <v>246593</v>
      </c>
      <c r="AI35" s="388">
        <f>ROUND(AI90*Содержание!$H$8*(1+$H$14)*(1-$H$15)*(1-$H$16),0)</f>
        <v>277769</v>
      </c>
      <c r="AJ35" s="388">
        <f>ROUND(AJ90*Содержание!$H$8*(1+$H$14)*(1-$H$15)*(1-$H$16),0)</f>
        <v>282340</v>
      </c>
      <c r="AK35" s="388">
        <f>ROUND(AK90*Содержание!$H$8*(1+$H$14)*(1-$H$15)*(1-$H$16),0)</f>
        <v>283442</v>
      </c>
      <c r="AL35" s="388">
        <f>ROUND(AL90*Содержание!$H$8*(1+$H$14)*(1-$H$15)*(1-$H$16),0)</f>
        <v>284488</v>
      </c>
      <c r="AM35" s="388">
        <f>ROUND(AM90*Содержание!$H$8*(1+$H$14)*(1-$H$15)*(1-$H$16),0)</f>
        <v>286747</v>
      </c>
      <c r="AN35" s="388">
        <f>ROUND(AN90*Содержание!$H$8*(1+$H$14)*(1-$H$15)*(1-$H$16),0)</f>
        <v>302334</v>
      </c>
      <c r="AO35" s="388">
        <f>ROUND(AO90*Содержание!$H$8*(1+$H$14)*(1-$H$15)*(1-$H$16),0)</f>
        <v>305088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388">
        <f>ROUND(B91*Содержание!$H$8*(1+$H$14)*(1-$H$15)*(1-$H$16),0)</f>
        <v>94682</v>
      </c>
      <c r="C36" s="388">
        <f>ROUND(C91*Содержание!$H$8*(1+$H$14)*(1-$H$15)*(1-$H$16),0)</f>
        <v>100356</v>
      </c>
      <c r="D36" s="388">
        <f>ROUND(D91*Содержание!$H$8*(1+$H$14)*(1-$H$15)*(1-$H$16),0)</f>
        <v>104101</v>
      </c>
      <c r="E36" s="388">
        <f>ROUND(E91*Содержание!$H$8*(1+$H$14)*(1-$H$15)*(1-$H$16),0)</f>
        <v>111978</v>
      </c>
      <c r="F36" s="388">
        <f>ROUND(F91*Содержание!$H$8*(1+$H$14)*(1-$H$15)*(1-$H$16),0)</f>
        <v>116494</v>
      </c>
      <c r="G36" s="388">
        <f>ROUND(G91*Содержание!$H$8*(1+$H$14)*(1-$H$15)*(1-$H$16),0)</f>
        <v>118863</v>
      </c>
      <c r="H36" s="388">
        <f>ROUND(H91*Содержание!$H$8*(1+$H$14)*(1-$H$15)*(1-$H$16),0)</f>
        <v>123875</v>
      </c>
      <c r="I36" s="388">
        <f>ROUND(I91*Содержание!$H$8*(1+$H$14)*(1-$H$15)*(1-$H$16),0)</f>
        <v>129218</v>
      </c>
      <c r="J36" s="388">
        <f>ROUND(J91*Содержание!$H$8*(1+$H$14)*(1-$H$15)*(1-$H$16),0)</f>
        <v>136268</v>
      </c>
      <c r="K36" s="388">
        <f>ROUND(K91*Содержание!$H$8*(1+$H$14)*(1-$H$15)*(1-$H$16),0)</f>
        <v>139022</v>
      </c>
      <c r="L36" s="388">
        <f>ROUND(L91*Содержание!$H$8*(1+$H$14)*(1-$H$15)*(1-$H$16),0)</f>
        <v>142382</v>
      </c>
      <c r="M36" s="388">
        <f>ROUND(M91*Содержание!$H$8*(1+$H$14)*(1-$H$15)*(1-$H$16),0)</f>
        <v>145907</v>
      </c>
      <c r="N36" s="388">
        <f>ROUND(N91*Содержание!$H$8*(1+$H$14)*(1-$H$15)*(1-$H$16),0)</f>
        <v>155601</v>
      </c>
      <c r="O36" s="388">
        <f>ROUND(O91*Содержание!$H$8*(1+$H$14)*(1-$H$15)*(1-$H$16),0)</f>
        <v>160117</v>
      </c>
      <c r="P36" s="388">
        <f>ROUND(P91*Содержание!$H$8*(1+$H$14)*(1-$H$15)*(1-$H$16),0)</f>
        <v>162706</v>
      </c>
      <c r="Q36" s="388">
        <f>ROUND(Q91*Содержание!$H$8*(1+$H$14)*(1-$H$15)*(1-$H$16),0)</f>
        <v>168655</v>
      </c>
      <c r="R36" s="388">
        <f>ROUND(R91*Содержание!$H$8*(1+$H$14)*(1-$H$15)*(1-$H$16),0)</f>
        <v>172345</v>
      </c>
      <c r="S36" s="388">
        <f>ROUND(S91*Содержание!$H$8*(1+$H$14)*(1-$H$15)*(1-$H$16),0)</f>
        <v>172566</v>
      </c>
      <c r="T36" s="388">
        <f>ROUND(T91*Содержание!$H$8*(1+$H$14)*(1-$H$15)*(1-$H$16),0)</f>
        <v>175210</v>
      </c>
      <c r="U36" s="388">
        <f>ROUND(U91*Содержание!$H$8*(1+$H$14)*(1-$H$15)*(1-$H$16),0)</f>
        <v>183306</v>
      </c>
      <c r="V36" s="388">
        <f>ROUND(V91*Содержание!$H$8*(1+$H$14)*(1-$H$15)*(1-$H$16),0)</f>
        <v>185675</v>
      </c>
      <c r="W36" s="388">
        <f>ROUND(W91*Содержание!$H$8*(1+$H$14)*(1-$H$15)*(1-$H$16),0)</f>
        <v>193386</v>
      </c>
      <c r="X36" s="388">
        <f>ROUND(X91*Содержание!$H$8*(1+$H$14)*(1-$H$15)*(1-$H$16),0)</f>
        <v>195975</v>
      </c>
      <c r="Y36" s="388">
        <f>ROUND(Y91*Содержание!$H$8*(1+$H$14)*(1-$H$15)*(1-$H$16),0)</f>
        <v>206660</v>
      </c>
      <c r="Z36" s="388">
        <f>ROUND(Z91*Содержание!$H$8*(1+$H$14)*(1-$H$15)*(1-$H$16),0)</f>
        <v>202639</v>
      </c>
      <c r="AA36" s="388">
        <f>ROUND(AA91*Содержание!$H$8*(1+$H$14)*(1-$H$15)*(1-$H$16),0)</f>
        <v>214041</v>
      </c>
      <c r="AB36" s="388">
        <f>ROUND(AB91*Содержание!$H$8*(1+$H$14)*(1-$H$15)*(1-$H$16),0)</f>
        <v>217566</v>
      </c>
      <c r="AC36" s="388">
        <f>ROUND(AC91*Содержание!$H$8*(1+$H$14)*(1-$H$15)*(1-$H$16),0)</f>
        <v>217897</v>
      </c>
      <c r="AD36" s="388">
        <f>ROUND(AD91*Содержание!$H$8*(1+$H$14)*(1-$H$15)*(1-$H$16),0)</f>
        <v>220045</v>
      </c>
      <c r="AE36" s="388">
        <f>ROUND(AE91*Содержание!$H$8*(1+$H$14)*(1-$H$15)*(1-$H$16),0)</f>
        <v>223790</v>
      </c>
      <c r="AF36" s="388">
        <f>ROUND(AF91*Содержание!$H$8*(1+$H$14)*(1-$H$15)*(1-$H$16),0)</f>
        <v>231281</v>
      </c>
      <c r="AG36" s="388">
        <f>ROUND(AG91*Содержание!$H$8*(1+$H$14)*(1-$H$15)*(1-$H$16),0)</f>
        <v>235136</v>
      </c>
      <c r="AH36" s="388">
        <f>ROUND(AH91*Содержание!$H$8*(1+$H$14)*(1-$H$15)*(1-$H$16),0)</f>
        <v>270443</v>
      </c>
      <c r="AI36" s="388">
        <f>ROUND(AI91*Содержание!$H$8*(1+$H$14)*(1-$H$15)*(1-$H$16),0)</f>
        <v>271104</v>
      </c>
      <c r="AJ36" s="388">
        <f>ROUND(AJ91*Содержание!$H$8*(1+$H$14)*(1-$H$15)*(1-$H$16),0)</f>
        <v>275785</v>
      </c>
      <c r="AK36" s="388">
        <f>ROUND(AK91*Содержание!$H$8*(1+$H$14)*(1-$H$15)*(1-$H$16),0)</f>
        <v>278870</v>
      </c>
      <c r="AL36" s="388">
        <f>ROUND(AL91*Содержание!$H$8*(1+$H$14)*(1-$H$15)*(1-$H$16),0)</f>
        <v>281293</v>
      </c>
      <c r="AM36" s="388">
        <f>ROUND(AM91*Содержание!$H$8*(1+$H$14)*(1-$H$15)*(1-$H$16),0)</f>
        <v>294458</v>
      </c>
      <c r="AN36" s="388">
        <f>ROUND(AN91*Содержание!$H$8*(1+$H$14)*(1-$H$15)*(1-$H$16),0)</f>
        <v>294898</v>
      </c>
      <c r="AO36" s="388">
        <f>ROUND(AO91*Содержание!$H$8*(1+$H$14)*(1-$H$15)*(1-$H$16),0)</f>
        <v>296110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388">
        <f>ROUND(B92*Содержание!$H$8*(1+$H$14)*(1-$H$15)*(1-$H$16),0)</f>
        <v>96885</v>
      </c>
      <c r="C37" s="388">
        <f>ROUND(C92*Содержание!$H$8*(1+$H$14)*(1-$H$15)*(1-$H$16),0)</f>
        <v>102393</v>
      </c>
      <c r="D37" s="388">
        <f>ROUND(D92*Содержание!$H$8*(1+$H$14)*(1-$H$15)*(1-$H$16),0)</f>
        <v>107131</v>
      </c>
      <c r="E37" s="388">
        <f>ROUND(E92*Содержание!$H$8*(1+$H$14)*(1-$H$15)*(1-$H$16),0)</f>
        <v>112914</v>
      </c>
      <c r="F37" s="388">
        <f>ROUND(F92*Содержание!$H$8*(1+$H$14)*(1-$H$15)*(1-$H$16),0)</f>
        <v>117816</v>
      </c>
      <c r="G37" s="388">
        <f>ROUND(G92*Содержание!$H$8*(1+$H$14)*(1-$H$15)*(1-$H$16),0)</f>
        <v>123324</v>
      </c>
      <c r="H37" s="388">
        <f>ROUND(H92*Содержание!$H$8*(1+$H$14)*(1-$H$15)*(1-$H$16),0)</f>
        <v>125472</v>
      </c>
      <c r="I37" s="388">
        <f>ROUND(I92*Содержание!$H$8*(1+$H$14)*(1-$H$15)*(1-$H$16),0)</f>
        <v>134285</v>
      </c>
      <c r="J37" s="388">
        <f>ROUND(J92*Содержание!$H$8*(1+$H$14)*(1-$H$15)*(1-$H$16),0)</f>
        <v>137590</v>
      </c>
      <c r="K37" s="388">
        <f>ROUND(K92*Содержание!$H$8*(1+$H$14)*(1-$H$15)*(1-$H$16),0)</f>
        <v>140674</v>
      </c>
      <c r="L37" s="388">
        <f>ROUND(L92*Содержание!$H$8*(1+$H$14)*(1-$H$15)*(1-$H$16),0)</f>
        <v>144034</v>
      </c>
      <c r="M37" s="388">
        <f>ROUND(M92*Содержание!$H$8*(1+$H$14)*(1-$H$15)*(1-$H$16),0)</f>
        <v>152076</v>
      </c>
      <c r="N37" s="388">
        <f>ROUND(N92*Содержание!$H$8*(1+$H$14)*(1-$H$15)*(1-$H$16),0)</f>
        <v>157309</v>
      </c>
      <c r="O37" s="388">
        <f>ROUND(O92*Содержание!$H$8*(1+$H$14)*(1-$H$15)*(1-$H$16),0)</f>
        <v>162045</v>
      </c>
      <c r="P37" s="388">
        <f>ROUND(P92*Содержание!$H$8*(1+$H$14)*(1-$H$15)*(1-$H$16),0)</f>
        <v>164689</v>
      </c>
      <c r="Q37" s="388">
        <f>ROUND(Q92*Содержание!$H$8*(1+$H$14)*(1-$H$15)*(1-$H$16),0)</f>
        <v>174218</v>
      </c>
      <c r="R37" s="388">
        <f>ROUND(R92*Содержание!$H$8*(1+$H$14)*(1-$H$15)*(1-$H$16),0)</f>
        <v>179561</v>
      </c>
      <c r="S37" s="388">
        <f>ROUND(S92*Содержание!$H$8*(1+$H$14)*(1-$H$15)*(1-$H$16),0)</f>
        <v>182810</v>
      </c>
      <c r="T37" s="388">
        <f>ROUND(T92*Содержание!$H$8*(1+$H$14)*(1-$H$15)*(1-$H$16),0)</f>
        <v>185564</v>
      </c>
      <c r="U37" s="388">
        <f>ROUND(U92*Содержание!$H$8*(1+$H$14)*(1-$H$15)*(1-$H$16),0)</f>
        <v>192395</v>
      </c>
      <c r="V37" s="388">
        <f>ROUND(V92*Содержание!$H$8*(1+$H$14)*(1-$H$15)*(1-$H$16),0)</f>
        <v>197076</v>
      </c>
      <c r="W37" s="388">
        <f>ROUND(W92*Содержание!$H$8*(1+$H$14)*(1-$H$15)*(1-$H$16),0)</f>
        <v>201373</v>
      </c>
      <c r="X37" s="388">
        <f>ROUND(X92*Содержание!$H$8*(1+$H$14)*(1-$H$15)*(1-$H$16),0)</f>
        <v>208202</v>
      </c>
      <c r="Y37" s="388">
        <f>ROUND(Y92*Содержание!$H$8*(1+$H$14)*(1-$H$15)*(1-$H$16),0)</f>
        <v>215032</v>
      </c>
      <c r="Z37" s="388">
        <f>ROUND(Z92*Содержание!$H$8*(1+$H$14)*(1-$H$15)*(1-$H$16),0)</f>
        <v>217346</v>
      </c>
      <c r="AA37" s="388">
        <f>ROUND(AA92*Содержание!$H$8*(1+$H$14)*(1-$H$15)*(1-$H$16),0)</f>
        <v>219328</v>
      </c>
      <c r="AB37" s="388">
        <f>ROUND(AB92*Содержание!$H$8*(1+$H$14)*(1-$H$15)*(1-$H$16),0)</f>
        <v>222799</v>
      </c>
      <c r="AC37" s="388">
        <f>ROUND(AC92*Содержание!$H$8*(1+$H$14)*(1-$H$15)*(1-$H$16),0)</f>
        <v>226489</v>
      </c>
      <c r="AD37" s="388">
        <f>ROUND(AD92*Содержание!$H$8*(1+$H$14)*(1-$H$15)*(1-$H$16),0)</f>
        <v>230179</v>
      </c>
      <c r="AE37" s="388">
        <f>ROUND(AE92*Содержание!$H$8*(1+$H$14)*(1-$H$15)*(1-$H$16),0)</f>
        <v>233925</v>
      </c>
      <c r="AF37" s="388">
        <f>ROUND(AF92*Содержание!$H$8*(1+$H$14)*(1-$H$15)*(1-$H$16),0)</f>
        <v>260088</v>
      </c>
      <c r="AG37" s="388">
        <f>ROUND(AG92*Содержание!$H$8*(1+$H$14)*(1-$H$15)*(1-$H$16),0)</f>
        <v>262732</v>
      </c>
      <c r="AH37" s="388">
        <f>ROUND(AH92*Содержание!$H$8*(1+$H$14)*(1-$H$15)*(1-$H$16),0)</f>
        <v>281018</v>
      </c>
      <c r="AI37" s="388">
        <f>ROUND(AI92*Содержание!$H$8*(1+$H$14)*(1-$H$15)*(1-$H$16),0)</f>
        <v>283937</v>
      </c>
      <c r="AJ37" s="388">
        <f>ROUND(AJ92*Содержание!$H$8*(1+$H$14)*(1-$H$15)*(1-$H$16),0)</f>
        <v>293852</v>
      </c>
      <c r="AK37" s="388">
        <f>ROUND(AK92*Содержание!$H$8*(1+$H$14)*(1-$H$15)*(1-$H$16),0)</f>
        <v>296716</v>
      </c>
      <c r="AL37" s="388">
        <f>ROUND(AL92*Содержание!$H$8*(1+$H$14)*(1-$H$15)*(1-$H$16),0)</f>
        <v>304702</v>
      </c>
      <c r="AM37" s="388">
        <f>ROUND(AM92*Содержание!$H$8*(1+$H$14)*(1-$H$15)*(1-$H$16),0)</f>
        <v>311918</v>
      </c>
      <c r="AN37" s="388">
        <f>ROUND(AN92*Содержание!$H$8*(1+$H$14)*(1-$H$15)*(1-$H$16),0)</f>
        <v>312359</v>
      </c>
      <c r="AO37" s="388">
        <f>ROUND(AO92*Содержание!$H$8*(1+$H$14)*(1-$H$15)*(1-$H$16),0)</f>
        <v>312634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388">
        <f>ROUND(B93*Содержание!$H$8*(1+$H$14)*(1-$H$15)*(1-$H$16),0)</f>
        <v>99254</v>
      </c>
      <c r="C38" s="388">
        <f>ROUND(C93*Содержание!$H$8*(1+$H$14)*(1-$H$15)*(1-$H$16),0)</f>
        <v>107847</v>
      </c>
      <c r="D38" s="388">
        <f>ROUND(D93*Содержание!$H$8*(1+$H$14)*(1-$H$15)*(1-$H$16),0)</f>
        <v>110931</v>
      </c>
      <c r="E38" s="388">
        <f>ROUND(E93*Содержание!$H$8*(1+$H$14)*(1-$H$15)*(1-$H$16),0)</f>
        <v>116825</v>
      </c>
      <c r="F38" s="388">
        <f>ROUND(F93*Содержание!$H$8*(1+$H$14)*(1-$H$15)*(1-$H$16),0)</f>
        <v>120460</v>
      </c>
      <c r="G38" s="388">
        <f>ROUND(G93*Содержание!$H$8*(1+$H$14)*(1-$H$15)*(1-$H$16),0)</f>
        <v>127345</v>
      </c>
      <c r="H38" s="388">
        <f>ROUND(H93*Содержание!$H$8*(1+$H$14)*(1-$H$15)*(1-$H$16),0)</f>
        <v>129658</v>
      </c>
      <c r="I38" s="388">
        <f>ROUND(I93*Содержание!$H$8*(1+$H$14)*(1-$H$15)*(1-$H$16),0)</f>
        <v>135992</v>
      </c>
      <c r="J38" s="388">
        <f>ROUND(J93*Содержание!$H$8*(1+$H$14)*(1-$H$15)*(1-$H$16),0)</f>
        <v>143318</v>
      </c>
      <c r="K38" s="388">
        <f>ROUND(K93*Содержание!$H$8*(1+$H$14)*(1-$H$15)*(1-$H$16),0)</f>
        <v>146403</v>
      </c>
      <c r="L38" s="388">
        <f>ROUND(L93*Содержание!$H$8*(1+$H$14)*(1-$H$15)*(1-$H$16),0)</f>
        <v>149322</v>
      </c>
      <c r="M38" s="388">
        <f>ROUND(M93*Содержание!$H$8*(1+$H$14)*(1-$H$15)*(1-$H$16),0)</f>
        <v>156813</v>
      </c>
      <c r="N38" s="388">
        <f>ROUND(N93*Содержание!$H$8*(1+$H$14)*(1-$H$15)*(1-$H$16),0)</f>
        <v>161715</v>
      </c>
      <c r="O38" s="388">
        <f>ROUND(O93*Содержание!$H$8*(1+$H$14)*(1-$H$15)*(1-$H$16),0)</f>
        <v>170913</v>
      </c>
      <c r="P38" s="388">
        <f>ROUND(P93*Содержание!$H$8*(1+$H$14)*(1-$H$15)*(1-$H$16),0)</f>
        <v>173722</v>
      </c>
      <c r="Q38" s="388">
        <f>ROUND(Q93*Содержание!$H$8*(1+$H$14)*(1-$H$15)*(1-$H$16),0)</f>
        <v>176697</v>
      </c>
      <c r="R38" s="388">
        <f>ROUND(R93*Содержание!$H$8*(1+$H$14)*(1-$H$15)*(1-$H$16),0)</f>
        <v>185840</v>
      </c>
      <c r="S38" s="388">
        <f>ROUND(S93*Содержание!$H$8*(1+$H$14)*(1-$H$15)*(1-$H$16),0)</f>
        <v>188980</v>
      </c>
      <c r="T38" s="388">
        <f>ROUND(T93*Содержание!$H$8*(1+$H$14)*(1-$H$15)*(1-$H$16),0)</f>
        <v>191844</v>
      </c>
      <c r="U38" s="388">
        <f>ROUND(U93*Содержание!$H$8*(1+$H$14)*(1-$H$15)*(1-$H$16),0)</f>
        <v>200711</v>
      </c>
      <c r="V38" s="388">
        <f>ROUND(V93*Содержание!$H$8*(1+$H$14)*(1-$H$15)*(1-$H$16),0)</f>
        <v>203521</v>
      </c>
      <c r="W38" s="388">
        <f>ROUND(W93*Содержание!$H$8*(1+$H$14)*(1-$H$15)*(1-$H$16),0)</f>
        <v>211893</v>
      </c>
      <c r="X38" s="388">
        <f>ROUND(X93*Содержание!$H$8*(1+$H$14)*(1-$H$15)*(1-$H$16),0)</f>
        <v>214922</v>
      </c>
      <c r="Y38" s="388">
        <f>ROUND(Y93*Содержание!$H$8*(1+$H$14)*(1-$H$15)*(1-$H$16),0)</f>
        <v>218007</v>
      </c>
      <c r="Z38" s="388">
        <f>ROUND(Z93*Содержание!$H$8*(1+$H$14)*(1-$H$15)*(1-$H$16),0)</f>
        <v>218668</v>
      </c>
      <c r="AA38" s="388">
        <f>ROUND(AA93*Содержание!$H$8*(1+$H$14)*(1-$H$15)*(1-$H$16),0)</f>
        <v>219494</v>
      </c>
      <c r="AB38" s="388">
        <f>ROUND(AB93*Содержание!$H$8*(1+$H$14)*(1-$H$15)*(1-$H$16),0)</f>
        <v>227811</v>
      </c>
      <c r="AC38" s="388">
        <f>ROUND(AC93*Содержание!$H$8*(1+$H$14)*(1-$H$15)*(1-$H$16),0)</f>
        <v>229243</v>
      </c>
      <c r="AD38" s="388">
        <f>ROUND(AD93*Содержание!$H$8*(1+$H$14)*(1-$H$15)*(1-$H$16),0)</f>
        <v>230510</v>
      </c>
      <c r="AE38" s="388">
        <f>ROUND(AE93*Содержание!$H$8*(1+$H$14)*(1-$H$15)*(1-$H$16),0)</f>
        <v>254800</v>
      </c>
      <c r="AF38" s="388">
        <f>ROUND(AF93*Содержание!$H$8*(1+$H$14)*(1-$H$15)*(1-$H$16),0)</f>
        <v>261961</v>
      </c>
      <c r="AG38" s="388">
        <f>ROUND(AG93*Содержание!$H$8*(1+$H$14)*(1-$H$15)*(1-$H$16),0)</f>
        <v>264549</v>
      </c>
      <c r="AH38" s="388">
        <f>ROUND(AH93*Содержание!$H$8*(1+$H$14)*(1-$H$15)*(1-$H$16),0)</f>
        <v>281018</v>
      </c>
      <c r="AI38" s="388">
        <f>ROUND(AI93*Содержание!$H$8*(1+$H$14)*(1-$H$15)*(1-$H$16),0)</f>
        <v>287242</v>
      </c>
      <c r="AJ38" s="388">
        <f>ROUND(AJ93*Содержание!$H$8*(1+$H$14)*(1-$H$15)*(1-$H$16),0)</f>
        <v>293852</v>
      </c>
      <c r="AK38" s="388">
        <f>ROUND(AK93*Содержание!$H$8*(1+$H$14)*(1-$H$15)*(1-$H$16),0)</f>
        <v>298644</v>
      </c>
      <c r="AL38" s="388">
        <f>ROUND(AL93*Содержание!$H$8*(1+$H$14)*(1-$H$15)*(1-$H$16),0)</f>
        <v>304868</v>
      </c>
      <c r="AM38" s="388">
        <f>ROUND(AM93*Содержание!$H$8*(1+$H$14)*(1-$H$15)*(1-$H$16),0)</f>
        <v>311918</v>
      </c>
      <c r="AN38" s="388">
        <f>ROUND(AN93*Содержание!$H$8*(1+$H$14)*(1-$H$15)*(1-$H$16),0)</f>
        <v>312469</v>
      </c>
      <c r="AO38" s="388">
        <f>ROUND(AO93*Содержание!$H$8*(1+$H$14)*(1-$H$15)*(1-$H$16),0)</f>
        <v>313130</v>
      </c>
      <c r="AP38" s="84"/>
      <c r="AQ38" s="127" t="s">
        <v>326</v>
      </c>
      <c r="AR38" s="13"/>
      <c r="AS38" s="111"/>
      <c r="AT38" s="111"/>
      <c r="AU38" s="111"/>
      <c r="AV38" s="1"/>
      <c r="AW38" s="127" t="s">
        <v>329</v>
      </c>
      <c r="AX38" s="111"/>
      <c r="AY38" s="111"/>
      <c r="AZ38" s="111"/>
    </row>
    <row r="39" spans="1:52" x14ac:dyDescent="0.25">
      <c r="A39" s="53">
        <v>4125</v>
      </c>
      <c r="B39" s="388">
        <f>ROUND(B94*Содержание!$H$8*(1+$H$14)*(1-$H$15)*(1-$H$16),0)</f>
        <v>103385</v>
      </c>
      <c r="C39" s="388">
        <f>ROUND(C94*Содержание!$H$8*(1+$H$14)*(1-$H$15)*(1-$H$16),0)</f>
        <v>109389</v>
      </c>
      <c r="D39" s="388">
        <f>ROUND(D94*Содержание!$H$8*(1+$H$14)*(1-$H$15)*(1-$H$16),0)</f>
        <v>112143</v>
      </c>
      <c r="E39" s="388">
        <f>ROUND(E94*Содержание!$H$8*(1+$H$14)*(1-$H$15)*(1-$H$16),0)</f>
        <v>118477</v>
      </c>
      <c r="F39" s="388">
        <f>ROUND(F94*Содержание!$H$8*(1+$H$14)*(1-$H$15)*(1-$H$16),0)</f>
        <v>123489</v>
      </c>
      <c r="G39" s="388">
        <f>ROUND(G94*Содержание!$H$8*(1+$H$14)*(1-$H$15)*(1-$H$16),0)</f>
        <v>132192</v>
      </c>
      <c r="H39" s="388">
        <f>ROUND(H94*Содержание!$H$8*(1+$H$14)*(1-$H$15)*(1-$H$16),0)</f>
        <v>135111</v>
      </c>
      <c r="I39" s="388">
        <f>ROUND(I94*Содержание!$H$8*(1+$H$14)*(1-$H$15)*(1-$H$16),0)</f>
        <v>142051</v>
      </c>
      <c r="J39" s="388">
        <f>ROUND(J94*Содержание!$H$8*(1+$H$14)*(1-$H$15)*(1-$H$16),0)</f>
        <v>149432</v>
      </c>
      <c r="K39" s="388">
        <f>ROUND(K94*Содержание!$H$8*(1+$H$14)*(1-$H$15)*(1-$H$16),0)</f>
        <v>151911</v>
      </c>
      <c r="L39" s="388">
        <f>ROUND(L94*Содержание!$H$8*(1+$H$14)*(1-$H$15)*(1-$H$16),0)</f>
        <v>154775</v>
      </c>
      <c r="M39" s="388">
        <f>ROUND(M94*Содержание!$H$8*(1+$H$14)*(1-$H$15)*(1-$H$16),0)</f>
        <v>162706</v>
      </c>
      <c r="N39" s="388">
        <f>ROUND(N94*Содержание!$H$8*(1+$H$14)*(1-$H$15)*(1-$H$16),0)</f>
        <v>166837</v>
      </c>
      <c r="O39" s="388">
        <f>ROUND(O94*Содержание!$H$8*(1+$H$14)*(1-$H$15)*(1-$H$16),0)</f>
        <v>172456</v>
      </c>
      <c r="P39" s="388">
        <f>ROUND(P94*Содержание!$H$8*(1+$H$14)*(1-$H$15)*(1-$H$16),0)</f>
        <v>179616</v>
      </c>
      <c r="Q39" s="388">
        <f>ROUND(Q94*Содержание!$H$8*(1+$H$14)*(1-$H$15)*(1-$H$16),0)</f>
        <v>183141</v>
      </c>
      <c r="R39" s="388">
        <f>ROUND(R94*Содержание!$H$8*(1+$H$14)*(1-$H$15)*(1-$H$16),0)</f>
        <v>193275</v>
      </c>
      <c r="S39" s="388">
        <f>ROUND(S94*Содержание!$H$8*(1+$H$14)*(1-$H$15)*(1-$H$16),0)</f>
        <v>196580</v>
      </c>
      <c r="T39" s="388">
        <f>ROUND(T94*Содержание!$H$8*(1+$H$14)*(1-$H$15)*(1-$H$16),0)</f>
        <v>199390</v>
      </c>
      <c r="U39" s="388">
        <f>ROUND(U94*Содержание!$H$8*(1+$H$14)*(1-$H$15)*(1-$H$16),0)</f>
        <v>207817</v>
      </c>
      <c r="V39" s="388">
        <f>ROUND(V94*Содержание!$H$8*(1+$H$14)*(1-$H$15)*(1-$H$16),0)</f>
        <v>210571</v>
      </c>
      <c r="W39" s="388">
        <f>ROUND(W94*Содержание!$H$8*(1+$H$14)*(1-$H$15)*(1-$H$16),0)</f>
        <v>215087</v>
      </c>
      <c r="X39" s="388">
        <f>ROUND(X94*Содержание!$H$8*(1+$H$14)*(1-$H$15)*(1-$H$16),0)</f>
        <v>222579</v>
      </c>
      <c r="Y39" s="388">
        <f>ROUND(Y94*Содержание!$H$8*(1+$H$14)*(1-$H$15)*(1-$H$16),0)</f>
        <v>225553</v>
      </c>
      <c r="Z39" s="388">
        <f>ROUND(Z94*Содержание!$H$8*(1+$H$14)*(1-$H$15)*(1-$H$16),0)</f>
        <v>226103</v>
      </c>
      <c r="AA39" s="388">
        <f>ROUND(AA94*Содержание!$H$8*(1+$H$14)*(1-$H$15)*(1-$H$16),0)</f>
        <v>227150</v>
      </c>
      <c r="AB39" s="388">
        <f>ROUND(AB94*Содержание!$H$8*(1+$H$14)*(1-$H$15)*(1-$H$16),0)</f>
        <v>227866</v>
      </c>
      <c r="AC39" s="388">
        <f>ROUND(AC94*Содержание!$H$8*(1+$H$14)*(1-$H$15)*(1-$H$16),0)</f>
        <v>231336</v>
      </c>
      <c r="AD39" s="388">
        <f>ROUND(AD94*Содержание!$H$8*(1+$H$14)*(1-$H$15)*(1-$H$16),0)</f>
        <v>250008</v>
      </c>
      <c r="AE39" s="388">
        <f>ROUND(AE94*Содержание!$H$8*(1+$H$14)*(1-$H$15)*(1-$H$16),0)</f>
        <v>262566</v>
      </c>
      <c r="AF39" s="388">
        <f>ROUND(AF94*Содержание!$H$8*(1+$H$14)*(1-$H$15)*(1-$H$16),0)</f>
        <v>264935</v>
      </c>
      <c r="AG39" s="388">
        <f>ROUND(AG94*Содержание!$H$8*(1+$H$14)*(1-$H$15)*(1-$H$16),0)</f>
        <v>267579</v>
      </c>
      <c r="AH39" s="388">
        <f>ROUND(AH94*Содержание!$H$8*(1+$H$14)*(1-$H$15)*(1-$H$16),0)</f>
        <v>287903</v>
      </c>
      <c r="AI39" s="388">
        <f>ROUND(AI94*Содержание!$H$8*(1+$H$14)*(1-$H$15)*(1-$H$16),0)</f>
        <v>288454</v>
      </c>
      <c r="AJ39" s="388">
        <f>ROUND(AJ94*Содержание!$H$8*(1+$H$14)*(1-$H$15)*(1-$H$16),0)</f>
        <v>294072</v>
      </c>
      <c r="AK39" s="388">
        <f>ROUND(AK94*Содержание!$H$8*(1+$H$14)*(1-$H$15)*(1-$H$16),0)</f>
        <v>302334</v>
      </c>
      <c r="AL39" s="388">
        <f>ROUND(AL94*Содержание!$H$8*(1+$H$14)*(1-$H$15)*(1-$H$16),0)</f>
        <v>305199</v>
      </c>
      <c r="AM39" s="388">
        <f>ROUND(AM94*Содержание!$H$8*(1+$H$14)*(1-$H$15)*(1-$H$16),0)</f>
        <v>312084</v>
      </c>
      <c r="AN39" s="388">
        <f>ROUND(AN94*Содержание!$H$8*(1+$H$14)*(1-$H$15)*(1-$H$16),0)</f>
        <v>312524</v>
      </c>
      <c r="AO39" s="388">
        <f>ROUND(AO94*Содержание!$H$8*(1+$H$14)*(1-$H$15)*(1-$H$16),0)</f>
        <v>327285</v>
      </c>
      <c r="AP39" s="84"/>
      <c r="AQ39" s="127" t="s">
        <v>327</v>
      </c>
      <c r="AR39" s="13"/>
      <c r="AS39" s="111"/>
      <c r="AT39" s="111"/>
      <c r="AU39" s="111"/>
      <c r="AV39" s="1"/>
      <c r="AW39" s="127" t="s">
        <v>327</v>
      </c>
      <c r="AX39" s="111"/>
      <c r="AY39" s="111"/>
      <c r="AZ39" s="111"/>
    </row>
    <row r="40" spans="1:52" x14ac:dyDescent="0.25">
      <c r="A40" s="53">
        <v>4250</v>
      </c>
      <c r="B40" s="388">
        <f>ROUND(B95*Содержание!$H$8*(1+$H$14)*(1-$H$15)*(1-$H$16),0)</f>
        <v>105534</v>
      </c>
      <c r="C40" s="388">
        <f>ROUND(C95*Содержание!$H$8*(1+$H$14)*(1-$H$15)*(1-$H$16),0)</f>
        <v>110986</v>
      </c>
      <c r="D40" s="388">
        <f>ROUND(D95*Содержание!$H$8*(1+$H$14)*(1-$H$15)*(1-$H$16),0)</f>
        <v>113409</v>
      </c>
      <c r="E40" s="388">
        <f>ROUND(E95*Содержание!$H$8*(1+$H$14)*(1-$H$15)*(1-$H$16),0)</f>
        <v>123214</v>
      </c>
      <c r="F40" s="388">
        <f>ROUND(F95*Содержание!$H$8*(1+$H$14)*(1-$H$15)*(1-$H$16),0)</f>
        <v>128667</v>
      </c>
      <c r="G40" s="388">
        <f>ROUND(G95*Содержание!$H$8*(1+$H$14)*(1-$H$15)*(1-$H$16),0)</f>
        <v>130925</v>
      </c>
      <c r="H40" s="388">
        <f>ROUND(H95*Содержание!$H$8*(1+$H$14)*(1-$H$15)*(1-$H$16),0)</f>
        <v>136543</v>
      </c>
      <c r="I40" s="388">
        <f>ROUND(I95*Содержание!$H$8*(1+$H$14)*(1-$H$15)*(1-$H$16),0)</f>
        <v>143593</v>
      </c>
      <c r="J40" s="388">
        <f>ROUND(J95*Содержание!$H$8*(1+$H$14)*(1-$H$15)*(1-$H$16),0)</f>
        <v>151029</v>
      </c>
      <c r="K40" s="388">
        <f>ROUND(K95*Содержание!$H$8*(1+$H$14)*(1-$H$15)*(1-$H$16),0)</f>
        <v>153729</v>
      </c>
      <c r="L40" s="388">
        <f>ROUND(L95*Содержание!$H$8*(1+$H$14)*(1-$H$15)*(1-$H$16),0)</f>
        <v>156758</v>
      </c>
      <c r="M40" s="388">
        <f>ROUND(M95*Содержание!$H$8*(1+$H$14)*(1-$H$15)*(1-$H$16),0)</f>
        <v>164469</v>
      </c>
      <c r="N40" s="388">
        <f>ROUND(N95*Содержание!$H$8*(1+$H$14)*(1-$H$15)*(1-$H$16),0)</f>
        <v>168930</v>
      </c>
      <c r="O40" s="388">
        <f>ROUND(O95*Содержание!$H$8*(1+$H$14)*(1-$H$15)*(1-$H$16),0)</f>
        <v>177633</v>
      </c>
      <c r="P40" s="388">
        <f>ROUND(P95*Содержание!$H$8*(1+$H$14)*(1-$H$15)*(1-$H$16),0)</f>
        <v>181269</v>
      </c>
      <c r="Q40" s="388">
        <f>ROUND(Q95*Содержание!$H$8*(1+$H$14)*(1-$H$15)*(1-$H$16),0)</f>
        <v>184683</v>
      </c>
      <c r="R40" s="388">
        <f>ROUND(R95*Содержание!$H$8*(1+$H$14)*(1-$H$15)*(1-$H$16),0)</f>
        <v>194818</v>
      </c>
      <c r="S40" s="388">
        <f>ROUND(S95*Содержание!$H$8*(1+$H$14)*(1-$H$15)*(1-$H$16),0)</f>
        <v>198233</v>
      </c>
      <c r="T40" s="388">
        <f>ROUND(T95*Содержание!$H$8*(1+$H$14)*(1-$H$15)*(1-$H$16),0)</f>
        <v>201152</v>
      </c>
      <c r="U40" s="388">
        <f>ROUND(U95*Содержание!$H$8*(1+$H$14)*(1-$H$15)*(1-$H$16),0)</f>
        <v>210571</v>
      </c>
      <c r="V40" s="388">
        <f>ROUND(V95*Содержание!$H$8*(1+$H$14)*(1-$H$15)*(1-$H$16),0)</f>
        <v>213160</v>
      </c>
      <c r="W40" s="388">
        <f>ROUND(W95*Содержание!$H$8*(1+$H$14)*(1-$H$15)*(1-$H$16),0)</f>
        <v>222138</v>
      </c>
      <c r="X40" s="388">
        <f>ROUND(X95*Содержание!$H$8*(1+$H$14)*(1-$H$15)*(1-$H$16),0)</f>
        <v>225057</v>
      </c>
      <c r="Y40" s="388">
        <f>ROUND(Y95*Содержание!$H$8*(1+$H$14)*(1-$H$15)*(1-$H$16),0)</f>
        <v>228141</v>
      </c>
      <c r="Z40" s="388">
        <f>ROUND(Z95*Содержание!$H$8*(1+$H$14)*(1-$H$15)*(1-$H$16),0)</f>
        <v>229243</v>
      </c>
      <c r="AA40" s="388">
        <f>ROUND(AA95*Содержание!$H$8*(1+$H$14)*(1-$H$15)*(1-$H$16),0)</f>
        <v>230234</v>
      </c>
      <c r="AB40" s="388">
        <f>ROUND(AB95*Содержание!$H$8*(1+$H$14)*(1-$H$15)*(1-$H$16),0)</f>
        <v>232658</v>
      </c>
      <c r="AC40" s="388">
        <f>ROUND(AC95*Содержание!$H$8*(1+$H$14)*(1-$H$15)*(1-$H$16),0)</f>
        <v>250779</v>
      </c>
      <c r="AD40" s="388">
        <f>ROUND(AD95*Содержание!$H$8*(1+$H$14)*(1-$H$15)*(1-$H$16),0)</f>
        <v>262732</v>
      </c>
      <c r="AE40" s="388">
        <f>ROUND(AE95*Содержание!$H$8*(1+$H$14)*(1-$H$15)*(1-$H$16),0)</f>
        <v>266256</v>
      </c>
      <c r="AF40" s="388">
        <f>ROUND(AF95*Содержание!$H$8*(1+$H$14)*(1-$H$15)*(1-$H$16),0)</f>
        <v>279641</v>
      </c>
      <c r="AG40" s="388">
        <f>ROUND(AG95*Содержание!$H$8*(1+$H$14)*(1-$H$15)*(1-$H$16),0)</f>
        <v>282340</v>
      </c>
      <c r="AH40" s="388">
        <f>ROUND(AH95*Содержание!$H$8*(1+$H$14)*(1-$H$15)*(1-$H$16),0)</f>
        <v>288344</v>
      </c>
      <c r="AI40" s="388">
        <f>ROUND(AI95*Содержание!$H$8*(1+$H$14)*(1-$H$15)*(1-$H$16),0)</f>
        <v>294513</v>
      </c>
      <c r="AJ40" s="388">
        <f>ROUND(AJ95*Содержание!$H$8*(1+$H$14)*(1-$H$15)*(1-$H$16),0)</f>
        <v>297652</v>
      </c>
      <c r="AK40" s="388">
        <f>ROUND(AK95*Содержание!$H$8*(1+$H$14)*(1-$H$15)*(1-$H$16),0)</f>
        <v>305804</v>
      </c>
      <c r="AL40" s="388">
        <f>ROUND(AL95*Содержание!$H$8*(1+$H$14)*(1-$H$15)*(1-$H$16),0)</f>
        <v>309770</v>
      </c>
      <c r="AM40" s="388">
        <f>ROUND(AM95*Содержание!$H$8*(1+$H$14)*(1-$H$15)*(1-$H$16),0)</f>
        <v>312469</v>
      </c>
      <c r="AN40" s="388">
        <f>ROUND(AN95*Содержание!$H$8*(1+$H$14)*(1-$H$15)*(1-$H$16),0)</f>
        <v>328497</v>
      </c>
      <c r="AO40" s="388">
        <f>ROUND(AO95*Содержание!$H$8*(1+$H$14)*(1-$H$15)*(1-$H$16),0)</f>
        <v>328662</v>
      </c>
      <c r="AP40" s="84"/>
      <c r="AQ40" s="13"/>
      <c r="AR40" s="13"/>
      <c r="AS40" s="111"/>
      <c r="AT40" s="111"/>
      <c r="AU40" s="111"/>
      <c r="AV40" s="1"/>
      <c r="AW40" s="1"/>
      <c r="AX40" s="111"/>
      <c r="AY40" s="111"/>
      <c r="AZ40" s="111"/>
    </row>
    <row r="41" spans="1:52" x14ac:dyDescent="0.25">
      <c r="A41" s="53">
        <v>4375</v>
      </c>
      <c r="B41" s="388">
        <f>ROUND(B96*Содержание!$H$8*(1+$H$14)*(1-$H$15)*(1-$H$16),0)</f>
        <v>108122</v>
      </c>
      <c r="C41" s="388">
        <f>ROUND(C96*Содержание!$H$8*(1+$H$14)*(1-$H$15)*(1-$H$16),0)</f>
        <v>112143</v>
      </c>
      <c r="D41" s="388">
        <f>ROUND(D96*Содержание!$H$8*(1+$H$14)*(1-$H$15)*(1-$H$16),0)</f>
        <v>114401</v>
      </c>
      <c r="E41" s="388">
        <f>ROUND(E96*Содержание!$H$8*(1+$H$14)*(1-$H$15)*(1-$H$16),0)</f>
        <v>123985</v>
      </c>
      <c r="F41" s="388">
        <f>ROUND(F96*Содержание!$H$8*(1+$H$14)*(1-$H$15)*(1-$H$16),0)</f>
        <v>129603</v>
      </c>
      <c r="G41" s="388">
        <f>ROUND(G96*Содержание!$H$8*(1+$H$14)*(1-$H$15)*(1-$H$16),0)</f>
        <v>134505</v>
      </c>
      <c r="H41" s="388">
        <f>ROUND(H96*Содержание!$H$8*(1+$H$14)*(1-$H$15)*(1-$H$16),0)</f>
        <v>137810</v>
      </c>
      <c r="I41" s="388">
        <f>ROUND(I96*Содержание!$H$8*(1+$H$14)*(1-$H$15)*(1-$H$16),0)</f>
        <v>145356</v>
      </c>
      <c r="J41" s="388">
        <f>ROUND(J96*Содержание!$H$8*(1+$H$14)*(1-$H$15)*(1-$H$16),0)</f>
        <v>152737</v>
      </c>
      <c r="K41" s="388">
        <f>ROUND(K96*Содержание!$H$8*(1+$H$14)*(1-$H$15)*(1-$H$16),0)</f>
        <v>155436</v>
      </c>
      <c r="L41" s="388">
        <f>ROUND(L96*Содержание!$H$8*(1+$H$14)*(1-$H$15)*(1-$H$16),0)</f>
        <v>158796</v>
      </c>
      <c r="M41" s="388">
        <f>ROUND(M96*Содержание!$H$8*(1+$H$14)*(1-$H$15)*(1-$H$16),0)</f>
        <v>166617</v>
      </c>
      <c r="N41" s="388">
        <f>ROUND(N96*Содержание!$H$8*(1+$H$14)*(1-$H$15)*(1-$H$16),0)</f>
        <v>171023</v>
      </c>
      <c r="O41" s="388">
        <f>ROUND(O96*Содержание!$H$8*(1+$H$14)*(1-$H$15)*(1-$H$16),0)</f>
        <v>179946</v>
      </c>
      <c r="P41" s="388">
        <f>ROUND(P96*Содержание!$H$8*(1+$H$14)*(1-$H$15)*(1-$H$16),0)</f>
        <v>183582</v>
      </c>
      <c r="Q41" s="388">
        <f>ROUND(Q96*Содержание!$H$8*(1+$H$14)*(1-$H$15)*(1-$H$16),0)</f>
        <v>194377</v>
      </c>
      <c r="R41" s="388">
        <f>ROUND(R96*Содержание!$H$8*(1+$H$14)*(1-$H$15)*(1-$H$16),0)</f>
        <v>196856</v>
      </c>
      <c r="S41" s="388">
        <f>ROUND(S96*Содержание!$H$8*(1+$H$14)*(1-$H$15)*(1-$H$16),0)</f>
        <v>200601</v>
      </c>
      <c r="T41" s="388">
        <f>ROUND(T96*Содержание!$H$8*(1+$H$14)*(1-$H$15)*(1-$H$16),0)</f>
        <v>203741</v>
      </c>
      <c r="U41" s="388">
        <f>ROUND(U96*Содержание!$H$8*(1+$H$14)*(1-$H$15)*(1-$H$16),0)</f>
        <v>213050</v>
      </c>
      <c r="V41" s="388">
        <f>ROUND(V96*Содержание!$H$8*(1+$H$14)*(1-$H$15)*(1-$H$16),0)</f>
        <v>215858</v>
      </c>
      <c r="W41" s="388">
        <f>ROUND(W96*Содержание!$H$8*(1+$H$14)*(1-$H$15)*(1-$H$16),0)</f>
        <v>219935</v>
      </c>
      <c r="X41" s="388">
        <f>ROUND(X96*Содержание!$H$8*(1+$H$14)*(1-$H$15)*(1-$H$16),0)</f>
        <v>223129</v>
      </c>
      <c r="Y41" s="388">
        <f>ROUND(Y96*Содержание!$H$8*(1+$H$14)*(1-$H$15)*(1-$H$16),0)</f>
        <v>237726</v>
      </c>
      <c r="Z41" s="388">
        <f>ROUND(Z96*Содержание!$H$8*(1+$H$14)*(1-$H$15)*(1-$H$16),0)</f>
        <v>235357</v>
      </c>
      <c r="AA41" s="388">
        <f>ROUND(AA96*Содержание!$H$8*(1+$H$14)*(1-$H$15)*(1-$H$16),0)</f>
        <v>238166</v>
      </c>
      <c r="AB41" s="388">
        <f>ROUND(AB96*Содержание!$H$8*(1+$H$14)*(1-$H$15)*(1-$H$16),0)</f>
        <v>250889</v>
      </c>
      <c r="AC41" s="388">
        <f>ROUND(AC96*Содержание!$H$8*(1+$H$14)*(1-$H$15)*(1-$H$16),0)</f>
        <v>263943</v>
      </c>
      <c r="AD41" s="388">
        <f>ROUND(AD96*Содержание!$H$8*(1+$H$14)*(1-$H$15)*(1-$H$16),0)</f>
        <v>266807</v>
      </c>
      <c r="AE41" s="388">
        <f>ROUND(AE96*Содержание!$H$8*(1+$H$14)*(1-$H$15)*(1-$H$16),0)</f>
        <v>281293</v>
      </c>
      <c r="AF41" s="388">
        <f>ROUND(AF96*Содержание!$H$8*(1+$H$14)*(1-$H$15)*(1-$H$16),0)</f>
        <v>283001</v>
      </c>
      <c r="AG41" s="388">
        <f>ROUND(AG96*Содержание!$H$8*(1+$H$14)*(1-$H$15)*(1-$H$16),0)</f>
        <v>286471</v>
      </c>
      <c r="AH41" s="388">
        <f>ROUND(AH96*Содержание!$H$8*(1+$H$14)*(1-$H$15)*(1-$H$16),0)</f>
        <v>304868</v>
      </c>
      <c r="AI41" s="388">
        <f>ROUND(AI96*Содержание!$H$8*(1+$H$14)*(1-$H$15)*(1-$H$16),0)</f>
        <v>305253</v>
      </c>
      <c r="AJ41" s="388">
        <f>ROUND(AJ96*Содержание!$H$8*(1+$H$14)*(1-$H$15)*(1-$H$16),0)</f>
        <v>305804</v>
      </c>
      <c r="AK41" s="388">
        <f>ROUND(AK96*Содержание!$H$8*(1+$H$14)*(1-$H$15)*(1-$H$16),0)</f>
        <v>309494</v>
      </c>
      <c r="AL41" s="388">
        <f>ROUND(AL96*Содержание!$H$8*(1+$H$14)*(1-$H$15)*(1-$H$16),0)</f>
        <v>313240</v>
      </c>
      <c r="AM41" s="388">
        <f>ROUND(AM96*Содержание!$H$8*(1+$H$14)*(1-$H$15)*(1-$H$16),0)</f>
        <v>325964</v>
      </c>
      <c r="AN41" s="388">
        <f>ROUND(AN96*Содержание!$H$8*(1+$H$14)*(1-$H$15)*(1-$H$16),0)</f>
        <v>328608</v>
      </c>
      <c r="AO41" s="388">
        <f>ROUND(AO96*Содержание!$H$8*(1+$H$14)*(1-$H$15)*(1-$H$16),0)</f>
        <v>329048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388">
        <f>ROUND(B97*Содержание!$H$8*(1+$H$14)*(1-$H$15)*(1-$H$16),0)</f>
        <v>110325</v>
      </c>
      <c r="C42" s="388">
        <f>ROUND(C97*Содержание!$H$8*(1+$H$14)*(1-$H$15)*(1-$H$16),0)</f>
        <v>119744</v>
      </c>
      <c r="D42" s="388">
        <f>ROUND(D97*Содержание!$H$8*(1+$H$14)*(1-$H$15)*(1-$H$16),0)</f>
        <v>122994</v>
      </c>
      <c r="E42" s="388">
        <f>ROUND(E97*Содержание!$H$8*(1+$H$14)*(1-$H$15)*(1-$H$16),0)</f>
        <v>129823</v>
      </c>
      <c r="F42" s="388">
        <f>ROUND(F97*Содержание!$H$8*(1+$H$14)*(1-$H$15)*(1-$H$16),0)</f>
        <v>135992</v>
      </c>
      <c r="G42" s="388">
        <f>ROUND(G97*Содержание!$H$8*(1+$H$14)*(1-$H$15)*(1-$H$16),0)</f>
        <v>142713</v>
      </c>
      <c r="H42" s="388">
        <f>ROUND(H97*Содержание!$H$8*(1+$H$14)*(1-$H$15)*(1-$H$16),0)</f>
        <v>148275</v>
      </c>
      <c r="I42" s="388">
        <f>ROUND(I97*Содержание!$H$8*(1+$H$14)*(1-$H$15)*(1-$H$16),0)</f>
        <v>155876</v>
      </c>
      <c r="J42" s="388">
        <f>ROUND(J97*Содержание!$H$8*(1+$H$14)*(1-$H$15)*(1-$H$16),0)</f>
        <v>159401</v>
      </c>
      <c r="K42" s="388">
        <f>ROUND(K97*Содержание!$H$8*(1+$H$14)*(1-$H$15)*(1-$H$16),0)</f>
        <v>162541</v>
      </c>
      <c r="L42" s="388">
        <f>ROUND(L97*Содержание!$H$8*(1+$H$14)*(1-$H$15)*(1-$H$16),0)</f>
        <v>165956</v>
      </c>
      <c r="M42" s="388">
        <f>ROUND(M97*Содержание!$H$8*(1+$H$14)*(1-$H$15)*(1-$H$16),0)</f>
        <v>174328</v>
      </c>
      <c r="N42" s="388">
        <f>ROUND(N97*Содержание!$H$8*(1+$H$14)*(1-$H$15)*(1-$H$16),0)</f>
        <v>179451</v>
      </c>
      <c r="O42" s="388">
        <f>ROUND(O97*Содержание!$H$8*(1+$H$14)*(1-$H$15)*(1-$H$16),0)</f>
        <v>189475</v>
      </c>
      <c r="P42" s="388">
        <f>ROUND(P97*Содержание!$H$8*(1+$H$14)*(1-$H$15)*(1-$H$16),0)</f>
        <v>192560</v>
      </c>
      <c r="Q42" s="388">
        <f>ROUND(Q97*Содержание!$H$8*(1+$H$14)*(1-$H$15)*(1-$H$16),0)</f>
        <v>197903</v>
      </c>
      <c r="R42" s="388">
        <f>ROUND(R97*Содержание!$H$8*(1+$H$14)*(1-$H$15)*(1-$H$16),0)</f>
        <v>208919</v>
      </c>
      <c r="S42" s="388">
        <f>ROUND(S97*Содержание!$H$8*(1+$H$14)*(1-$H$15)*(1-$H$16),0)</f>
        <v>212664</v>
      </c>
      <c r="T42" s="388">
        <f>ROUND(T97*Содержание!$H$8*(1+$H$14)*(1-$H$15)*(1-$H$16),0)</f>
        <v>216079</v>
      </c>
      <c r="U42" s="388">
        <f>ROUND(U97*Содержание!$H$8*(1+$H$14)*(1-$H$15)*(1-$H$16),0)</f>
        <v>226159</v>
      </c>
      <c r="V42" s="388">
        <f>ROUND(V97*Содержание!$H$8*(1+$H$14)*(1-$H$15)*(1-$H$16),0)</f>
        <v>233870</v>
      </c>
      <c r="W42" s="388">
        <f>ROUND(W97*Содержание!$H$8*(1+$H$14)*(1-$H$15)*(1-$H$16),0)</f>
        <v>239157</v>
      </c>
      <c r="X42" s="388">
        <f>ROUND(X97*Содержание!$H$8*(1+$H$14)*(1-$H$15)*(1-$H$16),0)</f>
        <v>242187</v>
      </c>
      <c r="Y42" s="388">
        <f>ROUND(Y97*Содержание!$H$8*(1+$H$14)*(1-$H$15)*(1-$H$16),0)</f>
        <v>250283</v>
      </c>
      <c r="Z42" s="388">
        <f>ROUND(Z97*Содержание!$H$8*(1+$H$14)*(1-$H$15)*(1-$H$16),0)</f>
        <v>259758</v>
      </c>
      <c r="AA42" s="388">
        <f>ROUND(AA97*Содержание!$H$8*(1+$H$14)*(1-$H$15)*(1-$H$16),0)</f>
        <v>268295</v>
      </c>
      <c r="AB42" s="388">
        <f>ROUND(AB97*Содержание!$H$8*(1+$H$14)*(1-$H$15)*(1-$H$16),0)</f>
        <v>281954</v>
      </c>
      <c r="AC42" s="388">
        <f>ROUND(AC97*Содержание!$H$8*(1+$H$14)*(1-$H$15)*(1-$H$16),0)</f>
        <v>284764</v>
      </c>
      <c r="AD42" s="388">
        <f>ROUND(AD97*Содержание!$H$8*(1+$H$14)*(1-$H$15)*(1-$H$16),0)</f>
        <v>288839</v>
      </c>
      <c r="AE42" s="388">
        <f>ROUND(AE97*Содержание!$H$8*(1+$H$14)*(1-$H$15)*(1-$H$16),0)</f>
        <v>292309</v>
      </c>
      <c r="AF42" s="388">
        <f>ROUND(AF97*Содержание!$H$8*(1+$H$14)*(1-$H$15)*(1-$H$16),0)</f>
        <v>294183</v>
      </c>
      <c r="AG42" s="388">
        <f>ROUND(AG97*Содержание!$H$8*(1+$H$14)*(1-$H$15)*(1-$H$16),0)</f>
        <v>303215</v>
      </c>
      <c r="AH42" s="388">
        <f>ROUND(AH97*Содержание!$H$8*(1+$H$14)*(1-$H$15)*(1-$H$16),0)</f>
        <v>309660</v>
      </c>
      <c r="AI42" s="388">
        <f>ROUND(AI97*Содержание!$H$8*(1+$H$14)*(1-$H$15)*(1-$H$16),0)</f>
        <v>310376</v>
      </c>
      <c r="AJ42" s="388">
        <f>ROUND(AJ97*Содержание!$H$8*(1+$H$14)*(1-$H$15)*(1-$H$16),0)</f>
        <v>329488</v>
      </c>
      <c r="AK42" s="388">
        <f>ROUND(AK97*Содержание!$H$8*(1+$H$14)*(1-$H$15)*(1-$H$16),0)</f>
        <v>329985</v>
      </c>
      <c r="AL42" s="388">
        <f>ROUND(AL97*Содержание!$H$8*(1+$H$14)*(1-$H$15)*(1-$H$16),0)</f>
        <v>332518</v>
      </c>
      <c r="AM42" s="388">
        <f>ROUND(AM97*Содержание!$H$8*(1+$H$14)*(1-$H$15)*(1-$H$16),0)</f>
        <v>337585</v>
      </c>
      <c r="AN42" s="388">
        <f>ROUND(AN97*Содержание!$H$8*(1+$H$14)*(1-$H$15)*(1-$H$16),0)</f>
        <v>339678</v>
      </c>
      <c r="AO42" s="388">
        <f>ROUND(AO97*Содержание!$H$8*(1+$H$14)*(1-$H$15)*(1-$H$16),0)</f>
        <v>349868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388">
        <f>ROUND(B98*Содержание!$H$8*(1+$H$14)*(1-$H$15)*(1-$H$16),0)</f>
        <v>114566</v>
      </c>
      <c r="C43" s="388">
        <f>ROUND(C98*Содержание!$H$8*(1+$H$14)*(1-$H$15)*(1-$H$16),0)</f>
        <v>120901</v>
      </c>
      <c r="D43" s="388">
        <f>ROUND(D98*Содержание!$H$8*(1+$H$14)*(1-$H$15)*(1-$H$16),0)</f>
        <v>124371</v>
      </c>
      <c r="E43" s="388">
        <f>ROUND(E98*Содержание!$H$8*(1+$H$14)*(1-$H$15)*(1-$H$16),0)</f>
        <v>131366</v>
      </c>
      <c r="F43" s="388">
        <f>ROUND(F98*Содержание!$H$8*(1+$H$14)*(1-$H$15)*(1-$H$16),0)</f>
        <v>137259</v>
      </c>
      <c r="G43" s="388">
        <f>ROUND(G98*Содержание!$H$8*(1+$H$14)*(1-$H$15)*(1-$H$16),0)</f>
        <v>147119</v>
      </c>
      <c r="H43" s="388">
        <f>ROUND(H98*Содержание!$H$8*(1+$H$14)*(1-$H$15)*(1-$H$16),0)</f>
        <v>150368</v>
      </c>
      <c r="I43" s="388">
        <f>ROUND(I98*Содержание!$H$8*(1+$H$14)*(1-$H$15)*(1-$H$16),0)</f>
        <v>158300</v>
      </c>
      <c r="J43" s="388">
        <f>ROUND(J98*Содержание!$H$8*(1+$H$14)*(1-$H$15)*(1-$H$16),0)</f>
        <v>166286</v>
      </c>
      <c r="K43" s="388">
        <f>ROUND(K98*Содержание!$H$8*(1+$H$14)*(1-$H$15)*(1-$H$16),0)</f>
        <v>169096</v>
      </c>
      <c r="L43" s="388">
        <f>ROUND(L98*Содержание!$H$8*(1+$H$14)*(1-$H$15)*(1-$H$16),0)</f>
        <v>173007</v>
      </c>
      <c r="M43" s="388">
        <f>ROUND(M98*Содержание!$H$8*(1+$H$14)*(1-$H$15)*(1-$H$16),0)</f>
        <v>176972</v>
      </c>
      <c r="N43" s="388">
        <f>ROUND(N98*Содержание!$H$8*(1+$H$14)*(1-$H$15)*(1-$H$16),0)</f>
        <v>187603</v>
      </c>
      <c r="O43" s="388">
        <f>ROUND(O98*Содержание!$H$8*(1+$H$14)*(1-$H$15)*(1-$H$16),0)</f>
        <v>193772</v>
      </c>
      <c r="P43" s="388">
        <f>ROUND(P98*Содержание!$H$8*(1+$H$14)*(1-$H$15)*(1-$H$16),0)</f>
        <v>197406</v>
      </c>
      <c r="Q43" s="388">
        <f>ROUND(Q98*Содержание!$H$8*(1+$H$14)*(1-$H$15)*(1-$H$16),0)</f>
        <v>200657</v>
      </c>
      <c r="R43" s="388">
        <f>ROUND(R98*Содержание!$H$8*(1+$H$14)*(1-$H$15)*(1-$H$16),0)</f>
        <v>213766</v>
      </c>
      <c r="S43" s="388">
        <f>ROUND(S98*Содержание!$H$8*(1+$H$14)*(1-$H$15)*(1-$H$16),0)</f>
        <v>219218</v>
      </c>
      <c r="T43" s="388">
        <f>ROUND(T98*Содержание!$H$8*(1+$H$14)*(1-$H$15)*(1-$H$16),0)</f>
        <v>222579</v>
      </c>
      <c r="U43" s="388">
        <f>ROUND(U98*Содержание!$H$8*(1+$H$14)*(1-$H$15)*(1-$H$16),0)</f>
        <v>232382</v>
      </c>
      <c r="V43" s="388">
        <f>ROUND(V98*Содержание!$H$8*(1+$H$14)*(1-$H$15)*(1-$H$16),0)</f>
        <v>235908</v>
      </c>
      <c r="W43" s="388">
        <f>ROUND(W98*Содержание!$H$8*(1+$H$14)*(1-$H$15)*(1-$H$16),0)</f>
        <v>241360</v>
      </c>
      <c r="X43" s="388">
        <f>ROUND(X98*Содержание!$H$8*(1+$H$14)*(1-$H$15)*(1-$H$16),0)</f>
        <v>244775</v>
      </c>
      <c r="Y43" s="388">
        <f>ROUND(Y98*Содержание!$H$8*(1+$H$14)*(1-$H$15)*(1-$H$16),0)</f>
        <v>248135</v>
      </c>
      <c r="Z43" s="388">
        <f>ROUND(Z98*Содержание!$H$8*(1+$H$14)*(1-$H$15)*(1-$H$16),0)</f>
        <v>272261</v>
      </c>
      <c r="AA43" s="388">
        <f>ROUND(AA98*Содержание!$H$8*(1+$H$14)*(1-$H$15)*(1-$H$16),0)</f>
        <v>276502</v>
      </c>
      <c r="AB43" s="388">
        <f>ROUND(AB98*Содержание!$H$8*(1+$H$14)*(1-$H$15)*(1-$H$16),0)</f>
        <v>285039</v>
      </c>
      <c r="AC43" s="388">
        <f>ROUND(AC98*Содержание!$H$8*(1+$H$14)*(1-$H$15)*(1-$H$16),0)</f>
        <v>288950</v>
      </c>
      <c r="AD43" s="388">
        <f>ROUND(AD98*Содержание!$H$8*(1+$H$14)*(1-$H$15)*(1-$H$16),0)</f>
        <v>292695</v>
      </c>
      <c r="AE43" s="388">
        <f>ROUND(AE98*Содержание!$H$8*(1+$H$14)*(1-$H$15)*(1-$H$16),0)</f>
        <v>294623</v>
      </c>
      <c r="AF43" s="388">
        <f>ROUND(AF98*Содержание!$H$8*(1+$H$14)*(1-$H$15)*(1-$H$16),0)</f>
        <v>303656</v>
      </c>
      <c r="AG43" s="388">
        <f>ROUND(AG98*Содержание!$H$8*(1+$H$14)*(1-$H$15)*(1-$H$16),0)</f>
        <v>306686</v>
      </c>
      <c r="AH43" s="388">
        <f>ROUND(AH98*Содержание!$H$8*(1+$H$14)*(1-$H$15)*(1-$H$16),0)</f>
        <v>313185</v>
      </c>
      <c r="AI43" s="388">
        <f>ROUND(AI98*Содержание!$H$8*(1+$H$14)*(1-$H$15)*(1-$H$16),0)</f>
        <v>317205</v>
      </c>
      <c r="AJ43" s="388">
        <f>ROUND(AJ98*Содержание!$H$8*(1+$H$14)*(1-$H$15)*(1-$H$16),0)</f>
        <v>331912</v>
      </c>
      <c r="AK43" s="388">
        <f>ROUND(AK98*Содержание!$H$8*(1+$H$14)*(1-$H$15)*(1-$H$16),0)</f>
        <v>332518</v>
      </c>
      <c r="AL43" s="388">
        <f>ROUND(AL98*Содержание!$H$8*(1+$H$14)*(1-$H$15)*(1-$H$16),0)</f>
        <v>335106</v>
      </c>
      <c r="AM43" s="388">
        <f>ROUND(AM98*Содержание!$H$8*(1+$H$14)*(1-$H$15)*(1-$H$16),0)</f>
        <v>338081</v>
      </c>
      <c r="AN43" s="388">
        <f>ROUND(AN98*Содержание!$H$8*(1+$H$14)*(1-$H$15)*(1-$H$16),0)</f>
        <v>350860</v>
      </c>
      <c r="AO43" s="388">
        <f>ROUND(AO98*Содержание!$H$8*(1+$H$14)*(1-$H$15)*(1-$H$16),0)</f>
        <v>353779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388">
        <f>ROUND(B99*Содержание!$H$8*(1+$H$14)*(1-$H$15)*(1-$H$16),0)</f>
        <v>116825</v>
      </c>
      <c r="C44" s="388">
        <f>ROUND(C99*Содержание!$H$8*(1+$H$14)*(1-$H$15)*(1-$H$16),0)</f>
        <v>122278</v>
      </c>
      <c r="D44" s="388">
        <f>ROUND(D99*Содержание!$H$8*(1+$H$14)*(1-$H$15)*(1-$H$16),0)</f>
        <v>125748</v>
      </c>
      <c r="E44" s="388">
        <f>ROUND(E99*Содержание!$H$8*(1+$H$14)*(1-$H$15)*(1-$H$16),0)</f>
        <v>136433</v>
      </c>
      <c r="F44" s="388">
        <f>ROUND(F99*Содержание!$H$8*(1+$H$14)*(1-$H$15)*(1-$H$16),0)</f>
        <v>142877</v>
      </c>
      <c r="G44" s="388">
        <f>ROUND(G99*Содержание!$H$8*(1+$H$14)*(1-$H$15)*(1-$H$16),0)</f>
        <v>148661</v>
      </c>
      <c r="H44" s="388">
        <f>ROUND(H99*Содержание!$H$8*(1+$H$14)*(1-$H$15)*(1-$H$16),0)</f>
        <v>152076</v>
      </c>
      <c r="I44" s="388">
        <f>ROUND(I99*Содержание!$H$8*(1+$H$14)*(1-$H$15)*(1-$H$16),0)</f>
        <v>159787</v>
      </c>
      <c r="J44" s="388">
        <f>ROUND(J99*Содержание!$H$8*(1+$H$14)*(1-$H$15)*(1-$H$16),0)</f>
        <v>168049</v>
      </c>
      <c r="K44" s="388">
        <f>ROUND(K99*Содержание!$H$8*(1+$H$14)*(1-$H$15)*(1-$H$16),0)</f>
        <v>171133</v>
      </c>
      <c r="L44" s="388">
        <f>ROUND(L99*Содержание!$H$8*(1+$H$14)*(1-$H$15)*(1-$H$16),0)</f>
        <v>174384</v>
      </c>
      <c r="M44" s="388">
        <f>ROUND(M99*Содержание!$H$8*(1+$H$14)*(1-$H$15)*(1-$H$16),0)</f>
        <v>183306</v>
      </c>
      <c r="N44" s="388">
        <f>ROUND(N99*Содержание!$H$8*(1+$H$14)*(1-$H$15)*(1-$H$16),0)</f>
        <v>188980</v>
      </c>
      <c r="O44" s="388">
        <f>ROUND(O99*Содержание!$H$8*(1+$H$14)*(1-$H$15)*(1-$H$16),0)</f>
        <v>196029</v>
      </c>
      <c r="P44" s="388">
        <f>ROUND(P99*Содержание!$H$8*(1+$H$14)*(1-$H$15)*(1-$H$16),0)</f>
        <v>203631</v>
      </c>
      <c r="Q44" s="388">
        <f>ROUND(Q99*Содержание!$H$8*(1+$H$14)*(1-$H$15)*(1-$H$16),0)</f>
        <v>211066</v>
      </c>
      <c r="R44" s="388">
        <f>ROUND(R99*Содержание!$H$8*(1+$H$14)*(1-$H$15)*(1-$H$16),0)</f>
        <v>218007</v>
      </c>
      <c r="S44" s="388">
        <f>ROUND(S99*Содержание!$H$8*(1+$H$14)*(1-$H$15)*(1-$H$16),0)</f>
        <v>222138</v>
      </c>
      <c r="T44" s="388">
        <f>ROUND(T99*Содержание!$H$8*(1+$H$14)*(1-$H$15)*(1-$H$16),0)</f>
        <v>225167</v>
      </c>
      <c r="U44" s="388">
        <f>ROUND(U99*Содержание!$H$8*(1+$H$14)*(1-$H$15)*(1-$H$16),0)</f>
        <v>235082</v>
      </c>
      <c r="V44" s="388">
        <f>ROUND(V99*Содержание!$H$8*(1+$H$14)*(1-$H$15)*(1-$H$16),0)</f>
        <v>238441</v>
      </c>
      <c r="W44" s="388">
        <f>ROUND(W99*Содержание!$H$8*(1+$H$14)*(1-$H$15)*(1-$H$16),0)</f>
        <v>248576</v>
      </c>
      <c r="X44" s="388">
        <f>ROUND(X99*Содержание!$H$8*(1+$H$14)*(1-$H$15)*(1-$H$16),0)</f>
        <v>252266</v>
      </c>
      <c r="Y44" s="388">
        <f>ROUND(Y99*Содержание!$H$8*(1+$H$14)*(1-$H$15)*(1-$H$16),0)</f>
        <v>255737</v>
      </c>
      <c r="Z44" s="388">
        <f>ROUND(Z99*Содержание!$H$8*(1+$H$14)*(1-$H$15)*(1-$H$16),0)</f>
        <v>275180</v>
      </c>
      <c r="AA44" s="388">
        <f>ROUND(AA99*Содержание!$H$8*(1+$H$14)*(1-$H$15)*(1-$H$16),0)</f>
        <v>278099</v>
      </c>
      <c r="AB44" s="388">
        <f>ROUND(AB99*Содержание!$H$8*(1+$H$14)*(1-$H$15)*(1-$H$16),0)</f>
        <v>288950</v>
      </c>
      <c r="AC44" s="388">
        <f>ROUND(AC99*Содержание!$H$8*(1+$H$14)*(1-$H$15)*(1-$H$16),0)</f>
        <v>292695</v>
      </c>
      <c r="AD44" s="388">
        <f>ROUND(AD99*Содержание!$H$8*(1+$H$14)*(1-$H$15)*(1-$H$16),0)</f>
        <v>296716</v>
      </c>
      <c r="AE44" s="388">
        <f>ROUND(AE99*Содержание!$H$8*(1+$H$14)*(1-$H$15)*(1-$H$16),0)</f>
        <v>297763</v>
      </c>
      <c r="AF44" s="388">
        <f>ROUND(AF99*Содержание!$H$8*(1+$H$14)*(1-$H$15)*(1-$H$16),0)</f>
        <v>307181</v>
      </c>
      <c r="AG44" s="388">
        <f>ROUND(AG99*Содержание!$H$8*(1+$H$14)*(1-$H$15)*(1-$H$16),0)</f>
        <v>309990</v>
      </c>
      <c r="AH44" s="388">
        <f>ROUND(AH99*Содержание!$H$8*(1+$H$14)*(1-$H$15)*(1-$H$16),0)</f>
        <v>323100</v>
      </c>
      <c r="AI44" s="388">
        <f>ROUND(AI99*Содержание!$H$8*(1+$H$14)*(1-$H$15)*(1-$H$16),0)</f>
        <v>332463</v>
      </c>
      <c r="AJ44" s="388">
        <f>ROUND(AJ99*Содержание!$H$8*(1+$H$14)*(1-$H$15)*(1-$H$16),0)</f>
        <v>335382</v>
      </c>
      <c r="AK44" s="388">
        <f>ROUND(AK99*Содержание!$H$8*(1+$H$14)*(1-$H$15)*(1-$H$16),0)</f>
        <v>338247</v>
      </c>
      <c r="AL44" s="388">
        <f>ROUND(AL99*Содержание!$H$8*(1+$H$14)*(1-$H$15)*(1-$H$16),0)</f>
        <v>338852</v>
      </c>
      <c r="AM44" s="388">
        <f>ROUND(AM99*Содержание!$H$8*(1+$H$14)*(1-$H$15)*(1-$H$16),0)</f>
        <v>351686</v>
      </c>
      <c r="AN44" s="388">
        <f>ROUND(AN99*Содержание!$H$8*(1+$H$14)*(1-$H$15)*(1-$H$16),0)</f>
        <v>354825</v>
      </c>
      <c r="AO44" s="388">
        <f>ROUND(AO99*Содержание!$H$8*(1+$H$14)*(1-$H$15)*(1-$H$16),0)</f>
        <v>357855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388">
        <f>ROUND(B100*Содержание!$H$8*(1+$H$14)*(1-$H$15)*(1-$H$16),0)</f>
        <v>119083</v>
      </c>
      <c r="C45" s="388">
        <f>ROUND(C100*Содержание!$H$8*(1+$H$14)*(1-$H$15)*(1-$H$16),0)</f>
        <v>123655</v>
      </c>
      <c r="D45" s="388">
        <f>ROUND(D100*Содержание!$H$8*(1+$H$14)*(1-$H$15)*(1-$H$16),0)</f>
        <v>127125</v>
      </c>
      <c r="E45" s="388">
        <f>ROUND(E100*Содержание!$H$8*(1+$H$14)*(1-$H$15)*(1-$H$16),0)</f>
        <v>137920</v>
      </c>
      <c r="F45" s="388">
        <f>ROUND(F100*Содержание!$H$8*(1+$H$14)*(1-$H$15)*(1-$H$16),0)</f>
        <v>144254</v>
      </c>
      <c r="G45" s="388">
        <f>ROUND(G100*Содержание!$H$8*(1+$H$14)*(1-$H$15)*(1-$H$16),0)</f>
        <v>150258</v>
      </c>
      <c r="H45" s="388">
        <f>ROUND(H100*Содержание!$H$8*(1+$H$14)*(1-$H$15)*(1-$H$16),0)</f>
        <v>153673</v>
      </c>
      <c r="I45" s="388">
        <f>ROUND(I100*Содержание!$H$8*(1+$H$14)*(1-$H$15)*(1-$H$16),0)</f>
        <v>161440</v>
      </c>
      <c r="J45" s="388">
        <f>ROUND(J100*Содержание!$H$8*(1+$H$14)*(1-$H$15)*(1-$H$16),0)</f>
        <v>170032</v>
      </c>
      <c r="K45" s="388">
        <f>ROUND(K100*Содержание!$H$8*(1+$H$14)*(1-$H$15)*(1-$H$16),0)</f>
        <v>173007</v>
      </c>
      <c r="L45" s="388">
        <f>ROUND(L100*Содержание!$H$8*(1+$H$14)*(1-$H$15)*(1-$H$16),0)</f>
        <v>176311</v>
      </c>
      <c r="M45" s="388">
        <f>ROUND(M100*Содержание!$H$8*(1+$H$14)*(1-$H$15)*(1-$H$16),0)</f>
        <v>185179</v>
      </c>
      <c r="N45" s="388">
        <f>ROUND(N100*Содержание!$H$8*(1+$H$14)*(1-$H$15)*(1-$H$16),0)</f>
        <v>190357</v>
      </c>
      <c r="O45" s="388">
        <f>ROUND(O100*Содержание!$H$8*(1+$H$14)*(1-$H$15)*(1-$H$16),0)</f>
        <v>200601</v>
      </c>
      <c r="P45" s="388">
        <f>ROUND(P100*Содержание!$H$8*(1+$H$14)*(1-$H$15)*(1-$H$16),0)</f>
        <v>205063</v>
      </c>
      <c r="Q45" s="388">
        <f>ROUND(Q100*Содержание!$H$8*(1+$H$14)*(1-$H$15)*(1-$H$16),0)</f>
        <v>217401</v>
      </c>
      <c r="R45" s="388">
        <f>ROUND(R100*Содержание!$H$8*(1+$H$14)*(1-$H$15)*(1-$H$16),0)</f>
        <v>220595</v>
      </c>
      <c r="S45" s="388">
        <f>ROUND(S100*Содержание!$H$8*(1+$H$14)*(1-$H$15)*(1-$H$16),0)</f>
        <v>224231</v>
      </c>
      <c r="T45" s="388">
        <f>ROUND(T100*Содержание!$H$8*(1+$H$14)*(1-$H$15)*(1-$H$16),0)</f>
        <v>227425</v>
      </c>
      <c r="U45" s="388">
        <f>ROUND(U100*Содержание!$H$8*(1+$H$14)*(1-$H$15)*(1-$H$16),0)</f>
        <v>237339</v>
      </c>
      <c r="V45" s="388">
        <f>ROUND(V100*Содержание!$H$8*(1+$H$14)*(1-$H$15)*(1-$H$16),0)</f>
        <v>240975</v>
      </c>
      <c r="W45" s="388">
        <f>ROUND(W100*Содержание!$H$8*(1+$H$14)*(1-$H$15)*(1-$H$16),0)</f>
        <v>251109</v>
      </c>
      <c r="X45" s="388">
        <f>ROUND(X100*Содержание!$H$8*(1+$H$14)*(1-$H$15)*(1-$H$16),0)</f>
        <v>254800</v>
      </c>
      <c r="Y45" s="388">
        <f>ROUND(Y100*Содержание!$H$8*(1+$H$14)*(1-$H$15)*(1-$H$16),0)</f>
        <v>258270</v>
      </c>
      <c r="Z45" s="388">
        <f>ROUND(Z100*Содержание!$H$8*(1+$H$14)*(1-$H$15)*(1-$H$16),0)</f>
        <v>278099</v>
      </c>
      <c r="AA45" s="388">
        <f>ROUND(AA100*Содержание!$H$8*(1+$H$14)*(1-$H$15)*(1-$H$16),0)</f>
        <v>289831</v>
      </c>
      <c r="AB45" s="388">
        <f>ROUND(AB100*Содержание!$H$8*(1+$H$14)*(1-$H$15)*(1-$H$16),0)</f>
        <v>292309</v>
      </c>
      <c r="AC45" s="388">
        <f>ROUND(AC100*Содержание!$H$8*(1+$H$14)*(1-$H$15)*(1-$H$16),0)</f>
        <v>295449</v>
      </c>
      <c r="AD45" s="388">
        <f>ROUND(AD100*Содержание!$H$8*(1+$H$14)*(1-$H$15)*(1-$H$16),0)</f>
        <v>298148</v>
      </c>
      <c r="AE45" s="388">
        <f>ROUND(AE100*Содержание!$H$8*(1+$H$14)*(1-$H$15)*(1-$H$16),0)</f>
        <v>301068</v>
      </c>
      <c r="AF45" s="388">
        <f>ROUND(AF100*Содержание!$H$8*(1+$H$14)*(1-$H$15)*(1-$H$16),0)</f>
        <v>310596</v>
      </c>
      <c r="AG45" s="388">
        <f>ROUND(AG100*Содержание!$H$8*(1+$H$14)*(1-$H$15)*(1-$H$16),0)</f>
        <v>317205</v>
      </c>
      <c r="AH45" s="388">
        <f>ROUND(AH100*Содержание!$H$8*(1+$H$14)*(1-$H$15)*(1-$H$16),0)</f>
        <v>327231</v>
      </c>
      <c r="AI45" s="388">
        <f>ROUND(AI100*Содержание!$H$8*(1+$H$14)*(1-$H$15)*(1-$H$16),0)</f>
        <v>335988</v>
      </c>
      <c r="AJ45" s="388">
        <f>ROUND(AJ100*Содержание!$H$8*(1+$H$14)*(1-$H$15)*(1-$H$16),0)</f>
        <v>336594</v>
      </c>
      <c r="AK45" s="388">
        <f>ROUND(AK100*Содержание!$H$8*(1+$H$14)*(1-$H$15)*(1-$H$16),0)</f>
        <v>341881</v>
      </c>
      <c r="AL45" s="388">
        <f>ROUND(AL100*Содержание!$H$8*(1+$H$14)*(1-$H$15)*(1-$H$16),0)</f>
        <v>353228</v>
      </c>
      <c r="AM45" s="388">
        <f>ROUND(AM100*Содержание!$H$8*(1+$H$14)*(1-$H$15)*(1-$H$16),0)</f>
        <v>355761</v>
      </c>
      <c r="AN45" s="388">
        <f>ROUND(AN100*Содержание!$H$8*(1+$H$14)*(1-$H$15)*(1-$H$16),0)</f>
        <v>358902</v>
      </c>
      <c r="AO45" s="388">
        <f>ROUND(AO100*Содержание!$H$8*(1+$H$14)*(1-$H$15)*(1-$H$16),0)</f>
        <v>359287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388">
        <f>ROUND(B101*Содержание!$H$8*(1+$H$14)*(1-$H$15)*(1-$H$16),0)</f>
        <v>125087</v>
      </c>
      <c r="C46" s="388">
        <f>ROUND(C101*Содержание!$H$8*(1+$H$14)*(1-$H$15)*(1-$H$16),0)</f>
        <v>127566</v>
      </c>
      <c r="D46" s="388">
        <f>ROUND(D101*Содержание!$H$8*(1+$H$14)*(1-$H$15)*(1-$H$16),0)</f>
        <v>136543</v>
      </c>
      <c r="E46" s="388">
        <f>ROUND(E101*Содержание!$H$8*(1+$H$14)*(1-$H$15)*(1-$H$16),0)</f>
        <v>147834</v>
      </c>
      <c r="F46" s="388">
        <f>ROUND(F101*Содержание!$H$8*(1+$H$14)*(1-$H$15)*(1-$H$16),0)</f>
        <v>150478</v>
      </c>
      <c r="G46" s="388">
        <f>ROUND(G101*Содержание!$H$8*(1+$H$14)*(1-$H$15)*(1-$H$16),0)</f>
        <v>155876</v>
      </c>
      <c r="H46" s="388">
        <f>ROUND(H101*Содержание!$H$8*(1+$H$14)*(1-$H$15)*(1-$H$16),0)</f>
        <v>161384</v>
      </c>
      <c r="I46" s="388">
        <f>ROUND(I101*Содержание!$H$8*(1+$H$14)*(1-$H$15)*(1-$H$16),0)</f>
        <v>166727</v>
      </c>
      <c r="J46" s="388">
        <f>ROUND(J101*Содержание!$H$8*(1+$H$14)*(1-$H$15)*(1-$H$16),0)</f>
        <v>172566</v>
      </c>
      <c r="K46" s="388">
        <f>ROUND(K101*Содержание!$H$8*(1+$H$14)*(1-$H$15)*(1-$H$16),0)</f>
        <v>177964</v>
      </c>
      <c r="L46" s="388">
        <f>ROUND(L101*Содержание!$H$8*(1+$H$14)*(1-$H$15)*(1-$H$16),0)</f>
        <v>183251</v>
      </c>
      <c r="M46" s="388">
        <f>ROUND(M101*Содержание!$H$8*(1+$H$14)*(1-$H$15)*(1-$H$16),0)</f>
        <v>194377</v>
      </c>
      <c r="N46" s="388">
        <f>ROUND(N101*Содержание!$H$8*(1+$H$14)*(1-$H$15)*(1-$H$16),0)</f>
        <v>201978</v>
      </c>
      <c r="O46" s="388">
        <f>ROUND(O101*Содержание!$H$8*(1+$H$14)*(1-$H$15)*(1-$H$16),0)</f>
        <v>202144</v>
      </c>
      <c r="P46" s="388">
        <f>ROUND(P101*Содержание!$H$8*(1+$H$14)*(1-$H$15)*(1-$H$16),0)</f>
        <v>207156</v>
      </c>
      <c r="Q46" s="388">
        <f>ROUND(Q101*Содержание!$H$8*(1+$H$14)*(1-$H$15)*(1-$H$16),0)</f>
        <v>218888</v>
      </c>
      <c r="R46" s="388">
        <f>ROUND(R101*Содержание!$H$8*(1+$H$14)*(1-$H$15)*(1-$H$16),0)</f>
        <v>228967</v>
      </c>
      <c r="S46" s="388">
        <f>ROUND(S101*Содержание!$H$8*(1+$H$14)*(1-$H$15)*(1-$H$16),0)</f>
        <v>234641</v>
      </c>
      <c r="T46" s="388">
        <f>ROUND(T101*Содержание!$H$8*(1+$H$14)*(1-$H$15)*(1-$H$16),0)</f>
        <v>240644</v>
      </c>
      <c r="U46" s="388">
        <f>ROUND(U101*Содержание!$H$8*(1+$H$14)*(1-$H$15)*(1-$H$16),0)</f>
        <v>251220</v>
      </c>
      <c r="V46" s="388">
        <f>ROUND(V101*Содержание!$H$8*(1+$H$14)*(1-$H$15)*(1-$H$16),0)</f>
        <v>257168</v>
      </c>
      <c r="W46" s="388">
        <f>ROUND(W101*Содержание!$H$8*(1+$H$14)*(1-$H$15)*(1-$H$16),0)</f>
        <v>263117</v>
      </c>
      <c r="X46" s="388">
        <f>ROUND(X101*Содержание!$H$8*(1+$H$14)*(1-$H$15)*(1-$H$16),0)</f>
        <v>268956</v>
      </c>
      <c r="Y46" s="388">
        <f>ROUND(Y101*Содержание!$H$8*(1+$H$14)*(1-$H$15)*(1-$H$16),0)</f>
        <v>274849</v>
      </c>
      <c r="Z46" s="388">
        <f>ROUND(Z101*Содержание!$H$8*(1+$H$14)*(1-$H$15)*(1-$H$16),0)</f>
        <v>292089</v>
      </c>
      <c r="AA46" s="388">
        <f>ROUND(AA101*Содержание!$H$8*(1+$H$14)*(1-$H$15)*(1-$H$16),0)</f>
        <v>301508</v>
      </c>
      <c r="AB46" s="388">
        <f>ROUND(AB101*Содержание!$H$8*(1+$H$14)*(1-$H$15)*(1-$H$16),0)</f>
        <v>304317</v>
      </c>
      <c r="AC46" s="388">
        <f>ROUND(AC101*Содержание!$H$8*(1+$H$14)*(1-$H$15)*(1-$H$16),0)</f>
        <v>307181</v>
      </c>
      <c r="AD46" s="388">
        <f>ROUND(AD101*Содержание!$H$8*(1+$H$14)*(1-$H$15)*(1-$H$16),0)</f>
        <v>310541</v>
      </c>
      <c r="AE46" s="388">
        <f>ROUND(AE101*Содержание!$H$8*(1+$H$14)*(1-$H$15)*(1-$H$16),0)</f>
        <v>313515</v>
      </c>
      <c r="AF46" s="388">
        <f>ROUND(AF101*Содержание!$H$8*(1+$H$14)*(1-$H$15)*(1-$H$16),0)</f>
        <v>320180</v>
      </c>
      <c r="AG46" s="388">
        <f>ROUND(AG101*Содержание!$H$8*(1+$H$14)*(1-$H$15)*(1-$H$16),0)</f>
        <v>329323</v>
      </c>
      <c r="AH46" s="388">
        <f>ROUND(AH101*Содержание!$H$8*(1+$H$14)*(1-$H$15)*(1-$H$16),0)</f>
        <v>340614</v>
      </c>
      <c r="AI46" s="388">
        <f>ROUND(AI101*Содержание!$H$8*(1+$H$14)*(1-$H$15)*(1-$H$16),0)</f>
        <v>346233</v>
      </c>
      <c r="AJ46" s="388">
        <f>ROUND(AJ101*Содержание!$H$8*(1+$H$14)*(1-$H$15)*(1-$H$16),0)</f>
        <v>353228</v>
      </c>
      <c r="AK46" s="388">
        <f>ROUND(AK101*Содержание!$H$8*(1+$H$14)*(1-$H$15)*(1-$H$16),0)</f>
        <v>353944</v>
      </c>
      <c r="AL46" s="388">
        <f>ROUND(AL101*Содержание!$H$8*(1+$H$14)*(1-$H$15)*(1-$H$16),0)</f>
        <v>367384</v>
      </c>
      <c r="AM46" s="388">
        <f>ROUND(AM101*Содержание!$H$8*(1+$H$14)*(1-$H$15)*(1-$H$16),0)</f>
        <v>370633</v>
      </c>
      <c r="AN46" s="388">
        <f>ROUND(AN101*Содержание!$H$8*(1+$H$14)*(1-$H$15)*(1-$H$16),0)</f>
        <v>371074</v>
      </c>
      <c r="AO46" s="388">
        <f>ROUND(AO101*Содержание!$H$8*(1+$H$14)*(1-$H$15)*(1-$H$16),0)</f>
        <v>375756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82">
        <f>ROUND(B102*Содержание!$H$8*(1+$H$14)*(1-$H$15)*(1-$H$16),0)</f>
        <v>128171</v>
      </c>
      <c r="C47" s="382">
        <f>ROUND(C102*Содержание!$H$8*(1+$H$14)*(1-$H$15)*(1-$H$16),0)</f>
        <v>134064</v>
      </c>
      <c r="D47" s="382">
        <f>ROUND(D102*Содержание!$H$8*(1+$H$14)*(1-$H$15)*(1-$H$16),0)</f>
        <v>138361</v>
      </c>
      <c r="E47" s="382">
        <f>ROUND(E102*Содержание!$H$8*(1+$H$14)*(1-$H$15)*(1-$H$16),0)</f>
        <v>150424</v>
      </c>
      <c r="F47" s="382">
        <f>ROUND(F102*Содержание!$H$8*(1+$H$14)*(1-$H$15)*(1-$H$16),0)</f>
        <v>153012</v>
      </c>
      <c r="G47" s="382">
        <f>ROUND(G102*Содержание!$H$8*(1+$H$14)*(1-$H$15)*(1-$H$16),0)</f>
        <v>159237</v>
      </c>
      <c r="H47" s="382">
        <f>ROUND(H102*Содержание!$H$8*(1+$H$14)*(1-$H$15)*(1-$H$16),0)</f>
        <v>161825</v>
      </c>
      <c r="I47" s="382">
        <f>ROUND(I102*Содержание!$H$8*(1+$H$14)*(1-$H$15)*(1-$H$16),0)</f>
        <v>175761</v>
      </c>
      <c r="J47" s="382">
        <f>ROUND(J102*Содержание!$H$8*(1+$H$14)*(1-$H$15)*(1-$H$16),0)</f>
        <v>178239</v>
      </c>
      <c r="K47" s="382">
        <f>ROUND(K102*Содержание!$H$8*(1+$H$14)*(1-$H$15)*(1-$H$16),0)</f>
        <v>184959</v>
      </c>
      <c r="L47" s="382">
        <f>ROUND(L102*Содержание!$H$8*(1+$H$14)*(1-$H$15)*(1-$H$16),0)</f>
        <v>187933</v>
      </c>
      <c r="M47" s="382">
        <f>ROUND(M102*Содержание!$H$8*(1+$H$14)*(1-$H$15)*(1-$H$16),0)</f>
        <v>200326</v>
      </c>
      <c r="N47" s="382">
        <f>ROUND(N102*Содержание!$H$8*(1+$H$14)*(1-$H$15)*(1-$H$16),0)</f>
        <v>201317</v>
      </c>
      <c r="O47" s="382">
        <f>ROUND(O102*Содержание!$H$8*(1+$H$14)*(1-$H$15)*(1-$H$16),0)</f>
        <v>205448</v>
      </c>
      <c r="P47" s="382">
        <f>ROUND(P102*Содержание!$H$8*(1+$H$14)*(1-$H$15)*(1-$H$16),0)</f>
        <v>213490</v>
      </c>
      <c r="Q47" s="388">
        <f>ROUND(Q102*Содержание!$H$8*(1+$H$14)*(1-$H$15)*(1-$H$16),0)</f>
        <v>224616</v>
      </c>
      <c r="R47" s="388">
        <f>ROUND(R102*Содержание!$H$8*(1+$H$14)*(1-$H$15)*(1-$H$16),0)</f>
        <v>234641</v>
      </c>
      <c r="S47" s="388">
        <f>ROUND(S102*Содержание!$H$8*(1+$H$14)*(1-$H$15)*(1-$H$16),0)</f>
        <v>240755</v>
      </c>
      <c r="T47" s="388">
        <f>ROUND(T102*Содержание!$H$8*(1+$H$14)*(1-$H$15)*(1-$H$16),0)</f>
        <v>246593</v>
      </c>
      <c r="U47" s="388">
        <f>ROUND(U102*Содержание!$H$8*(1+$H$14)*(1-$H$15)*(1-$H$16),0)</f>
        <v>257499</v>
      </c>
      <c r="V47" s="388">
        <f>ROUND(V102*Содержание!$H$8*(1+$H$14)*(1-$H$15)*(1-$H$16),0)</f>
        <v>258050</v>
      </c>
      <c r="W47" s="388">
        <f>ROUND(W102*Содержание!$H$8*(1+$H$14)*(1-$H$15)*(1-$H$16),0)</f>
        <v>261961</v>
      </c>
      <c r="X47" s="388">
        <f>ROUND(X102*Содержание!$H$8*(1+$H$14)*(1-$H$15)*(1-$H$16),0)</f>
        <v>267248</v>
      </c>
      <c r="Y47" s="388">
        <f>ROUND(Y102*Содержание!$H$8*(1+$H$14)*(1-$H$15)*(1-$H$16),0)</f>
        <v>281128</v>
      </c>
      <c r="Z47" s="388">
        <f>ROUND(Z102*Содержание!$H$8*(1+$H$14)*(1-$H$15)*(1-$H$16),0)</f>
        <v>305804</v>
      </c>
      <c r="AA47" s="388">
        <f>ROUND(AA102*Содержание!$H$8*(1+$H$14)*(1-$H$15)*(1-$H$16),0)</f>
        <v>310541</v>
      </c>
      <c r="AB47" s="388">
        <f>ROUND(AB102*Содержание!$H$8*(1+$H$14)*(1-$H$15)*(1-$H$16),0)</f>
        <v>313571</v>
      </c>
      <c r="AC47" s="388">
        <f>ROUND(AC102*Содержание!$H$8*(1+$H$14)*(1-$H$15)*(1-$H$16),0)</f>
        <v>316600</v>
      </c>
      <c r="AD47" s="388">
        <f>ROUND(AD102*Содержание!$H$8*(1+$H$14)*(1-$H$15)*(1-$H$16),0)</f>
        <v>329874</v>
      </c>
      <c r="AE47" s="388">
        <f>ROUND(AE102*Содержание!$H$8*(1+$H$14)*(1-$H$15)*(1-$H$16),0)</f>
        <v>333124</v>
      </c>
      <c r="AF47" s="388">
        <f>ROUND(AF102*Содержание!$H$8*(1+$H$14)*(1-$H$15)*(1-$H$16),0)</f>
        <v>336483</v>
      </c>
      <c r="AG47" s="382">
        <f>ROUND(AG102*Содержание!$H$8*(1+$H$14)*(1-$H$15)*(1-$H$16),0)</f>
        <v>339844</v>
      </c>
      <c r="AH47" s="382">
        <f>ROUND(AH102*Содержание!$H$8*(1+$H$14)*(1-$H$15)*(1-$H$16),0)</f>
        <v>345792</v>
      </c>
      <c r="AI47" s="382">
        <f>ROUND(AI102*Содержание!$H$8*(1+$H$14)*(1-$H$15)*(1-$H$16),0)</f>
        <v>351906</v>
      </c>
      <c r="AJ47" s="382">
        <f>ROUND(AJ102*Содержание!$H$8*(1+$H$14)*(1-$H$15)*(1-$H$16),0)</f>
        <v>357359</v>
      </c>
      <c r="AK47" s="382">
        <f>ROUND(AK102*Содержание!$H$8*(1+$H$14)*(1-$H$15)*(1-$H$16),0)</f>
        <v>362206</v>
      </c>
      <c r="AL47" s="382">
        <f>ROUND(AL102*Содержание!$H$8*(1+$H$14)*(1-$H$15)*(1-$H$16),0)</f>
        <v>369972</v>
      </c>
      <c r="AM47" s="382">
        <f>ROUND(AM102*Содержание!$H$8*(1+$H$14)*(1-$H$15)*(1-$H$16),0)</f>
        <v>376472</v>
      </c>
      <c r="AN47" s="382">
        <f>ROUND(AN102*Содержание!$H$8*(1+$H$14)*(1-$H$15)*(1-$H$16),0)</f>
        <v>378950</v>
      </c>
      <c r="AO47" s="382">
        <f>ROUND(AO102*Содержание!$H$8*(1+$H$14)*(1-$H$15)*(1-$H$16),0)</f>
        <v>380383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82">
        <f>ROUND(B103*Содержание!$H$8*(1+$H$14)*(1-$H$15)*(1-$H$16),0)</f>
        <v>130705</v>
      </c>
      <c r="C48" s="382">
        <f>ROUND(C103*Содержание!$H$8*(1+$H$14)*(1-$H$15)*(1-$H$16),0)</f>
        <v>135662</v>
      </c>
      <c r="D48" s="382">
        <f>ROUND(D103*Содержание!$H$8*(1+$H$14)*(1-$H$15)*(1-$H$16),0)</f>
        <v>141666</v>
      </c>
      <c r="E48" s="382">
        <f>ROUND(E103*Содержание!$H$8*(1+$H$14)*(1-$H$15)*(1-$H$16),0)</f>
        <v>154004</v>
      </c>
      <c r="F48" s="382">
        <f>ROUND(F103*Содержание!$H$8*(1+$H$14)*(1-$H$15)*(1-$H$16),0)</f>
        <v>155436</v>
      </c>
      <c r="G48" s="382">
        <f>ROUND(G103*Содержание!$H$8*(1+$H$14)*(1-$H$15)*(1-$H$16),0)</f>
        <v>161274</v>
      </c>
      <c r="H48" s="382">
        <f>ROUND(H103*Содержание!$H$8*(1+$H$14)*(1-$H$15)*(1-$H$16),0)</f>
        <v>167168</v>
      </c>
      <c r="I48" s="382">
        <f>ROUND(I103*Содержание!$H$8*(1+$H$14)*(1-$H$15)*(1-$H$16),0)</f>
        <v>177688</v>
      </c>
      <c r="J48" s="382">
        <f>ROUND(J103*Содержание!$H$8*(1+$H$14)*(1-$H$15)*(1-$H$16),0)</f>
        <v>179781</v>
      </c>
      <c r="K48" s="382">
        <f>ROUND(K103*Содержание!$H$8*(1+$H$14)*(1-$H$15)*(1-$H$16),0)</f>
        <v>187437</v>
      </c>
      <c r="L48" s="382">
        <f>ROUND(L103*Содержание!$H$8*(1+$H$14)*(1-$H$15)*(1-$H$16),0)</f>
        <v>194157</v>
      </c>
      <c r="M48" s="382">
        <f>ROUND(M103*Содержание!$H$8*(1+$H$14)*(1-$H$15)*(1-$H$16),0)</f>
        <v>206109</v>
      </c>
      <c r="N48" s="382">
        <f>ROUND(N103*Содержание!$H$8*(1+$H$14)*(1-$H$15)*(1-$H$16),0)</f>
        <v>205118</v>
      </c>
      <c r="O48" s="382">
        <f>ROUND(O103*Содержание!$H$8*(1+$H$14)*(1-$H$15)*(1-$H$16),0)</f>
        <v>214481</v>
      </c>
      <c r="P48" s="382">
        <f>ROUND(P103*Содержание!$H$8*(1+$H$14)*(1-$H$15)*(1-$H$16),0)</f>
        <v>216189</v>
      </c>
      <c r="Q48" s="388">
        <f>ROUND(Q103*Содержание!$H$8*(1+$H$14)*(1-$H$15)*(1-$H$16),0)</f>
        <v>230234</v>
      </c>
      <c r="R48" s="388">
        <f>ROUND(R103*Содержание!$H$8*(1+$H$14)*(1-$H$15)*(1-$H$16),0)</f>
        <v>240755</v>
      </c>
      <c r="S48" s="388">
        <f>ROUND(S103*Содержание!$H$8*(1+$H$14)*(1-$H$15)*(1-$H$16),0)</f>
        <v>246868</v>
      </c>
      <c r="T48" s="388">
        <f>ROUND(T103*Содержание!$H$8*(1+$H$14)*(1-$H$15)*(1-$H$16),0)</f>
        <v>245437</v>
      </c>
      <c r="U48" s="388">
        <f>ROUND(U103*Содержание!$H$8*(1+$H$14)*(1-$H$15)*(1-$H$16),0)</f>
        <v>255681</v>
      </c>
      <c r="V48" s="388">
        <f>ROUND(V103*Содержание!$H$8*(1+$H$14)*(1-$H$15)*(1-$H$16),0)</f>
        <v>266532</v>
      </c>
      <c r="W48" s="388">
        <f>ROUND(W103*Содержание!$H$8*(1+$H$14)*(1-$H$15)*(1-$H$16),0)</f>
        <v>268625</v>
      </c>
      <c r="X48" s="388">
        <f>ROUND(X103*Содержание!$H$8*(1+$H$14)*(1-$H$15)*(1-$H$16),0)</f>
        <v>270663</v>
      </c>
      <c r="Y48" s="388">
        <f>ROUND(Y103*Содержание!$H$8*(1+$H$14)*(1-$H$15)*(1-$H$16),0)</f>
        <v>290106</v>
      </c>
      <c r="Z48" s="388">
        <f>ROUND(Z103*Содержание!$H$8*(1+$H$14)*(1-$H$15)*(1-$H$16),0)</f>
        <v>318197</v>
      </c>
      <c r="AA48" s="388">
        <f>ROUND(AA103*Содержание!$H$8*(1+$H$14)*(1-$H$15)*(1-$H$16),0)</f>
        <v>322713</v>
      </c>
      <c r="AB48" s="388">
        <f>ROUND(AB103*Содержание!$H$8*(1+$H$14)*(1-$H$15)*(1-$H$16),0)</f>
        <v>325854</v>
      </c>
      <c r="AC48" s="388">
        <f>ROUND(AC103*Содержание!$H$8*(1+$H$14)*(1-$H$15)*(1-$H$16),0)</f>
        <v>334005</v>
      </c>
      <c r="AD48" s="388">
        <f>ROUND(AD103*Содержание!$H$8*(1+$H$14)*(1-$H$15)*(1-$H$16),0)</f>
        <v>343919</v>
      </c>
      <c r="AE48" s="388">
        <f>ROUND(AE103*Содержание!$H$8*(1+$H$14)*(1-$H$15)*(1-$H$16),0)</f>
        <v>346453</v>
      </c>
      <c r="AF48" s="388">
        <f>ROUND(AF103*Содержание!$H$8*(1+$H$14)*(1-$H$15)*(1-$H$16),0)</f>
        <v>354495</v>
      </c>
      <c r="AG48" s="382">
        <f>ROUND(AG103*Содержание!$H$8*(1+$H$14)*(1-$H$15)*(1-$H$16),0)</f>
        <v>357910</v>
      </c>
      <c r="AH48" s="382">
        <f>ROUND(AH103*Содержание!$H$8*(1+$H$14)*(1-$H$15)*(1-$H$16),0)</f>
        <v>360058</v>
      </c>
      <c r="AI48" s="382">
        <f>ROUND(AI103*Содержание!$H$8*(1+$H$14)*(1-$H$15)*(1-$H$16),0)</f>
        <v>367274</v>
      </c>
      <c r="AJ48" s="382">
        <f>ROUND(AJ103*Содержание!$H$8*(1+$H$14)*(1-$H$15)*(1-$H$16),0)</f>
        <v>374764</v>
      </c>
      <c r="AK48" s="382">
        <f>ROUND(AK103*Содержание!$H$8*(1+$H$14)*(1-$H$15)*(1-$H$16),0)</f>
        <v>377739</v>
      </c>
      <c r="AL48" s="382">
        <f>ROUND(AL103*Содержание!$H$8*(1+$H$14)*(1-$H$15)*(1-$H$16),0)</f>
        <v>383577</v>
      </c>
      <c r="AM48" s="382">
        <f>ROUND(AM103*Содержание!$H$8*(1+$H$14)*(1-$H$15)*(1-$H$16),0)</f>
        <v>390517</v>
      </c>
      <c r="AN48" s="382">
        <f>ROUND(AN103*Содержание!$H$8*(1+$H$14)*(1-$H$15)*(1-$H$16),0)</f>
        <v>394317</v>
      </c>
      <c r="AO48" s="382">
        <f>ROUND(AO103*Содержание!$H$8*(1+$H$14)*(1-$H$15)*(1-$H$16),0)</f>
        <v>403681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82">
        <f>ROUND(B104*Содержание!$H$8*(1+$H$14)*(1-$H$15)*(1-$H$16),0)</f>
        <v>134451</v>
      </c>
      <c r="C49" s="382">
        <f>ROUND(C104*Содержание!$H$8*(1+$H$14)*(1-$H$15)*(1-$H$16),0)</f>
        <v>137259</v>
      </c>
      <c r="D49" s="382">
        <f>ROUND(D104*Содержание!$H$8*(1+$H$14)*(1-$H$15)*(1-$H$16),0)</f>
        <v>144916</v>
      </c>
      <c r="E49" s="382">
        <f>ROUND(E104*Содержание!$H$8*(1+$H$14)*(1-$H$15)*(1-$H$16),0)</f>
        <v>155601</v>
      </c>
      <c r="F49" s="382">
        <f>ROUND(F104*Содержание!$H$8*(1+$H$14)*(1-$H$15)*(1-$H$16),0)</f>
        <v>156868</v>
      </c>
      <c r="G49" s="382">
        <f>ROUND(G104*Содержание!$H$8*(1+$H$14)*(1-$H$15)*(1-$H$16),0)</f>
        <v>163147</v>
      </c>
      <c r="H49" s="382">
        <f>ROUND(H104*Содержание!$H$8*(1+$H$14)*(1-$H$15)*(1-$H$16),0)</f>
        <v>169096</v>
      </c>
      <c r="I49" s="382">
        <f>ROUND(I104*Содержание!$H$8*(1+$H$14)*(1-$H$15)*(1-$H$16),0)</f>
        <v>180112</v>
      </c>
      <c r="J49" s="382">
        <f>ROUND(J104*Содержание!$H$8*(1+$H$14)*(1-$H$15)*(1-$H$16),0)</f>
        <v>182700</v>
      </c>
      <c r="K49" s="382">
        <f>ROUND(K104*Содержание!$H$8*(1+$H$14)*(1-$H$15)*(1-$H$16),0)</f>
        <v>189641</v>
      </c>
      <c r="L49" s="382">
        <f>ROUND(L104*Содержание!$H$8*(1+$H$14)*(1-$H$15)*(1-$H$16),0)</f>
        <v>196250</v>
      </c>
      <c r="M49" s="382">
        <f>ROUND(M104*Содержание!$H$8*(1+$H$14)*(1-$H$15)*(1-$H$16),0)</f>
        <v>208863</v>
      </c>
      <c r="N49" s="382">
        <f>ROUND(N104*Содержание!$H$8*(1+$H$14)*(1-$H$15)*(1-$H$16),0)</f>
        <v>207432</v>
      </c>
      <c r="O49" s="382">
        <f>ROUND(O104*Содержание!$H$8*(1+$H$14)*(1-$H$15)*(1-$H$16),0)</f>
        <v>217566</v>
      </c>
      <c r="P49" s="382">
        <f>ROUND(P104*Содержание!$H$8*(1+$H$14)*(1-$H$15)*(1-$H$16),0)</f>
        <v>219879</v>
      </c>
      <c r="Q49" s="382">
        <f>ROUND(Q104*Содержание!$H$8*(1+$H$14)*(1-$H$15)*(1-$H$16),0)</f>
        <v>230565</v>
      </c>
      <c r="R49" s="382">
        <f>ROUND(R104*Содержание!$H$8*(1+$H$14)*(1-$H$15)*(1-$H$16),0)</f>
        <v>241306</v>
      </c>
      <c r="S49" s="382">
        <f>ROUND(S104*Содержание!$H$8*(1+$H$14)*(1-$H$15)*(1-$H$16),0)</f>
        <v>247419</v>
      </c>
      <c r="T49" s="382">
        <f>ROUND(T104*Содержание!$H$8*(1+$H$14)*(1-$H$15)*(1-$H$16),0)</f>
        <v>253148</v>
      </c>
      <c r="U49" s="382">
        <f>ROUND(U104*Содержание!$H$8*(1+$H$14)*(1-$H$15)*(1-$H$16),0)</f>
        <v>266807</v>
      </c>
      <c r="V49" s="382">
        <f>ROUND(V104*Содержание!$H$8*(1+$H$14)*(1-$H$15)*(1-$H$16),0)</f>
        <v>267358</v>
      </c>
      <c r="W49" s="382">
        <f>ROUND(W104*Содержание!$H$8*(1+$H$14)*(1-$H$15)*(1-$H$16),0)</f>
        <v>269561</v>
      </c>
      <c r="X49" s="382">
        <f>ROUND(X104*Содержание!$H$8*(1+$H$14)*(1-$H$15)*(1-$H$16),0)</f>
        <v>276502</v>
      </c>
      <c r="Y49" s="382">
        <f>ROUND(Y104*Содержание!$H$8*(1+$H$14)*(1-$H$15)*(1-$H$16),0)</f>
        <v>291759</v>
      </c>
      <c r="Z49" s="382">
        <f>ROUND(Z104*Содержание!$H$8*(1+$H$14)*(1-$H$15)*(1-$H$16),0)</f>
        <v>323760</v>
      </c>
      <c r="AA49" s="382">
        <f>ROUND(AA104*Содержание!$H$8*(1+$H$14)*(1-$H$15)*(1-$H$16),0)</f>
        <v>327395</v>
      </c>
      <c r="AB49" s="382">
        <f>ROUND(AB104*Содержание!$H$8*(1+$H$14)*(1-$H$15)*(1-$H$16),0)</f>
        <v>330039</v>
      </c>
      <c r="AC49" s="382">
        <f>ROUND(AC104*Содержание!$H$8*(1+$H$14)*(1-$H$15)*(1-$H$16),0)</f>
        <v>336043</v>
      </c>
      <c r="AD49" s="382">
        <f>ROUND(AD104*Содержание!$H$8*(1+$H$14)*(1-$H$15)*(1-$H$16),0)</f>
        <v>346122</v>
      </c>
      <c r="AE49" s="382">
        <f>ROUND(AE104*Содержание!$H$8*(1+$H$14)*(1-$H$15)*(1-$H$16),0)</f>
        <v>350309</v>
      </c>
      <c r="AF49" s="382">
        <f>ROUND(AF104*Содержание!$H$8*(1+$H$14)*(1-$H$15)*(1-$H$16),0)</f>
        <v>358075</v>
      </c>
      <c r="AG49" s="382">
        <f>ROUND(AG104*Содержание!$H$8*(1+$H$14)*(1-$H$15)*(1-$H$16),0)</f>
        <v>363803</v>
      </c>
      <c r="AH49" s="382">
        <f>ROUND(AH104*Содержание!$H$8*(1+$H$14)*(1-$H$15)*(1-$H$16),0)</f>
        <v>373662</v>
      </c>
      <c r="AI49" s="382">
        <f>ROUND(AI104*Содержание!$H$8*(1+$H$14)*(1-$H$15)*(1-$H$16),0)</f>
        <v>376913</v>
      </c>
      <c r="AJ49" s="382">
        <f>ROUND(AJ104*Содержание!$H$8*(1+$H$14)*(1-$H$15)*(1-$H$16),0)</f>
        <v>378675</v>
      </c>
      <c r="AK49" s="382">
        <f>ROUND(AK104*Содержание!$H$8*(1+$H$14)*(1-$H$15)*(1-$H$16),0)</f>
        <v>385615</v>
      </c>
      <c r="AL49" s="382">
        <f>ROUND(AL104*Содержание!$H$8*(1+$H$14)*(1-$H$15)*(1-$H$16),0)</f>
        <v>391453</v>
      </c>
      <c r="AM49" s="382">
        <f>ROUND(AM104*Содержание!$H$8*(1+$H$14)*(1-$H$15)*(1-$H$16),0)</f>
        <v>394648</v>
      </c>
      <c r="AN49" s="382">
        <f>ROUND(AN104*Содержание!$H$8*(1+$H$14)*(1-$H$15)*(1-$H$16),0)</f>
        <v>404343</v>
      </c>
      <c r="AO49" s="382">
        <f>ROUND(AO104*Содержание!$H$8*(1+$H$14)*(1-$H$15)*(1-$H$16),0)</f>
        <v>407812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82">
        <f>ROUND(B105*Содержание!$H$8*(1+$H$14)*(1-$H$15)*(1-$H$16),0)</f>
        <v>136929</v>
      </c>
      <c r="C50" s="382">
        <f>ROUND(C105*Содержание!$H$8*(1+$H$14)*(1-$H$15)*(1-$H$16),0)</f>
        <v>145521</v>
      </c>
      <c r="D50" s="382">
        <f>ROUND(D105*Содержание!$H$8*(1+$H$14)*(1-$H$15)*(1-$H$16),0)</f>
        <v>150754</v>
      </c>
      <c r="E50" s="382">
        <f>ROUND(E105*Содержание!$H$8*(1+$H$14)*(1-$H$15)*(1-$H$16),0)</f>
        <v>162155</v>
      </c>
      <c r="F50" s="382">
        <f>ROUND(F105*Содержание!$H$8*(1+$H$14)*(1-$H$15)*(1-$H$16),0)</f>
        <v>163368</v>
      </c>
      <c r="G50" s="382">
        <f>ROUND(G105*Содержание!$H$8*(1+$H$14)*(1-$H$15)*(1-$H$16),0)</f>
        <v>169536</v>
      </c>
      <c r="H50" s="382">
        <f>ROUND(H105*Содержание!$H$8*(1+$H$14)*(1-$H$15)*(1-$H$16),0)</f>
        <v>176256</v>
      </c>
      <c r="I50" s="382">
        <f>ROUND(I105*Содержание!$H$8*(1+$H$14)*(1-$H$15)*(1-$H$16),0)</f>
        <v>183526</v>
      </c>
      <c r="J50" s="382">
        <f>ROUND(J105*Содержание!$H$8*(1+$H$14)*(1-$H$15)*(1-$H$16),0)</f>
        <v>191128</v>
      </c>
      <c r="K50" s="382">
        <f>ROUND(K105*Содержание!$H$8*(1+$H$14)*(1-$H$15)*(1-$H$16),0)</f>
        <v>195534</v>
      </c>
      <c r="L50" s="382">
        <f>ROUND(L105*Содержание!$H$8*(1+$H$14)*(1-$H$15)*(1-$H$16),0)</f>
        <v>200601</v>
      </c>
      <c r="M50" s="382">
        <f>ROUND(M105*Содержание!$H$8*(1+$H$14)*(1-$H$15)*(1-$H$16),0)</f>
        <v>216795</v>
      </c>
      <c r="N50" s="382">
        <f>ROUND(N105*Содержание!$H$8*(1+$H$14)*(1-$H$15)*(1-$H$16),0)</f>
        <v>216354</v>
      </c>
      <c r="O50" s="382">
        <f>ROUND(O105*Содержание!$H$8*(1+$H$14)*(1-$H$15)*(1-$H$16),0)</f>
        <v>222303</v>
      </c>
      <c r="P50" s="382">
        <f>ROUND(P105*Содержание!$H$8*(1+$H$14)*(1-$H$15)*(1-$H$16),0)</f>
        <v>227150</v>
      </c>
      <c r="Q50" s="382">
        <f>ROUND(Q105*Содержание!$H$8*(1+$H$14)*(1-$H$15)*(1-$H$16),0)</f>
        <v>241967</v>
      </c>
      <c r="R50" s="382">
        <f>ROUND(R105*Содержание!$H$8*(1+$H$14)*(1-$H$15)*(1-$H$16),0)</f>
        <v>242737</v>
      </c>
      <c r="S50" s="382">
        <f>ROUND(S105*Содержание!$H$8*(1+$H$14)*(1-$H$15)*(1-$H$16),0)</f>
        <v>248080</v>
      </c>
      <c r="T50" s="382">
        <f>ROUND(T105*Содержание!$H$8*(1+$H$14)*(1-$H$15)*(1-$H$16),0)</f>
        <v>259427</v>
      </c>
      <c r="U50" s="382">
        <f>ROUND(U105*Содержание!$H$8*(1+$H$14)*(1-$H$15)*(1-$H$16),0)</f>
        <v>272756</v>
      </c>
      <c r="V50" s="382">
        <f>ROUND(V105*Содержание!$H$8*(1+$H$14)*(1-$H$15)*(1-$H$16),0)</f>
        <v>273638</v>
      </c>
      <c r="W50" s="382">
        <f>ROUND(W105*Содержание!$H$8*(1+$H$14)*(1-$H$15)*(1-$H$16),0)</f>
        <v>287352</v>
      </c>
      <c r="X50" s="382">
        <f>ROUND(X105*Содержание!$H$8*(1+$H$14)*(1-$H$15)*(1-$H$16),0)</f>
        <v>290106</v>
      </c>
      <c r="Y50" s="382">
        <f>ROUND(Y105*Содержание!$H$8*(1+$H$14)*(1-$H$15)*(1-$H$16),0)</f>
        <v>292860</v>
      </c>
      <c r="Z50" s="382">
        <f>ROUND(Z105*Содержание!$H$8*(1+$H$14)*(1-$H$15)*(1-$H$16),0)</f>
        <v>326955</v>
      </c>
      <c r="AA50" s="382">
        <f>ROUND(AA105*Содержание!$H$8*(1+$H$14)*(1-$H$15)*(1-$H$16),0)</f>
        <v>330590</v>
      </c>
      <c r="AB50" s="382">
        <f>ROUND(AB105*Содержание!$H$8*(1+$H$14)*(1-$H$15)*(1-$H$16),0)</f>
        <v>333454</v>
      </c>
      <c r="AC50" s="382">
        <f>ROUND(AC105*Содержание!$H$8*(1+$H$14)*(1-$H$15)*(1-$H$16),0)</f>
        <v>339458</v>
      </c>
      <c r="AD50" s="382">
        <f>ROUND(AD105*Содержание!$H$8*(1+$H$14)*(1-$H$15)*(1-$H$16),0)</f>
        <v>350199</v>
      </c>
      <c r="AE50" s="382">
        <f>ROUND(AE105*Содержание!$H$8*(1+$H$14)*(1-$H$15)*(1-$H$16),0)</f>
        <v>354330</v>
      </c>
      <c r="AF50" s="382">
        <f>ROUND(AF105*Содержание!$H$8*(1+$H$14)*(1-$H$15)*(1-$H$16),0)</f>
        <v>360223</v>
      </c>
      <c r="AG50" s="382">
        <f>ROUND(AG105*Содержание!$H$8*(1+$H$14)*(1-$H$15)*(1-$H$16),0)</f>
        <v>368926</v>
      </c>
      <c r="AH50" s="382">
        <f>ROUND(AH105*Содержание!$H$8*(1+$H$14)*(1-$H$15)*(1-$H$16),0)</f>
        <v>375976</v>
      </c>
      <c r="AI50" s="382">
        <f>ROUND(AI105*Содержание!$H$8*(1+$H$14)*(1-$H$15)*(1-$H$16),0)</f>
        <v>380713</v>
      </c>
      <c r="AJ50" s="382">
        <f>ROUND(AJ105*Содержание!$H$8*(1+$H$14)*(1-$H$15)*(1-$H$16),0)</f>
        <v>388920</v>
      </c>
      <c r="AK50" s="382">
        <f>ROUND(AK105*Содержание!$H$8*(1+$H$14)*(1-$H$15)*(1-$H$16),0)</f>
        <v>390297</v>
      </c>
      <c r="AL50" s="382">
        <f>ROUND(AL105*Содержание!$H$8*(1+$H$14)*(1-$H$15)*(1-$H$16),0)</f>
        <v>395199</v>
      </c>
      <c r="AM50" s="382">
        <f>ROUND(AM105*Содержание!$H$8*(1+$H$14)*(1-$H$15)*(1-$H$16),0)</f>
        <v>400927</v>
      </c>
      <c r="AN50" s="382">
        <f>ROUND(AN105*Содержание!$H$8*(1+$H$14)*(1-$H$15)*(1-$H$16),0)</f>
        <v>408418</v>
      </c>
      <c r="AO50" s="382">
        <f>ROUND(AO105*Содержание!$H$8*(1+$H$14)*(1-$H$15)*(1-$H$16),0)</f>
        <v>417616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82">
        <f>ROUND(B106*Содержание!$H$8*(1+$H$14)*(1-$H$15)*(1-$H$16),0)</f>
        <v>141996</v>
      </c>
      <c r="C51" s="382">
        <f>ROUND(C106*Содержание!$H$8*(1+$H$14)*(1-$H$15)*(1-$H$16),0)</f>
        <v>147339</v>
      </c>
      <c r="D51" s="382">
        <f>ROUND(D106*Содержание!$H$8*(1+$H$14)*(1-$H$15)*(1-$H$16),0)</f>
        <v>152847</v>
      </c>
      <c r="E51" s="382">
        <f>ROUND(E106*Содержание!$H$8*(1+$H$14)*(1-$H$15)*(1-$H$16),0)</f>
        <v>162927</v>
      </c>
      <c r="F51" s="382">
        <f>ROUND(F106*Содержание!$H$8*(1+$H$14)*(1-$H$15)*(1-$H$16),0)</f>
        <v>168049</v>
      </c>
      <c r="G51" s="382">
        <f>ROUND(G106*Содержание!$H$8*(1+$H$14)*(1-$H$15)*(1-$H$16),0)</f>
        <v>174438</v>
      </c>
      <c r="H51" s="382">
        <f>ROUND(H106*Содержание!$H$8*(1+$H$14)*(1-$H$15)*(1-$H$16),0)</f>
        <v>181654</v>
      </c>
      <c r="I51" s="382">
        <f>ROUND(I106*Содержание!$H$8*(1+$H$14)*(1-$H$15)*(1-$H$16),0)</f>
        <v>190521</v>
      </c>
      <c r="J51" s="382">
        <f>ROUND(J106*Содержание!$H$8*(1+$H$14)*(1-$H$15)*(1-$H$16),0)</f>
        <v>198563</v>
      </c>
      <c r="K51" s="382">
        <f>ROUND(K106*Содержание!$H$8*(1+$H$14)*(1-$H$15)*(1-$H$16),0)</f>
        <v>202474</v>
      </c>
      <c r="L51" s="382">
        <f>ROUND(L106*Содержание!$H$8*(1+$H$14)*(1-$H$15)*(1-$H$16),0)</f>
        <v>207156</v>
      </c>
      <c r="M51" s="382">
        <f>ROUND(M106*Содержание!$H$8*(1+$H$14)*(1-$H$15)*(1-$H$16),0)</f>
        <v>219879</v>
      </c>
      <c r="N51" s="382">
        <f>ROUND(N106*Содержание!$H$8*(1+$H$14)*(1-$H$15)*(1-$H$16),0)</f>
        <v>226764</v>
      </c>
      <c r="O51" s="382">
        <f>ROUND(O106*Содержание!$H$8*(1+$H$14)*(1-$H$15)*(1-$H$16),0)</f>
        <v>229959</v>
      </c>
      <c r="P51" s="382">
        <f>ROUND(P106*Содержание!$H$8*(1+$H$14)*(1-$H$15)*(1-$H$16),0)</f>
        <v>238441</v>
      </c>
      <c r="Q51" s="382">
        <f>ROUND(Q106*Содержание!$H$8*(1+$H$14)*(1-$H$15)*(1-$H$16),0)</f>
        <v>251109</v>
      </c>
      <c r="R51" s="382">
        <f>ROUND(R106*Содержание!$H$8*(1+$H$14)*(1-$H$15)*(1-$H$16),0)</f>
        <v>255020</v>
      </c>
      <c r="S51" s="382">
        <f>ROUND(S106*Содержание!$H$8*(1+$H$14)*(1-$H$15)*(1-$H$16),0)</f>
        <v>262015</v>
      </c>
      <c r="T51" s="382">
        <f>ROUND(T106*Содержание!$H$8*(1+$H$14)*(1-$H$15)*(1-$H$16),0)</f>
        <v>269561</v>
      </c>
      <c r="U51" s="382">
        <f>ROUND(U106*Содержание!$H$8*(1+$H$14)*(1-$H$15)*(1-$H$16),0)</f>
        <v>277713</v>
      </c>
      <c r="V51" s="382">
        <f>ROUND(V106*Содержание!$H$8*(1+$H$14)*(1-$H$15)*(1-$H$16),0)</f>
        <v>281239</v>
      </c>
      <c r="W51" s="382">
        <f>ROUND(W106*Содержание!$H$8*(1+$H$14)*(1-$H$15)*(1-$H$16),0)</f>
        <v>293742</v>
      </c>
      <c r="X51" s="382">
        <f>ROUND(X106*Содержание!$H$8*(1+$H$14)*(1-$H$15)*(1-$H$16),0)</f>
        <v>295173</v>
      </c>
      <c r="Y51" s="382">
        <f>ROUND(Y106*Содержание!$H$8*(1+$H$14)*(1-$H$15)*(1-$H$16),0)</f>
        <v>298534</v>
      </c>
      <c r="Z51" s="382">
        <f>ROUND(Z106*Содержание!$H$8*(1+$H$14)*(1-$H$15)*(1-$H$16),0)</f>
        <v>335382</v>
      </c>
      <c r="AA51" s="382">
        <f>ROUND(AA106*Содержание!$H$8*(1+$H$14)*(1-$H$15)*(1-$H$16),0)</f>
        <v>337530</v>
      </c>
      <c r="AB51" s="382">
        <f>ROUND(AB106*Содержание!$H$8*(1+$H$14)*(1-$H$15)*(1-$H$16),0)</f>
        <v>347224</v>
      </c>
      <c r="AC51" s="382">
        <f>ROUND(AC106*Содержание!$H$8*(1+$H$14)*(1-$H$15)*(1-$H$16),0)</f>
        <v>358295</v>
      </c>
      <c r="AD51" s="382">
        <f>ROUND(AD106*Содержание!$H$8*(1+$H$14)*(1-$H$15)*(1-$H$16),0)</f>
        <v>366007</v>
      </c>
      <c r="AE51" s="382">
        <f>ROUND(AE106*Содержание!$H$8*(1+$H$14)*(1-$H$15)*(1-$H$16),0)</f>
        <v>369862</v>
      </c>
      <c r="AF51" s="382">
        <f>ROUND(AF106*Содержание!$H$8*(1+$H$14)*(1-$H$15)*(1-$H$16),0)</f>
        <v>379060</v>
      </c>
      <c r="AG51" s="382">
        <f>ROUND(AG106*Содержание!$H$8*(1+$H$14)*(1-$H$15)*(1-$H$16),0)</f>
        <v>386717</v>
      </c>
      <c r="AH51" s="382">
        <f>ROUND(AH106*Содержание!$H$8*(1+$H$14)*(1-$H$15)*(1-$H$16),0)</f>
        <v>389360</v>
      </c>
      <c r="AI51" s="382">
        <f>ROUND(AI106*Содержание!$H$8*(1+$H$14)*(1-$H$15)*(1-$H$16),0)</f>
        <v>393106</v>
      </c>
      <c r="AJ51" s="382">
        <f>ROUND(AJ106*Содержание!$H$8*(1+$H$14)*(1-$H$15)*(1-$H$16),0)</f>
        <v>403076</v>
      </c>
      <c r="AK51" s="382">
        <f>ROUND(AK106*Содержание!$H$8*(1+$H$14)*(1-$H$15)*(1-$H$16),0)</f>
        <v>405884</v>
      </c>
      <c r="AL51" s="382">
        <f>ROUND(AL106*Содержание!$H$8*(1+$H$14)*(1-$H$15)*(1-$H$16),0)</f>
        <v>412164</v>
      </c>
      <c r="AM51" s="382">
        <f>ROUND(AM106*Содержание!$H$8*(1+$H$14)*(1-$H$15)*(1-$H$16),0)</f>
        <v>425548</v>
      </c>
      <c r="AN51" s="382">
        <f>ROUND(AN106*Содержание!$H$8*(1+$H$14)*(1-$H$15)*(1-$H$16),0)</f>
        <v>427586</v>
      </c>
      <c r="AO51" s="382">
        <f>ROUND(AO106*Содержание!$H$8*(1+$H$14)*(1-$H$15)*(1-$H$16),0)</f>
        <v>431717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82">
        <f>ROUND(B107*Содержание!$H$8*(1+$H$14)*(1-$H$15)*(1-$H$16),0)</f>
        <v>144530</v>
      </c>
      <c r="C52" s="382">
        <f>ROUND(C107*Содержание!$H$8*(1+$H$14)*(1-$H$15)*(1-$H$16),0)</f>
        <v>148826</v>
      </c>
      <c r="D52" s="382">
        <f>ROUND(D107*Содержание!$H$8*(1+$H$14)*(1-$H$15)*(1-$H$16),0)</f>
        <v>154279</v>
      </c>
      <c r="E52" s="382">
        <f>ROUND(E107*Содержание!$H$8*(1+$H$14)*(1-$H$15)*(1-$H$16),0)</f>
        <v>167994</v>
      </c>
      <c r="F52" s="382">
        <f>ROUND(F107*Содержание!$H$8*(1+$H$14)*(1-$H$15)*(1-$H$16),0)</f>
        <v>172235</v>
      </c>
      <c r="G52" s="382">
        <f>ROUND(G107*Содержание!$H$8*(1+$H$14)*(1-$H$15)*(1-$H$16),0)</f>
        <v>177633</v>
      </c>
      <c r="H52" s="382">
        <f>ROUND(H107*Содержание!$H$8*(1+$H$14)*(1-$H$15)*(1-$H$16),0)</f>
        <v>184628</v>
      </c>
      <c r="I52" s="382">
        <f>ROUND(I107*Содержание!$H$8*(1+$H$14)*(1-$H$15)*(1-$H$16),0)</f>
        <v>192229</v>
      </c>
      <c r="J52" s="382">
        <f>ROUND(J107*Содержание!$H$8*(1+$H$14)*(1-$H$15)*(1-$H$16),0)</f>
        <v>200326</v>
      </c>
      <c r="K52" s="382">
        <f>ROUND(K107*Содержание!$H$8*(1+$H$14)*(1-$H$15)*(1-$H$16),0)</f>
        <v>204457</v>
      </c>
      <c r="L52" s="382">
        <f>ROUND(L107*Содержание!$H$8*(1+$H$14)*(1-$H$15)*(1-$H$16),0)</f>
        <v>211838</v>
      </c>
      <c r="M52" s="382">
        <f>ROUND(M107*Содержание!$H$8*(1+$H$14)*(1-$H$15)*(1-$H$16),0)</f>
        <v>221972</v>
      </c>
      <c r="N52" s="382">
        <f>ROUND(N107*Содержание!$H$8*(1+$H$14)*(1-$H$15)*(1-$H$16),0)</f>
        <v>229188</v>
      </c>
      <c r="O52" s="382">
        <f>ROUND(O107*Содержание!$H$8*(1+$H$14)*(1-$H$15)*(1-$H$16),0)</f>
        <v>235136</v>
      </c>
      <c r="P52" s="382">
        <f>ROUND(P107*Содержание!$H$8*(1+$H$14)*(1-$H$15)*(1-$H$16),0)</f>
        <v>240700</v>
      </c>
      <c r="Q52" s="382">
        <f>ROUND(Q107*Содержание!$H$8*(1+$H$14)*(1-$H$15)*(1-$H$16),0)</f>
        <v>253423</v>
      </c>
      <c r="R52" s="382">
        <f>ROUND(R107*Содержание!$H$8*(1+$H$14)*(1-$H$15)*(1-$H$16),0)</f>
        <v>259041</v>
      </c>
      <c r="S52" s="382">
        <f>ROUND(S107*Содержание!$H$8*(1+$H$14)*(1-$H$15)*(1-$H$16),0)</f>
        <v>264879</v>
      </c>
      <c r="T52" s="382">
        <f>ROUND(T107*Содержание!$H$8*(1+$H$14)*(1-$H$15)*(1-$H$16),0)</f>
        <v>272315</v>
      </c>
      <c r="U52" s="382">
        <f>ROUND(U107*Содержание!$H$8*(1+$H$14)*(1-$H$15)*(1-$H$16),0)</f>
        <v>280523</v>
      </c>
      <c r="V52" s="382">
        <f>ROUND(V107*Содержание!$H$8*(1+$H$14)*(1-$H$15)*(1-$H$16),0)</f>
        <v>284323</v>
      </c>
      <c r="W52" s="382">
        <f>ROUND(W107*Содержание!$H$8*(1+$H$14)*(1-$H$15)*(1-$H$16),0)</f>
        <v>295560</v>
      </c>
      <c r="X52" s="382">
        <f>ROUND(X107*Содержание!$H$8*(1+$H$14)*(1-$H$15)*(1-$H$16),0)</f>
        <v>298203</v>
      </c>
      <c r="Y52" s="382">
        <f>ROUND(Y107*Содержание!$H$8*(1+$H$14)*(1-$H$15)*(1-$H$16),0)</f>
        <v>302334</v>
      </c>
      <c r="Z52" s="382">
        <f>ROUND(Z107*Содержание!$H$8*(1+$H$14)*(1-$H$15)*(1-$H$16),0)</f>
        <v>339403</v>
      </c>
      <c r="AA52" s="382">
        <f>ROUND(AA107*Содержание!$H$8*(1+$H$14)*(1-$H$15)*(1-$H$16),0)</f>
        <v>348766</v>
      </c>
      <c r="AB52" s="382">
        <f>ROUND(AB107*Содержание!$H$8*(1+$H$14)*(1-$H$15)*(1-$H$16),0)</f>
        <v>352181</v>
      </c>
      <c r="AC52" s="382">
        <f>ROUND(AC107*Содержание!$H$8*(1+$H$14)*(1-$H$15)*(1-$H$16),0)</f>
        <v>365346</v>
      </c>
      <c r="AD52" s="382">
        <f>ROUND(AD107*Содержание!$H$8*(1+$H$14)*(1-$H$15)*(1-$H$16),0)</f>
        <v>377298</v>
      </c>
      <c r="AE52" s="382">
        <f>ROUND(AE107*Содержание!$H$8*(1+$H$14)*(1-$H$15)*(1-$H$16),0)</f>
        <v>381209</v>
      </c>
      <c r="AF52" s="382">
        <f>ROUND(AF107*Содержание!$H$8*(1+$H$14)*(1-$H$15)*(1-$H$16),0)</f>
        <v>392060</v>
      </c>
      <c r="AG52" s="382">
        <f>ROUND(AG107*Содержание!$H$8*(1+$H$14)*(1-$H$15)*(1-$H$16),0)</f>
        <v>394097</v>
      </c>
      <c r="AH52" s="382">
        <f>ROUND(AH107*Содержание!$H$8*(1+$H$14)*(1-$H$15)*(1-$H$16),0)</f>
        <v>397622</v>
      </c>
      <c r="AI52" s="382">
        <f>ROUND(AI107*Содержание!$H$8*(1+$H$14)*(1-$H$15)*(1-$H$16),0)</f>
        <v>400487</v>
      </c>
      <c r="AJ52" s="382">
        <f>ROUND(AJ107*Содержание!$H$8*(1+$H$14)*(1-$H$15)*(1-$H$16),0)</f>
        <v>406766</v>
      </c>
      <c r="AK52" s="382">
        <f>ROUND(AK107*Содержание!$H$8*(1+$H$14)*(1-$H$15)*(1-$H$16),0)</f>
        <v>416239</v>
      </c>
      <c r="AL52" s="382">
        <f>ROUND(AL107*Содержание!$H$8*(1+$H$14)*(1-$H$15)*(1-$H$16),0)</f>
        <v>419930</v>
      </c>
      <c r="AM52" s="382">
        <f>ROUND(AM107*Содержание!$H$8*(1+$H$14)*(1-$H$15)*(1-$H$16),0)</f>
        <v>432873</v>
      </c>
      <c r="AN52" s="382">
        <f>ROUND(AN107*Содержание!$H$8*(1+$H$14)*(1-$H$15)*(1-$H$16),0)</f>
        <v>435352</v>
      </c>
      <c r="AO52" s="382">
        <f>ROUND(AO107*Содержание!$H$8*(1+$H$14)*(1-$H$15)*(1-$H$16),0)</f>
        <v>437721</v>
      </c>
      <c r="AP52" s="84"/>
      <c r="AQ52" s="1"/>
      <c r="AR52" s="13"/>
      <c r="AS52" s="111"/>
      <c r="AT52" s="111"/>
      <c r="AU52" s="111"/>
      <c r="AV52" s="1"/>
      <c r="AW52" s="111"/>
      <c r="AX52" s="111"/>
      <c r="AY52" s="111"/>
      <c r="AZ52" s="111"/>
    </row>
    <row r="53" spans="1:52" x14ac:dyDescent="0.25">
      <c r="A53" s="53">
        <v>5875</v>
      </c>
      <c r="B53" s="382">
        <f>ROUND(B108*Содержание!$H$8*(1+$H$14)*(1-$H$15)*(1-$H$16),0)</f>
        <v>147339</v>
      </c>
      <c r="C53" s="382">
        <f>ROUND(C108*Содержание!$H$8*(1+$H$14)*(1-$H$15)*(1-$H$16),0)</f>
        <v>153398</v>
      </c>
      <c r="D53" s="382">
        <f>ROUND(D108*Содержание!$H$8*(1+$H$14)*(1-$H$15)*(1-$H$16),0)</f>
        <v>157473</v>
      </c>
      <c r="E53" s="382">
        <f>ROUND(E108*Содержание!$H$8*(1+$H$14)*(1-$H$15)*(1-$H$16),0)</f>
        <v>169536</v>
      </c>
      <c r="F53" s="382">
        <f>ROUND(F108*Содержание!$H$8*(1+$H$14)*(1-$H$15)*(1-$H$16),0)</f>
        <v>175540</v>
      </c>
      <c r="G53" s="382">
        <f>ROUND(G108*Содержание!$H$8*(1+$H$14)*(1-$H$15)*(1-$H$16),0)</f>
        <v>181654</v>
      </c>
      <c r="H53" s="382">
        <f>ROUND(H108*Содержание!$H$8*(1+$H$14)*(1-$H$15)*(1-$H$16),0)</f>
        <v>187272</v>
      </c>
      <c r="I53" s="382">
        <f>ROUND(I108*Содержание!$H$8*(1+$H$14)*(1-$H$15)*(1-$H$16),0)</f>
        <v>197737</v>
      </c>
      <c r="J53" s="382">
        <f>ROUND(J108*Содержание!$H$8*(1+$H$14)*(1-$H$15)*(1-$H$16),0)</f>
        <v>202474</v>
      </c>
      <c r="K53" s="382">
        <f>ROUND(K108*Содержание!$H$8*(1+$H$14)*(1-$H$15)*(1-$H$16),0)</f>
        <v>208478</v>
      </c>
      <c r="L53" s="382">
        <f>ROUND(L108*Содержание!$H$8*(1+$H$14)*(1-$H$15)*(1-$H$16),0)</f>
        <v>213986</v>
      </c>
      <c r="M53" s="382">
        <f>ROUND(M108*Содержание!$H$8*(1+$H$14)*(1-$H$15)*(1-$H$16),0)</f>
        <v>225608</v>
      </c>
      <c r="N53" s="382">
        <f>ROUND(N108*Содержание!$H$8*(1+$H$14)*(1-$H$15)*(1-$H$16),0)</f>
        <v>231501</v>
      </c>
      <c r="O53" s="382">
        <f>ROUND(O108*Содержание!$H$8*(1+$H$14)*(1-$H$15)*(1-$H$16),0)</f>
        <v>239488</v>
      </c>
      <c r="P53" s="382">
        <f>ROUND(P108*Содержание!$H$8*(1+$H$14)*(1-$H$15)*(1-$H$16),0)</f>
        <v>243178</v>
      </c>
      <c r="Q53" s="382">
        <f>ROUND(Q108*Содержание!$H$8*(1+$H$14)*(1-$H$15)*(1-$H$16),0)</f>
        <v>256122</v>
      </c>
      <c r="R53" s="382">
        <f>ROUND(R108*Содержание!$H$8*(1+$H$14)*(1-$H$15)*(1-$H$16),0)</f>
        <v>264219</v>
      </c>
      <c r="S53" s="382">
        <f>ROUND(S108*Содержание!$H$8*(1+$H$14)*(1-$H$15)*(1-$H$16),0)</f>
        <v>271654</v>
      </c>
      <c r="T53" s="382">
        <f>ROUND(T108*Содержание!$H$8*(1+$H$14)*(1-$H$15)*(1-$H$16),0)</f>
        <v>275125</v>
      </c>
      <c r="U53" s="382">
        <f>ROUND(U108*Содержание!$H$8*(1+$H$14)*(1-$H$15)*(1-$H$16),0)</f>
        <v>283607</v>
      </c>
      <c r="V53" s="382">
        <f>ROUND(V108*Содержание!$H$8*(1+$H$14)*(1-$H$15)*(1-$H$16),0)</f>
        <v>288178</v>
      </c>
      <c r="W53" s="382">
        <f>ROUND(W108*Содержание!$H$8*(1+$H$14)*(1-$H$15)*(1-$H$16),0)</f>
        <v>297047</v>
      </c>
      <c r="X53" s="382">
        <f>ROUND(X108*Содержание!$H$8*(1+$H$14)*(1-$H$15)*(1-$H$16),0)</f>
        <v>301122</v>
      </c>
      <c r="Y53" s="382">
        <f>ROUND(Y108*Содержание!$H$8*(1+$H$14)*(1-$H$15)*(1-$H$16),0)</f>
        <v>308999</v>
      </c>
      <c r="Z53" s="382">
        <f>ROUND(Z108*Содержание!$H$8*(1+$H$14)*(1-$H$15)*(1-$H$16),0)</f>
        <v>342542</v>
      </c>
      <c r="AA53" s="382">
        <f>ROUND(AA108*Содержание!$H$8*(1+$H$14)*(1-$H$15)*(1-$H$16),0)</f>
        <v>351961</v>
      </c>
      <c r="AB53" s="382">
        <f>ROUND(AB108*Содержание!$H$8*(1+$H$14)*(1-$H$15)*(1-$H$16),0)</f>
        <v>363363</v>
      </c>
      <c r="AC53" s="382">
        <f>ROUND(AC108*Содержание!$H$8*(1+$H$14)*(1-$H$15)*(1-$H$16),0)</f>
        <v>371019</v>
      </c>
      <c r="AD53" s="382">
        <f>ROUND(AD108*Содержание!$H$8*(1+$H$14)*(1-$H$15)*(1-$H$16),0)</f>
        <v>384403</v>
      </c>
      <c r="AE53" s="382">
        <f>ROUND(AE108*Содержание!$H$8*(1+$H$14)*(1-$H$15)*(1-$H$16),0)</f>
        <v>390517</v>
      </c>
      <c r="AF53" s="382">
        <f>ROUND(AF108*Содержание!$H$8*(1+$H$14)*(1-$H$15)*(1-$H$16),0)</f>
        <v>395474</v>
      </c>
      <c r="AG53" s="382">
        <f>ROUND(AG108*Содержание!$H$8*(1+$H$14)*(1-$H$15)*(1-$H$16),0)</f>
        <v>397622</v>
      </c>
      <c r="AH53" s="382">
        <f>ROUND(AH108*Содержание!$H$8*(1+$H$14)*(1-$H$15)*(1-$H$16),0)</f>
        <v>401092</v>
      </c>
      <c r="AI53" s="382">
        <f>ROUND(AI108*Содержание!$H$8*(1+$H$14)*(1-$H$15)*(1-$H$16),0)</f>
        <v>406160</v>
      </c>
      <c r="AJ53" s="382">
        <f>ROUND(AJ108*Содержание!$H$8*(1+$H$14)*(1-$H$15)*(1-$H$16),0)</f>
        <v>416736</v>
      </c>
      <c r="AK53" s="382">
        <f>ROUND(AK108*Содержание!$H$8*(1+$H$14)*(1-$H$15)*(1-$H$16),0)</f>
        <v>426319</v>
      </c>
      <c r="AL53" s="382">
        <f>ROUND(AL108*Содержание!$H$8*(1+$H$14)*(1-$H$15)*(1-$H$16),0)</f>
        <v>431717</v>
      </c>
      <c r="AM53" s="382">
        <f>ROUND(AM108*Содержание!$H$8*(1+$H$14)*(1-$H$15)*(1-$H$16),0)</f>
        <v>437501</v>
      </c>
      <c r="AN53" s="382">
        <f>ROUND(AN108*Содержание!$H$8*(1+$H$14)*(1-$H$15)*(1-$H$16),0)</f>
        <v>441466</v>
      </c>
      <c r="AO53" s="382">
        <f>ROUND(AO108*Содержание!$H$8*(1+$H$14)*(1-$H$15)*(1-$H$16),0)</f>
        <v>447305</v>
      </c>
      <c r="AP53" s="84"/>
      <c r="AQ53" s="1"/>
      <c r="AR53" s="13"/>
      <c r="AS53" s="111"/>
      <c r="AT53" s="111"/>
      <c r="AU53" s="111"/>
      <c r="AV53" s="1"/>
      <c r="AW53" s="111"/>
      <c r="AX53" s="111"/>
      <c r="AY53" s="111"/>
      <c r="AZ53" s="111"/>
    </row>
    <row r="54" spans="1:52" x14ac:dyDescent="0.25">
      <c r="A54" s="53">
        <v>6000</v>
      </c>
      <c r="B54" s="382">
        <f>ROUND(B109*Содержание!$H$8*(1+$H$14)*(1-$H$15)*(1-$H$16),0)</f>
        <v>152792</v>
      </c>
      <c r="C54" s="382">
        <f>ROUND(C109*Содержание!$H$8*(1+$H$14)*(1-$H$15)*(1-$H$16),0)</f>
        <v>155491</v>
      </c>
      <c r="D54" s="382">
        <f>ROUND(D109*Содержание!$H$8*(1+$H$14)*(1-$H$15)*(1-$H$16),0)</f>
        <v>163147</v>
      </c>
      <c r="E54" s="382">
        <f>ROUND(E109*Содержание!$H$8*(1+$H$14)*(1-$H$15)*(1-$H$16),0)</f>
        <v>172070</v>
      </c>
      <c r="F54" s="382">
        <f>ROUND(F109*Содержание!$H$8*(1+$H$14)*(1-$H$15)*(1-$H$16),0)</f>
        <v>177633</v>
      </c>
      <c r="G54" s="382">
        <f>ROUND(G109*Содержание!$H$8*(1+$H$14)*(1-$H$15)*(1-$H$16),0)</f>
        <v>184187</v>
      </c>
      <c r="H54" s="382">
        <f>ROUND(H109*Содержание!$H$8*(1+$H$14)*(1-$H$15)*(1-$H$16),0)</f>
        <v>190852</v>
      </c>
      <c r="I54" s="382">
        <f>ROUND(I109*Содержание!$H$8*(1+$H$14)*(1-$H$15)*(1-$H$16),0)</f>
        <v>200436</v>
      </c>
      <c r="J54" s="382">
        <f>ROUND(J109*Содержание!$H$8*(1+$H$14)*(1-$H$15)*(1-$H$16),0)</f>
        <v>205283</v>
      </c>
      <c r="K54" s="382">
        <f>ROUND(K109*Содержание!$H$8*(1+$H$14)*(1-$H$15)*(1-$H$16),0)</f>
        <v>211397</v>
      </c>
      <c r="L54" s="382">
        <f>ROUND(L109*Содержание!$H$8*(1+$H$14)*(1-$H$15)*(1-$H$16),0)</f>
        <v>218007</v>
      </c>
      <c r="M54" s="382">
        <f>ROUND(M109*Содержание!$H$8*(1+$H$14)*(1-$H$15)*(1-$H$16),0)</f>
        <v>228692</v>
      </c>
      <c r="N54" s="382">
        <f>ROUND(N109*Содержание!$H$8*(1+$H$14)*(1-$H$15)*(1-$H$16),0)</f>
        <v>234751</v>
      </c>
      <c r="O54" s="382">
        <f>ROUND(O109*Содержание!$H$8*(1+$H$14)*(1-$H$15)*(1-$H$16),0)</f>
        <v>242847</v>
      </c>
      <c r="P54" s="382">
        <f>ROUND(P109*Содержание!$H$8*(1+$H$14)*(1-$H$15)*(1-$H$16),0)</f>
        <v>246263</v>
      </c>
      <c r="Q54" s="382">
        <f>ROUND(Q109*Содержание!$H$8*(1+$H$14)*(1-$H$15)*(1-$H$16),0)</f>
        <v>259537</v>
      </c>
      <c r="R54" s="382">
        <f>ROUND(R109*Содержание!$H$8*(1+$H$14)*(1-$H$15)*(1-$H$16),0)</f>
        <v>267579</v>
      </c>
      <c r="S54" s="382">
        <f>ROUND(S109*Содержание!$H$8*(1+$H$14)*(1-$H$15)*(1-$H$16),0)</f>
        <v>275345</v>
      </c>
      <c r="T54" s="382">
        <f>ROUND(T109*Содержание!$H$8*(1+$H$14)*(1-$H$15)*(1-$H$16),0)</f>
        <v>278980</v>
      </c>
      <c r="U54" s="382">
        <f>ROUND(U109*Содержание!$H$8*(1+$H$14)*(1-$H$15)*(1-$H$16),0)</f>
        <v>292695</v>
      </c>
      <c r="V54" s="382">
        <f>ROUND(V109*Содержание!$H$8*(1+$H$14)*(1-$H$15)*(1-$H$16),0)</f>
        <v>297652</v>
      </c>
      <c r="W54" s="382">
        <f>ROUND(W109*Содержание!$H$8*(1+$H$14)*(1-$H$15)*(1-$H$16),0)</f>
        <v>304812</v>
      </c>
      <c r="X54" s="382">
        <f>ROUND(X109*Содержание!$H$8*(1+$H$14)*(1-$H$15)*(1-$H$16),0)</f>
        <v>310707</v>
      </c>
      <c r="Y54" s="382">
        <f>ROUND(Y109*Содержание!$H$8*(1+$H$14)*(1-$H$15)*(1-$H$16),0)</f>
        <v>319133</v>
      </c>
      <c r="Z54" s="382">
        <f>ROUND(Z109*Содержание!$H$8*(1+$H$14)*(1-$H$15)*(1-$H$16),0)</f>
        <v>353007</v>
      </c>
      <c r="AA54" s="382">
        <f>ROUND(AA109*Содержание!$H$8*(1+$H$14)*(1-$H$15)*(1-$H$16),0)</f>
        <v>362646</v>
      </c>
      <c r="AB54" s="382">
        <f>ROUND(AB109*Содержание!$H$8*(1+$H$14)*(1-$H$15)*(1-$H$16),0)</f>
        <v>374324</v>
      </c>
      <c r="AC54" s="382">
        <f>ROUND(AC109*Содержание!$H$8*(1+$H$14)*(1-$H$15)*(1-$H$16),0)</f>
        <v>382035</v>
      </c>
      <c r="AD54" s="382">
        <f>ROUND(AD109*Содержание!$H$8*(1+$H$14)*(1-$H$15)*(1-$H$16),0)</f>
        <v>396245</v>
      </c>
      <c r="AE54" s="382">
        <f>ROUND(AE109*Содержание!$H$8*(1+$H$14)*(1-$H$15)*(1-$H$16),0)</f>
        <v>402469</v>
      </c>
      <c r="AF54" s="382">
        <f>ROUND(AF109*Содержание!$H$8*(1+$H$14)*(1-$H$15)*(1-$H$16),0)</f>
        <v>405333</v>
      </c>
      <c r="AG54" s="382">
        <f>ROUND(AG109*Содержание!$H$8*(1+$H$14)*(1-$H$15)*(1-$H$16),0)</f>
        <v>407317</v>
      </c>
      <c r="AH54" s="382">
        <f>ROUND(AH109*Содержание!$H$8*(1+$H$14)*(1-$H$15)*(1-$H$16),0)</f>
        <v>413210</v>
      </c>
      <c r="AI54" s="382">
        <f>ROUND(AI109*Содержание!$H$8*(1+$H$14)*(1-$H$15)*(1-$H$16),0)</f>
        <v>418553</v>
      </c>
      <c r="AJ54" s="382">
        <f>ROUND(AJ109*Содержание!$H$8*(1+$H$14)*(1-$H$15)*(1-$H$16),0)</f>
        <v>429679</v>
      </c>
      <c r="AK54" s="382">
        <f>ROUND(AK109*Содержание!$H$8*(1+$H$14)*(1-$H$15)*(1-$H$16),0)</f>
        <v>439373</v>
      </c>
      <c r="AL54" s="382">
        <f>ROUND(AL109*Содержание!$H$8*(1+$H$14)*(1-$H$15)*(1-$H$16),0)</f>
        <v>442568</v>
      </c>
      <c r="AM54" s="382">
        <f>ROUND(AM109*Содержание!$H$8*(1+$H$14)*(1-$H$15)*(1-$H$16),0)</f>
        <v>450774</v>
      </c>
      <c r="AN54" s="382">
        <f>ROUND(AN109*Содержание!$H$8*(1+$H$14)*(1-$H$15)*(1-$H$16),0)</f>
        <v>454851</v>
      </c>
      <c r="AO54" s="382">
        <f>ROUND(AO109*Содержание!$H$8*(1+$H$14)*(1-$H$15)*(1-$H$16),0)</f>
        <v>458486</v>
      </c>
      <c r="AP54" s="84"/>
      <c r="AQ54" s="1"/>
      <c r="AR54" s="13"/>
      <c r="AS54" s="111"/>
      <c r="AT54" s="111"/>
      <c r="AU54" s="111"/>
      <c r="AV54" s="127"/>
      <c r="AW54" s="111"/>
      <c r="AX54" s="111"/>
      <c r="AY54" s="111"/>
      <c r="AZ54" s="111"/>
    </row>
    <row r="55" spans="1:52" ht="2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27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59" t="s">
        <v>722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709" t="s">
        <v>727</v>
      </c>
      <c r="E62" s="709"/>
      <c r="F62" s="709"/>
      <c r="G62" s="709"/>
      <c r="H62" s="709"/>
      <c r="I62" s="709"/>
      <c r="J62" s="709"/>
      <c r="K62" s="709"/>
      <c r="L62" s="709"/>
      <c r="M62" s="709"/>
      <c r="N62" s="709"/>
      <c r="O62" s="709"/>
      <c r="P62" s="709"/>
      <c r="Q62" s="709"/>
      <c r="R62" s="709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09"/>
      <c r="P63" s="709"/>
      <c r="Q63" s="709"/>
      <c r="R63" s="709"/>
      <c r="S63" s="1"/>
      <c r="T63" s="1"/>
      <c r="U63" s="58"/>
      <c r="V63" s="709" t="s">
        <v>140</v>
      </c>
      <c r="W63" s="709"/>
      <c r="X63" s="709"/>
      <c r="Y63" s="709"/>
      <c r="Z63" s="709"/>
      <c r="AA63" s="709"/>
      <c r="AB63" s="709"/>
      <c r="AC63" s="709"/>
      <c r="AD63" s="709"/>
      <c r="AE63" s="709"/>
      <c r="AF63" s="709"/>
      <c r="AG63" s="709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S64" s="1"/>
      <c r="T64" s="1"/>
      <c r="U64" s="58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09"/>
      <c r="AG64" s="709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709"/>
      <c r="W65" s="709"/>
      <c r="X65" s="709"/>
      <c r="Y65" s="709"/>
      <c r="Z65" s="709"/>
      <c r="AA65" s="709"/>
      <c r="AB65" s="709"/>
      <c r="AC65" s="709"/>
      <c r="AD65" s="709"/>
      <c r="AE65" s="709"/>
      <c r="AF65" s="709"/>
      <c r="AG65" s="709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10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 t="s">
        <v>707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1"/>
      <c r="T67" s="1"/>
      <c r="U67" s="59"/>
      <c r="V67" s="59" t="s">
        <v>726</v>
      </c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1"/>
      <c r="AI67" s="1"/>
      <c r="AJ67" s="93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701" t="s">
        <v>723</v>
      </c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1"/>
      <c r="T68" s="1"/>
      <c r="U68" s="58"/>
      <c r="V68" s="709" t="s">
        <v>725</v>
      </c>
      <c r="W68" s="709"/>
      <c r="X68" s="709"/>
      <c r="Y68" s="709"/>
      <c r="Z68" s="709"/>
      <c r="AA68" s="709"/>
      <c r="AB68" s="709"/>
      <c r="AC68" s="709"/>
      <c r="AD68" s="709"/>
      <c r="AE68" s="709"/>
      <c r="AF68" s="709"/>
      <c r="AG68" s="709"/>
      <c r="AH68" s="709"/>
      <c r="AI68" s="709"/>
      <c r="AJ68" s="709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1"/>
      <c r="T69" s="1"/>
      <c r="U69" s="58"/>
      <c r="V69" s="709"/>
      <c r="W69" s="709"/>
      <c r="X69" s="709"/>
      <c r="Y69" s="709"/>
      <c r="Z69" s="709"/>
      <c r="AA69" s="709"/>
      <c r="AB69" s="709"/>
      <c r="AC69" s="709"/>
      <c r="AD69" s="709"/>
      <c r="AE69" s="709"/>
      <c r="AF69" s="709"/>
      <c r="AG69" s="709"/>
      <c r="AH69" s="709"/>
      <c r="AI69" s="709"/>
      <c r="AJ69" s="709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x14ac:dyDescent="0.25">
      <c r="A70" s="1"/>
      <c r="B70" s="1"/>
      <c r="C70" s="1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1"/>
      <c r="T70" s="1"/>
      <c r="U70" s="58"/>
      <c r="V70" s="709"/>
      <c r="W70" s="709"/>
      <c r="X70" s="709"/>
      <c r="Y70" s="709"/>
      <c r="Z70" s="709"/>
      <c r="AA70" s="709"/>
      <c r="AB70" s="709"/>
      <c r="AC70" s="709"/>
      <c r="AD70" s="709"/>
      <c r="AE70" s="709"/>
      <c r="AF70" s="709"/>
      <c r="AG70" s="709"/>
      <c r="AH70" s="709"/>
      <c r="AI70" s="709"/>
      <c r="AJ70" s="709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1"/>
      <c r="T71" s="1"/>
      <c r="U71" s="47"/>
      <c r="V71" s="709"/>
      <c r="W71" s="709"/>
      <c r="X71" s="709"/>
      <c r="Y71" s="709"/>
      <c r="Z71" s="709"/>
      <c r="AA71" s="709"/>
      <c r="AB71" s="709"/>
      <c r="AC71" s="709"/>
      <c r="AD71" s="709"/>
      <c r="AE71" s="709"/>
      <c r="AF71" s="709"/>
      <c r="AG71" s="709"/>
      <c r="AH71" s="709"/>
      <c r="AI71" s="709"/>
      <c r="AJ71" s="709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1875</v>
      </c>
      <c r="B76" s="388">
        <v>83395</v>
      </c>
      <c r="C76" s="388">
        <v>89270</v>
      </c>
      <c r="D76" s="388">
        <v>91474</v>
      </c>
      <c r="E76" s="388">
        <v>93432</v>
      </c>
      <c r="F76" s="388">
        <v>98410</v>
      </c>
      <c r="G76" s="388">
        <v>103632</v>
      </c>
      <c r="H76" s="388">
        <v>105835</v>
      </c>
      <c r="I76" s="388">
        <v>107957</v>
      </c>
      <c r="J76" s="388">
        <v>116933</v>
      </c>
      <c r="K76" s="388">
        <v>118973</v>
      </c>
      <c r="L76" s="388">
        <v>121421</v>
      </c>
      <c r="M76" s="388">
        <v>123134</v>
      </c>
      <c r="N76" s="388">
        <v>128928</v>
      </c>
      <c r="O76" s="388">
        <v>134150</v>
      </c>
      <c r="P76" s="388">
        <v>136762</v>
      </c>
      <c r="Q76" s="388">
        <v>139046</v>
      </c>
      <c r="R76" s="388">
        <v>146717</v>
      </c>
      <c r="S76" s="388">
        <v>149328</v>
      </c>
      <c r="T76" s="388">
        <v>151531</v>
      </c>
      <c r="U76" s="388">
        <v>153734</v>
      </c>
      <c r="V76" s="388">
        <v>161078</v>
      </c>
      <c r="W76" s="388">
        <v>167851</v>
      </c>
      <c r="X76" s="388">
        <v>169973</v>
      </c>
      <c r="Y76" s="388">
        <v>172421</v>
      </c>
      <c r="Z76" s="388">
        <v>174869</v>
      </c>
      <c r="AA76" s="388">
        <v>180989</v>
      </c>
      <c r="AB76" s="388">
        <v>184171</v>
      </c>
      <c r="AC76" s="388">
        <v>187027</v>
      </c>
      <c r="AD76" s="388">
        <v>189802</v>
      </c>
      <c r="AE76" s="388">
        <v>192576</v>
      </c>
      <c r="AF76" s="388">
        <v>198451</v>
      </c>
      <c r="AG76" s="388">
        <v>201552</v>
      </c>
      <c r="AH76" s="388">
        <v>208162</v>
      </c>
      <c r="AI76" s="388">
        <v>214363</v>
      </c>
      <c r="AJ76" s="388">
        <v>217546</v>
      </c>
      <c r="AK76" s="388">
        <v>220483</v>
      </c>
      <c r="AL76" s="388">
        <v>223339</v>
      </c>
      <c r="AM76" s="388">
        <v>229786</v>
      </c>
      <c r="AN76" s="388">
        <v>232968</v>
      </c>
      <c r="AO76" s="388">
        <v>235824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2000</v>
      </c>
      <c r="B77" s="388">
        <v>85109</v>
      </c>
      <c r="C77" s="388">
        <v>91066</v>
      </c>
      <c r="D77" s="388">
        <v>93432</v>
      </c>
      <c r="E77" s="388">
        <v>95309</v>
      </c>
      <c r="F77" s="388">
        <v>100450</v>
      </c>
      <c r="G77" s="388">
        <v>105754</v>
      </c>
      <c r="H77" s="388">
        <v>107957</v>
      </c>
      <c r="I77" s="388">
        <v>109997</v>
      </c>
      <c r="J77" s="388">
        <v>119462</v>
      </c>
      <c r="K77" s="388">
        <v>121421</v>
      </c>
      <c r="L77" s="388">
        <v>123869</v>
      </c>
      <c r="M77" s="388">
        <v>125827</v>
      </c>
      <c r="N77" s="388">
        <v>131702</v>
      </c>
      <c r="O77" s="388">
        <v>136925</v>
      </c>
      <c r="P77" s="388">
        <v>139536</v>
      </c>
      <c r="Q77" s="388">
        <v>141902</v>
      </c>
      <c r="R77" s="388">
        <v>149736</v>
      </c>
      <c r="S77" s="388">
        <v>152347</v>
      </c>
      <c r="T77" s="388">
        <v>154632</v>
      </c>
      <c r="U77" s="388">
        <v>156998</v>
      </c>
      <c r="V77" s="388">
        <v>164342</v>
      </c>
      <c r="W77" s="388">
        <v>171442</v>
      </c>
      <c r="X77" s="388">
        <v>173482</v>
      </c>
      <c r="Y77" s="388">
        <v>175848</v>
      </c>
      <c r="Z77" s="388">
        <v>178541</v>
      </c>
      <c r="AA77" s="388">
        <v>184661</v>
      </c>
      <c r="AB77" s="388">
        <v>187843</v>
      </c>
      <c r="AC77" s="388">
        <v>190781</v>
      </c>
      <c r="AD77" s="388">
        <v>193637</v>
      </c>
      <c r="AE77" s="388">
        <v>196411</v>
      </c>
      <c r="AF77" s="388">
        <v>202368</v>
      </c>
      <c r="AG77" s="388">
        <v>205632</v>
      </c>
      <c r="AH77" s="388">
        <v>212323</v>
      </c>
      <c r="AI77" s="388">
        <v>218688</v>
      </c>
      <c r="AJ77" s="388">
        <v>222034</v>
      </c>
      <c r="AK77" s="388">
        <v>225134</v>
      </c>
      <c r="AL77" s="388">
        <v>227909</v>
      </c>
      <c r="AM77" s="388">
        <v>234600</v>
      </c>
      <c r="AN77" s="388">
        <v>237701</v>
      </c>
      <c r="AO77" s="388">
        <v>240638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2125</v>
      </c>
      <c r="B78" s="388">
        <v>87965</v>
      </c>
      <c r="C78" s="388">
        <v>91474</v>
      </c>
      <c r="D78" s="388">
        <v>95309</v>
      </c>
      <c r="E78" s="388">
        <v>100368</v>
      </c>
      <c r="F78" s="388">
        <v>102571</v>
      </c>
      <c r="G78" s="388">
        <v>107957</v>
      </c>
      <c r="H78" s="388">
        <v>110323</v>
      </c>
      <c r="I78" s="388">
        <v>115790</v>
      </c>
      <c r="J78" s="388">
        <v>121910</v>
      </c>
      <c r="K78" s="388">
        <v>124114</v>
      </c>
      <c r="L78" s="388">
        <v>126643</v>
      </c>
      <c r="M78" s="388">
        <v>132845</v>
      </c>
      <c r="N78" s="388">
        <v>134232</v>
      </c>
      <c r="O78" s="388">
        <v>139536</v>
      </c>
      <c r="P78" s="388">
        <v>141902</v>
      </c>
      <c r="Q78" s="388">
        <v>148838</v>
      </c>
      <c r="R78" s="388">
        <v>152674</v>
      </c>
      <c r="S78" s="388">
        <v>155938</v>
      </c>
      <c r="T78" s="388">
        <v>157651</v>
      </c>
      <c r="U78" s="388">
        <v>164587</v>
      </c>
      <c r="V78" s="388">
        <v>167525</v>
      </c>
      <c r="W78" s="388">
        <v>175195</v>
      </c>
      <c r="X78" s="388">
        <v>177480</v>
      </c>
      <c r="Y78" s="388">
        <v>180173</v>
      </c>
      <c r="Z78" s="388">
        <v>185150</v>
      </c>
      <c r="AA78" s="388">
        <v>191842</v>
      </c>
      <c r="AB78" s="388">
        <v>194779</v>
      </c>
      <c r="AC78" s="388">
        <v>197717</v>
      </c>
      <c r="AD78" s="388">
        <v>200491</v>
      </c>
      <c r="AE78" s="388">
        <v>203510</v>
      </c>
      <c r="AF78" s="388">
        <v>209875</v>
      </c>
      <c r="AG78" s="388">
        <v>212568</v>
      </c>
      <c r="AH78" s="388">
        <v>220157</v>
      </c>
      <c r="AI78" s="388">
        <v>225950</v>
      </c>
      <c r="AJ78" s="388">
        <v>229214</v>
      </c>
      <c r="AK78" s="388">
        <v>232234</v>
      </c>
      <c r="AL78" s="388">
        <v>235416</v>
      </c>
      <c r="AM78" s="388">
        <v>241699</v>
      </c>
      <c r="AN78" s="388">
        <v>244800</v>
      </c>
      <c r="AO78" s="388">
        <v>247493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2250</v>
      </c>
      <c r="B79" s="388">
        <v>91147</v>
      </c>
      <c r="C79" s="388">
        <v>95554</v>
      </c>
      <c r="D79" s="388">
        <v>97920</v>
      </c>
      <c r="E79" s="388">
        <v>105346</v>
      </c>
      <c r="F79" s="388">
        <v>108446</v>
      </c>
      <c r="G79" s="388">
        <v>112771</v>
      </c>
      <c r="H79" s="388">
        <v>115056</v>
      </c>
      <c r="I79" s="388">
        <v>123542</v>
      </c>
      <c r="J79" s="388">
        <v>126562</v>
      </c>
      <c r="K79" s="388">
        <v>128765</v>
      </c>
      <c r="L79" s="388">
        <v>133906</v>
      </c>
      <c r="M79" s="388">
        <v>136272</v>
      </c>
      <c r="N79" s="388">
        <v>143371</v>
      </c>
      <c r="O79" s="388">
        <v>146717</v>
      </c>
      <c r="P79" s="388">
        <v>149083</v>
      </c>
      <c r="Q79" s="388">
        <v>154550</v>
      </c>
      <c r="R79" s="388">
        <v>162058</v>
      </c>
      <c r="S79" s="388">
        <v>165240</v>
      </c>
      <c r="T79" s="388">
        <v>167770</v>
      </c>
      <c r="U79" s="388">
        <v>170707</v>
      </c>
      <c r="V79" s="388">
        <v>178949</v>
      </c>
      <c r="W79" s="388">
        <v>181478</v>
      </c>
      <c r="X79" s="388">
        <v>184008</v>
      </c>
      <c r="Y79" s="388">
        <v>192005</v>
      </c>
      <c r="Z79" s="388">
        <v>193147</v>
      </c>
      <c r="AA79" s="388">
        <v>195106</v>
      </c>
      <c r="AB79" s="388">
        <v>197962</v>
      </c>
      <c r="AC79" s="388">
        <v>201307</v>
      </c>
      <c r="AD79" s="388">
        <v>204245</v>
      </c>
      <c r="AE79" s="388">
        <v>207754</v>
      </c>
      <c r="AF79" s="388">
        <v>213466</v>
      </c>
      <c r="AG79" s="388">
        <v>217138</v>
      </c>
      <c r="AH79" s="388">
        <v>224482</v>
      </c>
      <c r="AI79" s="388">
        <v>230683</v>
      </c>
      <c r="AJ79" s="388">
        <v>233866</v>
      </c>
      <c r="AK79" s="388">
        <v>237211</v>
      </c>
      <c r="AL79" s="388">
        <v>240557</v>
      </c>
      <c r="AM79" s="388">
        <v>246922</v>
      </c>
      <c r="AN79" s="388">
        <v>250430</v>
      </c>
      <c r="AO79" s="388">
        <v>253531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2375</v>
      </c>
      <c r="B80" s="388">
        <v>94819</v>
      </c>
      <c r="C80" s="388">
        <v>97594</v>
      </c>
      <c r="D80" s="388">
        <v>101510</v>
      </c>
      <c r="E80" s="388">
        <v>106896</v>
      </c>
      <c r="F80" s="388">
        <v>110486</v>
      </c>
      <c r="G80" s="388">
        <v>117341</v>
      </c>
      <c r="H80" s="388">
        <v>119462</v>
      </c>
      <c r="I80" s="388">
        <v>125256</v>
      </c>
      <c r="J80" s="388">
        <v>128765</v>
      </c>
      <c r="K80" s="388">
        <v>131131</v>
      </c>
      <c r="L80" s="388">
        <v>138965</v>
      </c>
      <c r="M80" s="388">
        <v>146390</v>
      </c>
      <c r="N80" s="388">
        <v>149002</v>
      </c>
      <c r="O80" s="388">
        <v>149736</v>
      </c>
      <c r="P80" s="388">
        <v>155122</v>
      </c>
      <c r="Q80" s="388">
        <v>160589</v>
      </c>
      <c r="R80" s="388">
        <v>168422</v>
      </c>
      <c r="S80" s="388">
        <v>171686</v>
      </c>
      <c r="T80" s="388">
        <v>174706</v>
      </c>
      <c r="U80" s="388">
        <v>182784</v>
      </c>
      <c r="V80" s="388">
        <v>185803</v>
      </c>
      <c r="W80" s="388">
        <v>190128</v>
      </c>
      <c r="X80" s="388">
        <v>192902</v>
      </c>
      <c r="Y80" s="388">
        <v>199267</v>
      </c>
      <c r="Z80" s="388">
        <v>207427</v>
      </c>
      <c r="AA80" s="388">
        <v>214363</v>
      </c>
      <c r="AB80" s="388">
        <v>217709</v>
      </c>
      <c r="AC80" s="388">
        <v>221462</v>
      </c>
      <c r="AD80" s="388">
        <v>225216</v>
      </c>
      <c r="AE80" s="388">
        <v>228235</v>
      </c>
      <c r="AF80" s="388">
        <v>235987</v>
      </c>
      <c r="AG80" s="388">
        <v>239496</v>
      </c>
      <c r="AH80" s="388">
        <v>248064</v>
      </c>
      <c r="AI80" s="388">
        <v>255000</v>
      </c>
      <c r="AJ80" s="388">
        <v>258672</v>
      </c>
      <c r="AK80" s="388">
        <v>262181</v>
      </c>
      <c r="AL80" s="388">
        <v>265853</v>
      </c>
      <c r="AM80" s="388">
        <v>272870</v>
      </c>
      <c r="AN80" s="388">
        <v>276950</v>
      </c>
      <c r="AO80" s="388">
        <v>280622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2500</v>
      </c>
      <c r="B81" s="388">
        <v>100858</v>
      </c>
      <c r="C81" s="388">
        <v>104448</v>
      </c>
      <c r="D81" s="388">
        <v>106488</v>
      </c>
      <c r="E81" s="388">
        <v>113995</v>
      </c>
      <c r="F81" s="388">
        <v>118402</v>
      </c>
      <c r="G81" s="388">
        <v>125338</v>
      </c>
      <c r="H81" s="388">
        <v>127786</v>
      </c>
      <c r="I81" s="388">
        <v>132518</v>
      </c>
      <c r="J81" s="388">
        <v>136435</v>
      </c>
      <c r="K81" s="388">
        <v>143208</v>
      </c>
      <c r="L81" s="388">
        <v>145982</v>
      </c>
      <c r="M81" s="388">
        <v>152918</v>
      </c>
      <c r="N81" s="388">
        <v>156509</v>
      </c>
      <c r="O81" s="388">
        <v>163526</v>
      </c>
      <c r="P81" s="388">
        <v>165893</v>
      </c>
      <c r="Q81" s="388">
        <v>171850</v>
      </c>
      <c r="R81" s="388">
        <v>176501</v>
      </c>
      <c r="S81" s="388">
        <v>179765</v>
      </c>
      <c r="T81" s="388">
        <v>182621</v>
      </c>
      <c r="U81" s="388">
        <v>191107</v>
      </c>
      <c r="V81" s="388">
        <v>194534</v>
      </c>
      <c r="W81" s="388">
        <v>203674</v>
      </c>
      <c r="X81" s="388">
        <v>206285</v>
      </c>
      <c r="Y81" s="388">
        <v>209222</v>
      </c>
      <c r="Z81" s="388">
        <v>220810</v>
      </c>
      <c r="AA81" s="388">
        <v>228725</v>
      </c>
      <c r="AB81" s="388">
        <v>232560</v>
      </c>
      <c r="AC81" s="388">
        <v>236314</v>
      </c>
      <c r="AD81" s="388">
        <v>240230</v>
      </c>
      <c r="AE81" s="388">
        <v>244392</v>
      </c>
      <c r="AF81" s="388">
        <v>251818</v>
      </c>
      <c r="AG81" s="388">
        <v>255490</v>
      </c>
      <c r="AH81" s="388">
        <v>264221</v>
      </c>
      <c r="AI81" s="388">
        <v>272870</v>
      </c>
      <c r="AJ81" s="388">
        <v>276706</v>
      </c>
      <c r="AK81" s="388">
        <v>280704</v>
      </c>
      <c r="AL81" s="388">
        <v>284213</v>
      </c>
      <c r="AM81" s="388">
        <v>292210</v>
      </c>
      <c r="AN81" s="388">
        <v>296371</v>
      </c>
      <c r="AO81" s="388">
        <v>300859</v>
      </c>
    </row>
    <row r="82" spans="1:41" hidden="1" outlineLevel="1" x14ac:dyDescent="0.25">
      <c r="A82" s="53">
        <v>2625</v>
      </c>
      <c r="B82" s="388">
        <v>104366</v>
      </c>
      <c r="C82" s="388">
        <v>107304</v>
      </c>
      <c r="D82" s="388">
        <v>113506</v>
      </c>
      <c r="E82" s="388">
        <v>119218</v>
      </c>
      <c r="F82" s="388">
        <v>123379</v>
      </c>
      <c r="G82" s="388">
        <v>128194</v>
      </c>
      <c r="H82" s="388">
        <v>133416</v>
      </c>
      <c r="I82" s="388">
        <v>139781</v>
      </c>
      <c r="J82" s="388">
        <v>144595</v>
      </c>
      <c r="K82" s="388">
        <v>150226</v>
      </c>
      <c r="L82" s="388">
        <v>153245</v>
      </c>
      <c r="M82" s="388">
        <v>160426</v>
      </c>
      <c r="N82" s="388">
        <v>163363</v>
      </c>
      <c r="O82" s="388">
        <v>171360</v>
      </c>
      <c r="P82" s="388">
        <v>174134</v>
      </c>
      <c r="Q82" s="388">
        <v>176990</v>
      </c>
      <c r="R82" s="388">
        <v>186456</v>
      </c>
      <c r="S82" s="388">
        <v>189802</v>
      </c>
      <c r="T82" s="388">
        <v>193066</v>
      </c>
      <c r="U82" s="388">
        <v>201960</v>
      </c>
      <c r="V82" s="388">
        <v>205958</v>
      </c>
      <c r="W82" s="388">
        <v>210854</v>
      </c>
      <c r="X82" s="388">
        <v>213384</v>
      </c>
      <c r="Y82" s="388">
        <v>220483</v>
      </c>
      <c r="Z82" s="388">
        <v>223584</v>
      </c>
      <c r="AA82" s="388">
        <v>228806</v>
      </c>
      <c r="AB82" s="388">
        <v>232397</v>
      </c>
      <c r="AC82" s="388">
        <v>236395</v>
      </c>
      <c r="AD82" s="388">
        <v>240394</v>
      </c>
      <c r="AE82" s="388">
        <v>243821</v>
      </c>
      <c r="AF82" s="388">
        <v>251246</v>
      </c>
      <c r="AG82" s="388">
        <v>255000</v>
      </c>
      <c r="AH82" s="388">
        <v>272870</v>
      </c>
      <c r="AI82" s="388">
        <v>288946</v>
      </c>
      <c r="AJ82" s="388">
        <v>291230</v>
      </c>
      <c r="AK82" s="388">
        <v>293270</v>
      </c>
      <c r="AL82" s="388">
        <v>294984</v>
      </c>
      <c r="AM82" s="388">
        <v>298656</v>
      </c>
      <c r="AN82" s="388">
        <v>300451</v>
      </c>
      <c r="AO82" s="388">
        <v>301267</v>
      </c>
    </row>
    <row r="83" spans="1:41" hidden="1" outlineLevel="1" x14ac:dyDescent="0.25">
      <c r="A83" s="53">
        <v>2750</v>
      </c>
      <c r="B83" s="388">
        <v>107222</v>
      </c>
      <c r="C83" s="388">
        <v>113587</v>
      </c>
      <c r="D83" s="388">
        <v>116851</v>
      </c>
      <c r="E83" s="388">
        <v>122808</v>
      </c>
      <c r="F83" s="388">
        <v>126725</v>
      </c>
      <c r="G83" s="388">
        <v>134150</v>
      </c>
      <c r="H83" s="388">
        <v>136843</v>
      </c>
      <c r="I83" s="388">
        <v>144106</v>
      </c>
      <c r="J83" s="388">
        <v>151858</v>
      </c>
      <c r="K83" s="388">
        <v>154632</v>
      </c>
      <c r="L83" s="388">
        <v>157651</v>
      </c>
      <c r="M83" s="388">
        <v>165403</v>
      </c>
      <c r="N83" s="388">
        <v>168749</v>
      </c>
      <c r="O83" s="388">
        <v>176990</v>
      </c>
      <c r="P83" s="388">
        <v>179765</v>
      </c>
      <c r="Q83" s="388">
        <v>182458</v>
      </c>
      <c r="R83" s="388">
        <v>192576</v>
      </c>
      <c r="S83" s="388">
        <v>196411</v>
      </c>
      <c r="T83" s="388">
        <v>200083</v>
      </c>
      <c r="U83" s="388">
        <v>209467</v>
      </c>
      <c r="V83" s="388">
        <v>212894</v>
      </c>
      <c r="W83" s="388">
        <v>217382</v>
      </c>
      <c r="X83" s="388">
        <v>220483</v>
      </c>
      <c r="Y83" s="388">
        <v>227664</v>
      </c>
      <c r="Z83" s="388">
        <v>231173</v>
      </c>
      <c r="AA83" s="388">
        <v>236395</v>
      </c>
      <c r="AB83" s="388">
        <v>240475</v>
      </c>
      <c r="AC83" s="388">
        <v>244474</v>
      </c>
      <c r="AD83" s="388">
        <v>248064</v>
      </c>
      <c r="AE83" s="388">
        <v>252144</v>
      </c>
      <c r="AF83" s="388">
        <v>260059</v>
      </c>
      <c r="AG83" s="388">
        <v>264058</v>
      </c>
      <c r="AH83" s="388">
        <v>289190</v>
      </c>
      <c r="AI83" s="388">
        <v>290088</v>
      </c>
      <c r="AJ83" s="388">
        <v>291312</v>
      </c>
      <c r="AK83" s="388">
        <v>295555</v>
      </c>
      <c r="AL83" s="388">
        <v>296779</v>
      </c>
      <c r="AM83" s="388">
        <v>301512</v>
      </c>
      <c r="AN83" s="388">
        <v>305347</v>
      </c>
      <c r="AO83" s="388">
        <v>309427</v>
      </c>
    </row>
    <row r="84" spans="1:41" hidden="1" outlineLevel="1" x14ac:dyDescent="0.25">
      <c r="A84" s="53">
        <v>2875</v>
      </c>
      <c r="B84" s="388">
        <v>110731</v>
      </c>
      <c r="C84" s="388">
        <v>116280</v>
      </c>
      <c r="D84" s="388">
        <v>118973</v>
      </c>
      <c r="E84" s="388">
        <v>124930</v>
      </c>
      <c r="F84" s="388">
        <v>128928</v>
      </c>
      <c r="G84" s="388">
        <v>136435</v>
      </c>
      <c r="H84" s="388">
        <v>139536</v>
      </c>
      <c r="I84" s="388">
        <v>146880</v>
      </c>
      <c r="J84" s="388">
        <v>154632</v>
      </c>
      <c r="K84" s="388">
        <v>157651</v>
      </c>
      <c r="L84" s="388">
        <v>160589</v>
      </c>
      <c r="M84" s="388">
        <v>167851</v>
      </c>
      <c r="N84" s="388">
        <v>171931</v>
      </c>
      <c r="O84" s="388">
        <v>180173</v>
      </c>
      <c r="P84" s="388">
        <v>183029</v>
      </c>
      <c r="Q84" s="388">
        <v>191352</v>
      </c>
      <c r="R84" s="388">
        <v>195758</v>
      </c>
      <c r="S84" s="388">
        <v>200083</v>
      </c>
      <c r="T84" s="388">
        <v>202450</v>
      </c>
      <c r="U84" s="388">
        <v>211997</v>
      </c>
      <c r="V84" s="388">
        <v>215995</v>
      </c>
      <c r="W84" s="388">
        <v>225950</v>
      </c>
      <c r="X84" s="388">
        <v>228643</v>
      </c>
      <c r="Y84" s="388">
        <v>231744</v>
      </c>
      <c r="Z84" s="388">
        <v>242434</v>
      </c>
      <c r="AA84" s="388">
        <v>251002</v>
      </c>
      <c r="AB84" s="388">
        <v>254918</v>
      </c>
      <c r="AC84" s="388">
        <v>259406</v>
      </c>
      <c r="AD84" s="388">
        <v>263650</v>
      </c>
      <c r="AE84" s="388">
        <v>267566</v>
      </c>
      <c r="AF84" s="388">
        <v>275645</v>
      </c>
      <c r="AG84" s="388">
        <v>279562</v>
      </c>
      <c r="AH84" s="388">
        <v>295392</v>
      </c>
      <c r="AI84" s="388">
        <v>297922</v>
      </c>
      <c r="AJ84" s="388">
        <v>302083</v>
      </c>
      <c r="AK84" s="388">
        <v>306408</v>
      </c>
      <c r="AL84" s="388">
        <v>310814</v>
      </c>
      <c r="AM84" s="388">
        <v>319790</v>
      </c>
      <c r="AN84" s="388">
        <v>323136</v>
      </c>
      <c r="AO84" s="388">
        <v>332112</v>
      </c>
    </row>
    <row r="85" spans="1:41" hidden="1" outlineLevel="1" x14ac:dyDescent="0.25">
      <c r="A85" s="53">
        <v>3000</v>
      </c>
      <c r="B85" s="388">
        <v>116933</v>
      </c>
      <c r="C85" s="388">
        <v>122563</v>
      </c>
      <c r="D85" s="388">
        <v>125501</v>
      </c>
      <c r="E85" s="388">
        <v>133171</v>
      </c>
      <c r="F85" s="388">
        <v>137170</v>
      </c>
      <c r="G85" s="388">
        <v>145656</v>
      </c>
      <c r="H85" s="388">
        <v>148675</v>
      </c>
      <c r="I85" s="388">
        <v>156101</v>
      </c>
      <c r="J85" s="388">
        <v>167035</v>
      </c>
      <c r="K85" s="388">
        <v>170218</v>
      </c>
      <c r="L85" s="388">
        <v>173890</v>
      </c>
      <c r="M85" s="388">
        <v>177562</v>
      </c>
      <c r="N85" s="388">
        <v>186538</v>
      </c>
      <c r="O85" s="388">
        <v>195432</v>
      </c>
      <c r="P85" s="388">
        <v>198941</v>
      </c>
      <c r="Q85" s="388">
        <v>202776</v>
      </c>
      <c r="R85" s="388">
        <v>212160</v>
      </c>
      <c r="S85" s="388">
        <v>216403</v>
      </c>
      <c r="T85" s="388">
        <v>220238</v>
      </c>
      <c r="U85" s="388">
        <v>223747</v>
      </c>
      <c r="V85" s="388">
        <v>234437</v>
      </c>
      <c r="W85" s="388">
        <v>237456</v>
      </c>
      <c r="X85" s="388">
        <v>240638</v>
      </c>
      <c r="Y85" s="388">
        <v>251246</v>
      </c>
      <c r="Z85" s="388">
        <v>257448</v>
      </c>
      <c r="AA85" s="388">
        <v>265771</v>
      </c>
      <c r="AB85" s="388">
        <v>270994</v>
      </c>
      <c r="AC85" s="388">
        <v>275400</v>
      </c>
      <c r="AD85" s="388">
        <v>279154</v>
      </c>
      <c r="AE85" s="388">
        <v>283968</v>
      </c>
      <c r="AF85" s="388">
        <v>292944</v>
      </c>
      <c r="AG85" s="388">
        <v>297432</v>
      </c>
      <c r="AH85" s="388">
        <v>310162</v>
      </c>
      <c r="AI85" s="388">
        <v>318648</v>
      </c>
      <c r="AJ85" s="388">
        <v>321178</v>
      </c>
      <c r="AK85" s="388">
        <v>325829</v>
      </c>
      <c r="AL85" s="388">
        <v>330235</v>
      </c>
      <c r="AM85" s="388">
        <v>343373</v>
      </c>
      <c r="AN85" s="388">
        <v>345739</v>
      </c>
      <c r="AO85" s="388">
        <v>348514</v>
      </c>
    </row>
    <row r="86" spans="1:41" hidden="1" outlineLevel="1" x14ac:dyDescent="0.25">
      <c r="A86" s="53">
        <v>3125</v>
      </c>
      <c r="B86" s="388">
        <v>120278</v>
      </c>
      <c r="C86" s="388">
        <v>126235</v>
      </c>
      <c r="D86" s="388">
        <v>130968</v>
      </c>
      <c r="E86" s="388">
        <v>140842</v>
      </c>
      <c r="F86" s="388">
        <v>145901</v>
      </c>
      <c r="G86" s="388">
        <v>151858</v>
      </c>
      <c r="H86" s="388">
        <v>155285</v>
      </c>
      <c r="I86" s="388">
        <v>166790</v>
      </c>
      <c r="J86" s="388">
        <v>171686</v>
      </c>
      <c r="K86" s="388">
        <v>174869</v>
      </c>
      <c r="L86" s="388">
        <v>181642</v>
      </c>
      <c r="M86" s="388">
        <v>190536</v>
      </c>
      <c r="N86" s="388">
        <v>195106</v>
      </c>
      <c r="O86" s="388">
        <v>201226</v>
      </c>
      <c r="P86" s="388">
        <v>204816</v>
      </c>
      <c r="Q86" s="388">
        <v>212486</v>
      </c>
      <c r="R86" s="388">
        <v>219749</v>
      </c>
      <c r="S86" s="388">
        <v>224318</v>
      </c>
      <c r="T86" s="388">
        <v>227827</v>
      </c>
      <c r="U86" s="388">
        <v>236232</v>
      </c>
      <c r="V86" s="388">
        <v>242352</v>
      </c>
      <c r="W86" s="388">
        <v>248064</v>
      </c>
      <c r="X86" s="388">
        <v>250838</v>
      </c>
      <c r="Y86" s="388">
        <v>259733</v>
      </c>
      <c r="Z86" s="388">
        <v>266342</v>
      </c>
      <c r="AA86" s="388">
        <v>269851</v>
      </c>
      <c r="AB86" s="388">
        <v>272054</v>
      </c>
      <c r="AC86" s="388">
        <v>273931</v>
      </c>
      <c r="AD86" s="388">
        <v>278256</v>
      </c>
      <c r="AE86" s="388">
        <v>282662</v>
      </c>
      <c r="AF86" s="388">
        <v>291312</v>
      </c>
      <c r="AG86" s="388">
        <v>299472</v>
      </c>
      <c r="AH86" s="388">
        <v>305837</v>
      </c>
      <c r="AI86" s="388">
        <v>314813</v>
      </c>
      <c r="AJ86" s="388">
        <v>322810</v>
      </c>
      <c r="AK86" s="388">
        <v>330072</v>
      </c>
      <c r="AL86" s="388">
        <v>332765</v>
      </c>
      <c r="AM86" s="388">
        <v>336518</v>
      </c>
      <c r="AN86" s="388">
        <v>341333</v>
      </c>
      <c r="AO86" s="388">
        <v>345168</v>
      </c>
    </row>
    <row r="87" spans="1:41" hidden="1" outlineLevel="1" x14ac:dyDescent="0.25">
      <c r="A87" s="53">
        <v>3250</v>
      </c>
      <c r="B87" s="388">
        <v>123542</v>
      </c>
      <c r="C87" s="388">
        <v>130642</v>
      </c>
      <c r="D87" s="388">
        <v>135374</v>
      </c>
      <c r="E87" s="388">
        <v>142718</v>
      </c>
      <c r="F87" s="388">
        <v>148022</v>
      </c>
      <c r="G87" s="388">
        <v>154224</v>
      </c>
      <c r="H87" s="388">
        <v>157406</v>
      </c>
      <c r="I87" s="388">
        <v>168749</v>
      </c>
      <c r="J87" s="388">
        <v>174298</v>
      </c>
      <c r="K87" s="388">
        <v>180826</v>
      </c>
      <c r="L87" s="388">
        <v>184253</v>
      </c>
      <c r="M87" s="388">
        <v>193147</v>
      </c>
      <c r="N87" s="388">
        <v>197635</v>
      </c>
      <c r="O87" s="388">
        <v>203347</v>
      </c>
      <c r="P87" s="388">
        <v>211426</v>
      </c>
      <c r="Q87" s="388">
        <v>221626</v>
      </c>
      <c r="R87" s="388">
        <v>226440</v>
      </c>
      <c r="S87" s="388">
        <v>230520</v>
      </c>
      <c r="T87" s="388">
        <v>234600</v>
      </c>
      <c r="U87" s="388">
        <v>245942</v>
      </c>
      <c r="V87" s="388">
        <v>250186</v>
      </c>
      <c r="W87" s="388">
        <v>256142</v>
      </c>
      <c r="X87" s="388">
        <v>259406</v>
      </c>
      <c r="Y87" s="388">
        <v>268382</v>
      </c>
      <c r="Z87" s="388">
        <v>271238</v>
      </c>
      <c r="AA87" s="388">
        <v>272870</v>
      </c>
      <c r="AB87" s="388">
        <v>277440</v>
      </c>
      <c r="AC87" s="388">
        <v>282091</v>
      </c>
      <c r="AD87" s="388">
        <v>286253</v>
      </c>
      <c r="AE87" s="388">
        <v>290986</v>
      </c>
      <c r="AF87" s="388">
        <v>299880</v>
      </c>
      <c r="AG87" s="388">
        <v>304368</v>
      </c>
      <c r="AH87" s="388">
        <v>321994</v>
      </c>
      <c r="AI87" s="388">
        <v>325666</v>
      </c>
      <c r="AJ87" s="388">
        <v>331459</v>
      </c>
      <c r="AK87" s="388">
        <v>339538</v>
      </c>
      <c r="AL87" s="388">
        <v>344434</v>
      </c>
      <c r="AM87" s="388">
        <v>399106</v>
      </c>
      <c r="AN87" s="388">
        <v>400248</v>
      </c>
      <c r="AO87" s="388">
        <v>401635</v>
      </c>
    </row>
    <row r="88" spans="1:41" hidden="1" outlineLevel="1" x14ac:dyDescent="0.25">
      <c r="A88" s="53">
        <v>3375</v>
      </c>
      <c r="B88" s="388">
        <v>127622</v>
      </c>
      <c r="C88" s="388">
        <v>132763</v>
      </c>
      <c r="D88" s="388">
        <v>137333</v>
      </c>
      <c r="E88" s="388">
        <v>144595</v>
      </c>
      <c r="F88" s="388">
        <v>149981</v>
      </c>
      <c r="G88" s="388">
        <v>159365</v>
      </c>
      <c r="H88" s="388">
        <v>162874</v>
      </c>
      <c r="I88" s="388">
        <v>171523</v>
      </c>
      <c r="J88" s="388">
        <v>180254</v>
      </c>
      <c r="K88" s="388">
        <v>183682</v>
      </c>
      <c r="L88" s="388">
        <v>186782</v>
      </c>
      <c r="M88" s="388">
        <v>196166</v>
      </c>
      <c r="N88" s="388">
        <v>200899</v>
      </c>
      <c r="O88" s="388">
        <v>211426</v>
      </c>
      <c r="P88" s="388">
        <v>214445</v>
      </c>
      <c r="Q88" s="388">
        <v>223910</v>
      </c>
      <c r="R88" s="388">
        <v>229541</v>
      </c>
      <c r="S88" s="388">
        <v>234192</v>
      </c>
      <c r="T88" s="388">
        <v>238190</v>
      </c>
      <c r="U88" s="388">
        <v>249533</v>
      </c>
      <c r="V88" s="388">
        <v>253776</v>
      </c>
      <c r="W88" s="388">
        <v>259896</v>
      </c>
      <c r="X88" s="388">
        <v>268790</v>
      </c>
      <c r="Y88" s="388">
        <v>272299</v>
      </c>
      <c r="Z88" s="388">
        <v>278093</v>
      </c>
      <c r="AA88" s="388">
        <v>286987</v>
      </c>
      <c r="AB88" s="388">
        <v>292128</v>
      </c>
      <c r="AC88" s="388">
        <v>297024</v>
      </c>
      <c r="AD88" s="388">
        <v>301349</v>
      </c>
      <c r="AE88" s="388">
        <v>306408</v>
      </c>
      <c r="AF88" s="388">
        <v>321749</v>
      </c>
      <c r="AG88" s="388">
        <v>323707</v>
      </c>
      <c r="AH88" s="388">
        <v>331541</v>
      </c>
      <c r="AI88" s="388">
        <v>341170</v>
      </c>
      <c r="AJ88" s="388">
        <v>351614</v>
      </c>
      <c r="AK88" s="388">
        <v>355939</v>
      </c>
      <c r="AL88" s="388">
        <v>391435</v>
      </c>
      <c r="AM88" s="388">
        <v>399187</v>
      </c>
      <c r="AN88" s="388">
        <v>400982</v>
      </c>
      <c r="AO88" s="388">
        <v>410530</v>
      </c>
    </row>
    <row r="89" spans="1:41" hidden="1" outlineLevel="1" x14ac:dyDescent="0.25">
      <c r="A89" s="53">
        <v>3500</v>
      </c>
      <c r="B89" s="388">
        <v>130234</v>
      </c>
      <c r="C89" s="388">
        <v>139618</v>
      </c>
      <c r="D89" s="388">
        <v>142963</v>
      </c>
      <c r="E89" s="388">
        <v>155203</v>
      </c>
      <c r="F89" s="388">
        <v>160915</v>
      </c>
      <c r="G89" s="388">
        <v>166138</v>
      </c>
      <c r="H89" s="388">
        <v>169320</v>
      </c>
      <c r="I89" s="388">
        <v>177398</v>
      </c>
      <c r="J89" s="388">
        <v>187027</v>
      </c>
      <c r="K89" s="388">
        <v>190699</v>
      </c>
      <c r="L89" s="388">
        <v>194861</v>
      </c>
      <c r="M89" s="388">
        <v>204571</v>
      </c>
      <c r="N89" s="388">
        <v>210038</v>
      </c>
      <c r="O89" s="388">
        <v>221462</v>
      </c>
      <c r="P89" s="388">
        <v>225379</v>
      </c>
      <c r="Q89" s="388">
        <v>236069</v>
      </c>
      <c r="R89" s="388">
        <v>241373</v>
      </c>
      <c r="S89" s="388">
        <v>245616</v>
      </c>
      <c r="T89" s="388">
        <v>249533</v>
      </c>
      <c r="U89" s="388">
        <v>261120</v>
      </c>
      <c r="V89" s="388">
        <v>264058</v>
      </c>
      <c r="W89" s="388">
        <v>275074</v>
      </c>
      <c r="X89" s="388">
        <v>278338</v>
      </c>
      <c r="Y89" s="388">
        <v>282173</v>
      </c>
      <c r="Z89" s="388">
        <v>285355</v>
      </c>
      <c r="AA89" s="388">
        <v>294984</v>
      </c>
      <c r="AB89" s="388">
        <v>299880</v>
      </c>
      <c r="AC89" s="388">
        <v>304939</v>
      </c>
      <c r="AD89" s="388">
        <v>316853</v>
      </c>
      <c r="AE89" s="388">
        <v>318811</v>
      </c>
      <c r="AF89" s="388">
        <v>325747</v>
      </c>
      <c r="AG89" s="388">
        <v>329011</v>
      </c>
      <c r="AH89" s="388">
        <v>340598</v>
      </c>
      <c r="AI89" s="388">
        <v>353083</v>
      </c>
      <c r="AJ89" s="388">
        <v>360835</v>
      </c>
      <c r="AK89" s="388">
        <v>392741</v>
      </c>
      <c r="AL89" s="388">
        <v>399514</v>
      </c>
      <c r="AM89" s="388">
        <v>411998</v>
      </c>
      <c r="AN89" s="388">
        <v>412651</v>
      </c>
      <c r="AO89" s="388">
        <v>416731</v>
      </c>
    </row>
    <row r="90" spans="1:41" hidden="1" outlineLevel="1" x14ac:dyDescent="0.25">
      <c r="A90" s="53">
        <v>3625</v>
      </c>
      <c r="B90" s="388">
        <v>136925</v>
      </c>
      <c r="C90" s="388">
        <v>141494</v>
      </c>
      <c r="D90" s="388">
        <v>144350</v>
      </c>
      <c r="E90" s="388">
        <v>156672</v>
      </c>
      <c r="F90" s="388">
        <v>162221</v>
      </c>
      <c r="G90" s="388">
        <v>167525</v>
      </c>
      <c r="H90" s="388">
        <v>176501</v>
      </c>
      <c r="I90" s="388">
        <v>184987</v>
      </c>
      <c r="J90" s="388">
        <v>195514</v>
      </c>
      <c r="K90" s="388">
        <v>199757</v>
      </c>
      <c r="L90" s="388">
        <v>203429</v>
      </c>
      <c r="M90" s="388">
        <v>213302</v>
      </c>
      <c r="N90" s="388">
        <v>219341</v>
      </c>
      <c r="O90" s="388">
        <v>231173</v>
      </c>
      <c r="P90" s="388">
        <v>235253</v>
      </c>
      <c r="Q90" s="388">
        <v>239170</v>
      </c>
      <c r="R90" s="388">
        <v>251899</v>
      </c>
      <c r="S90" s="388">
        <v>256306</v>
      </c>
      <c r="T90" s="388">
        <v>260141</v>
      </c>
      <c r="U90" s="388">
        <v>263894</v>
      </c>
      <c r="V90" s="388">
        <v>275563</v>
      </c>
      <c r="W90" s="388">
        <v>283968</v>
      </c>
      <c r="X90" s="388">
        <v>290659</v>
      </c>
      <c r="Y90" s="388">
        <v>293923</v>
      </c>
      <c r="Z90" s="388">
        <v>301757</v>
      </c>
      <c r="AA90" s="388">
        <v>312446</v>
      </c>
      <c r="AB90" s="388">
        <v>317750</v>
      </c>
      <c r="AC90" s="388">
        <v>329990</v>
      </c>
      <c r="AD90" s="388">
        <v>330398</v>
      </c>
      <c r="AE90" s="388">
        <v>341414</v>
      </c>
      <c r="AF90" s="388">
        <v>345168</v>
      </c>
      <c r="AG90" s="388">
        <v>350227</v>
      </c>
      <c r="AH90" s="388">
        <v>365323</v>
      </c>
      <c r="AI90" s="388">
        <v>411509</v>
      </c>
      <c r="AJ90" s="388">
        <v>418282</v>
      </c>
      <c r="AK90" s="388">
        <v>419914</v>
      </c>
      <c r="AL90" s="388">
        <v>421464</v>
      </c>
      <c r="AM90" s="388">
        <v>424810</v>
      </c>
      <c r="AN90" s="388">
        <v>447902</v>
      </c>
      <c r="AO90" s="388">
        <v>451982</v>
      </c>
    </row>
    <row r="91" spans="1:41" hidden="1" outlineLevel="1" x14ac:dyDescent="0.25">
      <c r="A91" s="53">
        <v>3750</v>
      </c>
      <c r="B91" s="388">
        <v>140270</v>
      </c>
      <c r="C91" s="388">
        <v>148675</v>
      </c>
      <c r="D91" s="388">
        <v>154224</v>
      </c>
      <c r="E91" s="388">
        <v>165893</v>
      </c>
      <c r="F91" s="388">
        <v>172584</v>
      </c>
      <c r="G91" s="388">
        <v>176093</v>
      </c>
      <c r="H91" s="388">
        <v>183518</v>
      </c>
      <c r="I91" s="388">
        <v>191434</v>
      </c>
      <c r="J91" s="388">
        <v>201878</v>
      </c>
      <c r="K91" s="388">
        <v>205958</v>
      </c>
      <c r="L91" s="388">
        <v>210936</v>
      </c>
      <c r="M91" s="388">
        <v>216158</v>
      </c>
      <c r="N91" s="388">
        <v>230520</v>
      </c>
      <c r="O91" s="388">
        <v>237211</v>
      </c>
      <c r="P91" s="388">
        <v>241046</v>
      </c>
      <c r="Q91" s="388">
        <v>249859</v>
      </c>
      <c r="R91" s="388">
        <v>255326</v>
      </c>
      <c r="S91" s="388">
        <v>255653</v>
      </c>
      <c r="T91" s="388">
        <v>259570</v>
      </c>
      <c r="U91" s="388">
        <v>271565</v>
      </c>
      <c r="V91" s="388">
        <v>275074</v>
      </c>
      <c r="W91" s="388">
        <v>286498</v>
      </c>
      <c r="X91" s="388">
        <v>290333</v>
      </c>
      <c r="Y91" s="388">
        <v>306163</v>
      </c>
      <c r="Z91" s="388">
        <v>300206</v>
      </c>
      <c r="AA91" s="388">
        <v>317098</v>
      </c>
      <c r="AB91" s="388">
        <v>322320</v>
      </c>
      <c r="AC91" s="388">
        <v>322810</v>
      </c>
      <c r="AD91" s="388">
        <v>325992</v>
      </c>
      <c r="AE91" s="388">
        <v>331541</v>
      </c>
      <c r="AF91" s="388">
        <v>342638</v>
      </c>
      <c r="AG91" s="388">
        <v>348350</v>
      </c>
      <c r="AH91" s="388">
        <v>400656</v>
      </c>
      <c r="AI91" s="388">
        <v>401635</v>
      </c>
      <c r="AJ91" s="388">
        <v>408571</v>
      </c>
      <c r="AK91" s="388">
        <v>413141</v>
      </c>
      <c r="AL91" s="388">
        <v>416731</v>
      </c>
      <c r="AM91" s="388">
        <v>436234</v>
      </c>
      <c r="AN91" s="388">
        <v>436886</v>
      </c>
      <c r="AO91" s="388">
        <v>438682</v>
      </c>
    </row>
    <row r="92" spans="1:41" hidden="1" outlineLevel="1" x14ac:dyDescent="0.25">
      <c r="A92" s="53">
        <v>3875</v>
      </c>
      <c r="B92" s="388">
        <v>143534</v>
      </c>
      <c r="C92" s="388">
        <v>151694</v>
      </c>
      <c r="D92" s="388">
        <v>158712</v>
      </c>
      <c r="E92" s="388">
        <v>167280</v>
      </c>
      <c r="F92" s="388">
        <v>174542</v>
      </c>
      <c r="G92" s="388">
        <v>182702</v>
      </c>
      <c r="H92" s="388">
        <v>185885</v>
      </c>
      <c r="I92" s="388">
        <v>198941</v>
      </c>
      <c r="J92" s="388">
        <v>203837</v>
      </c>
      <c r="K92" s="388">
        <v>208406</v>
      </c>
      <c r="L92" s="388">
        <v>213384</v>
      </c>
      <c r="M92" s="388">
        <v>225298</v>
      </c>
      <c r="N92" s="388">
        <v>233050</v>
      </c>
      <c r="O92" s="388">
        <v>240067</v>
      </c>
      <c r="P92" s="388">
        <v>243984</v>
      </c>
      <c r="Q92" s="388">
        <v>258101</v>
      </c>
      <c r="R92" s="388">
        <v>266016</v>
      </c>
      <c r="S92" s="388">
        <v>270830</v>
      </c>
      <c r="T92" s="388">
        <v>274910</v>
      </c>
      <c r="U92" s="388">
        <v>285029</v>
      </c>
      <c r="V92" s="388">
        <v>291965</v>
      </c>
      <c r="W92" s="388">
        <v>298330</v>
      </c>
      <c r="X92" s="388">
        <v>308448</v>
      </c>
      <c r="Y92" s="388">
        <v>318566</v>
      </c>
      <c r="Z92" s="388">
        <v>321994</v>
      </c>
      <c r="AA92" s="388">
        <v>324931</v>
      </c>
      <c r="AB92" s="388">
        <v>330072</v>
      </c>
      <c r="AC92" s="388">
        <v>335539</v>
      </c>
      <c r="AD92" s="388">
        <v>341006</v>
      </c>
      <c r="AE92" s="388">
        <v>346555</v>
      </c>
      <c r="AF92" s="388">
        <v>385315</v>
      </c>
      <c r="AG92" s="388">
        <v>389232</v>
      </c>
      <c r="AH92" s="388">
        <v>416323</v>
      </c>
      <c r="AI92" s="388">
        <v>420648</v>
      </c>
      <c r="AJ92" s="388">
        <v>435336</v>
      </c>
      <c r="AK92" s="388">
        <v>439579</v>
      </c>
      <c r="AL92" s="388">
        <v>451411</v>
      </c>
      <c r="AM92" s="388">
        <v>462101</v>
      </c>
      <c r="AN92" s="388">
        <v>462754</v>
      </c>
      <c r="AO92" s="388">
        <v>463162</v>
      </c>
    </row>
    <row r="93" spans="1:41" hidden="1" outlineLevel="1" x14ac:dyDescent="0.25">
      <c r="A93" s="53">
        <v>4000</v>
      </c>
      <c r="B93" s="388">
        <v>147043</v>
      </c>
      <c r="C93" s="388">
        <v>159773</v>
      </c>
      <c r="D93" s="388">
        <v>164342</v>
      </c>
      <c r="E93" s="388">
        <v>173074</v>
      </c>
      <c r="F93" s="388">
        <v>178459</v>
      </c>
      <c r="G93" s="388">
        <v>188659</v>
      </c>
      <c r="H93" s="388">
        <v>192086</v>
      </c>
      <c r="I93" s="388">
        <v>201470</v>
      </c>
      <c r="J93" s="388">
        <v>212323</v>
      </c>
      <c r="K93" s="388">
        <v>216893</v>
      </c>
      <c r="L93" s="388">
        <v>221218</v>
      </c>
      <c r="M93" s="388">
        <v>232315</v>
      </c>
      <c r="N93" s="388">
        <v>239578</v>
      </c>
      <c r="O93" s="388">
        <v>253205</v>
      </c>
      <c r="P93" s="388">
        <v>257366</v>
      </c>
      <c r="Q93" s="388">
        <v>261773</v>
      </c>
      <c r="R93" s="388">
        <v>275318</v>
      </c>
      <c r="S93" s="388">
        <v>279970</v>
      </c>
      <c r="T93" s="388">
        <v>284213</v>
      </c>
      <c r="U93" s="388">
        <v>297350</v>
      </c>
      <c r="V93" s="388">
        <v>301512</v>
      </c>
      <c r="W93" s="388">
        <v>313915</v>
      </c>
      <c r="X93" s="388">
        <v>318403</v>
      </c>
      <c r="Y93" s="388">
        <v>322973</v>
      </c>
      <c r="Z93" s="388">
        <v>323952</v>
      </c>
      <c r="AA93" s="388">
        <v>325176</v>
      </c>
      <c r="AB93" s="388">
        <v>337498</v>
      </c>
      <c r="AC93" s="388">
        <v>339619</v>
      </c>
      <c r="AD93" s="388">
        <v>341496</v>
      </c>
      <c r="AE93" s="388">
        <v>377482</v>
      </c>
      <c r="AF93" s="388">
        <v>388090</v>
      </c>
      <c r="AG93" s="388">
        <v>391925</v>
      </c>
      <c r="AH93" s="388">
        <v>416323</v>
      </c>
      <c r="AI93" s="388">
        <v>425544</v>
      </c>
      <c r="AJ93" s="388">
        <v>435336</v>
      </c>
      <c r="AK93" s="388">
        <v>442435</v>
      </c>
      <c r="AL93" s="388">
        <v>451656</v>
      </c>
      <c r="AM93" s="388">
        <v>462101</v>
      </c>
      <c r="AN93" s="388">
        <v>462917</v>
      </c>
      <c r="AO93" s="388">
        <v>463896</v>
      </c>
    </row>
    <row r="94" spans="1:41" hidden="1" outlineLevel="1" x14ac:dyDescent="0.25">
      <c r="A94" s="53">
        <v>4125</v>
      </c>
      <c r="B94" s="388">
        <v>153163</v>
      </c>
      <c r="C94" s="388">
        <v>162058</v>
      </c>
      <c r="D94" s="388">
        <v>166138</v>
      </c>
      <c r="E94" s="388">
        <v>175522</v>
      </c>
      <c r="F94" s="388">
        <v>182947</v>
      </c>
      <c r="G94" s="388">
        <v>195840</v>
      </c>
      <c r="H94" s="388">
        <v>200165</v>
      </c>
      <c r="I94" s="388">
        <v>210446</v>
      </c>
      <c r="J94" s="388">
        <v>221381</v>
      </c>
      <c r="K94" s="388">
        <v>225053</v>
      </c>
      <c r="L94" s="388">
        <v>229296</v>
      </c>
      <c r="M94" s="388">
        <v>241046</v>
      </c>
      <c r="N94" s="388">
        <v>247166</v>
      </c>
      <c r="O94" s="388">
        <v>255490</v>
      </c>
      <c r="P94" s="388">
        <v>266098</v>
      </c>
      <c r="Q94" s="388">
        <v>271320</v>
      </c>
      <c r="R94" s="388">
        <v>286334</v>
      </c>
      <c r="S94" s="388">
        <v>291230</v>
      </c>
      <c r="T94" s="388">
        <v>295392</v>
      </c>
      <c r="U94" s="388">
        <v>307877</v>
      </c>
      <c r="V94" s="388">
        <v>311957</v>
      </c>
      <c r="W94" s="388">
        <v>318648</v>
      </c>
      <c r="X94" s="388">
        <v>329746</v>
      </c>
      <c r="Y94" s="388">
        <v>334152</v>
      </c>
      <c r="Z94" s="388">
        <v>334968</v>
      </c>
      <c r="AA94" s="388">
        <v>336518</v>
      </c>
      <c r="AB94" s="388">
        <v>337579</v>
      </c>
      <c r="AC94" s="388">
        <v>342720</v>
      </c>
      <c r="AD94" s="388">
        <v>370382</v>
      </c>
      <c r="AE94" s="388">
        <v>388987</v>
      </c>
      <c r="AF94" s="388">
        <v>392496</v>
      </c>
      <c r="AG94" s="388">
        <v>396413</v>
      </c>
      <c r="AH94" s="388">
        <v>426523</v>
      </c>
      <c r="AI94" s="388">
        <v>427339</v>
      </c>
      <c r="AJ94" s="388">
        <v>435662</v>
      </c>
      <c r="AK94" s="388">
        <v>447902</v>
      </c>
      <c r="AL94" s="388">
        <v>452146</v>
      </c>
      <c r="AM94" s="388">
        <v>462346</v>
      </c>
      <c r="AN94" s="388">
        <v>462998</v>
      </c>
      <c r="AO94" s="388">
        <v>484867</v>
      </c>
    </row>
    <row r="95" spans="1:41" hidden="1" outlineLevel="1" x14ac:dyDescent="0.25">
      <c r="A95" s="53">
        <v>4250</v>
      </c>
      <c r="B95" s="388">
        <v>156346</v>
      </c>
      <c r="C95" s="388">
        <v>164424</v>
      </c>
      <c r="D95" s="388">
        <v>168014</v>
      </c>
      <c r="E95" s="388">
        <v>182539</v>
      </c>
      <c r="F95" s="388">
        <v>190618</v>
      </c>
      <c r="G95" s="388">
        <v>193963</v>
      </c>
      <c r="H95" s="388">
        <v>202286</v>
      </c>
      <c r="I95" s="388">
        <v>212731</v>
      </c>
      <c r="J95" s="388">
        <v>223747</v>
      </c>
      <c r="K95" s="388">
        <v>227746</v>
      </c>
      <c r="L95" s="388">
        <v>232234</v>
      </c>
      <c r="M95" s="388">
        <v>243658</v>
      </c>
      <c r="N95" s="388">
        <v>250267</v>
      </c>
      <c r="O95" s="388">
        <v>263160</v>
      </c>
      <c r="P95" s="388">
        <v>268546</v>
      </c>
      <c r="Q95" s="388">
        <v>273605</v>
      </c>
      <c r="R95" s="388">
        <v>288619</v>
      </c>
      <c r="S95" s="388">
        <v>293678</v>
      </c>
      <c r="T95" s="388">
        <v>298003</v>
      </c>
      <c r="U95" s="388">
        <v>311957</v>
      </c>
      <c r="V95" s="388">
        <v>315792</v>
      </c>
      <c r="W95" s="388">
        <v>329093</v>
      </c>
      <c r="X95" s="388">
        <v>333418</v>
      </c>
      <c r="Y95" s="388">
        <v>337987</v>
      </c>
      <c r="Z95" s="388">
        <v>339619</v>
      </c>
      <c r="AA95" s="388">
        <v>341088</v>
      </c>
      <c r="AB95" s="388">
        <v>344678</v>
      </c>
      <c r="AC95" s="388">
        <v>371525</v>
      </c>
      <c r="AD95" s="388">
        <v>389232</v>
      </c>
      <c r="AE95" s="388">
        <v>394454</v>
      </c>
      <c r="AF95" s="388">
        <v>414283</v>
      </c>
      <c r="AG95" s="388">
        <v>418282</v>
      </c>
      <c r="AH95" s="388">
        <v>427176</v>
      </c>
      <c r="AI95" s="388">
        <v>436315</v>
      </c>
      <c r="AJ95" s="388">
        <v>440966</v>
      </c>
      <c r="AK95" s="388">
        <v>453043</v>
      </c>
      <c r="AL95" s="388">
        <v>458918</v>
      </c>
      <c r="AM95" s="388">
        <v>462917</v>
      </c>
      <c r="AN95" s="388">
        <v>486662</v>
      </c>
      <c r="AO95" s="388">
        <v>486907</v>
      </c>
    </row>
    <row r="96" spans="1:41" hidden="1" outlineLevel="1" x14ac:dyDescent="0.25">
      <c r="A96" s="53">
        <v>4375</v>
      </c>
      <c r="B96" s="388">
        <v>160181</v>
      </c>
      <c r="C96" s="388">
        <v>166138</v>
      </c>
      <c r="D96" s="388">
        <v>169483</v>
      </c>
      <c r="E96" s="388">
        <v>183682</v>
      </c>
      <c r="F96" s="388">
        <v>192005</v>
      </c>
      <c r="G96" s="388">
        <v>199267</v>
      </c>
      <c r="H96" s="388">
        <v>204163</v>
      </c>
      <c r="I96" s="388">
        <v>215342</v>
      </c>
      <c r="J96" s="388">
        <v>226277</v>
      </c>
      <c r="K96" s="388">
        <v>230275</v>
      </c>
      <c r="L96" s="388">
        <v>235253</v>
      </c>
      <c r="M96" s="388">
        <v>246840</v>
      </c>
      <c r="N96" s="388">
        <v>253368</v>
      </c>
      <c r="O96" s="388">
        <v>266587</v>
      </c>
      <c r="P96" s="388">
        <v>271973</v>
      </c>
      <c r="Q96" s="388">
        <v>287966</v>
      </c>
      <c r="R96" s="388">
        <v>291638</v>
      </c>
      <c r="S96" s="388">
        <v>297187</v>
      </c>
      <c r="T96" s="388">
        <v>301838</v>
      </c>
      <c r="U96" s="388">
        <v>315629</v>
      </c>
      <c r="V96" s="388">
        <v>319790</v>
      </c>
      <c r="W96" s="388">
        <v>325829</v>
      </c>
      <c r="X96" s="388">
        <v>330562</v>
      </c>
      <c r="Y96" s="388">
        <v>352186</v>
      </c>
      <c r="Z96" s="388">
        <v>348677</v>
      </c>
      <c r="AA96" s="388">
        <v>352838</v>
      </c>
      <c r="AB96" s="388">
        <v>371688</v>
      </c>
      <c r="AC96" s="388">
        <v>391027</v>
      </c>
      <c r="AD96" s="388">
        <v>395270</v>
      </c>
      <c r="AE96" s="388">
        <v>416731</v>
      </c>
      <c r="AF96" s="388">
        <v>419261</v>
      </c>
      <c r="AG96" s="388">
        <v>424402</v>
      </c>
      <c r="AH96" s="388">
        <v>451656</v>
      </c>
      <c r="AI96" s="388">
        <v>452227</v>
      </c>
      <c r="AJ96" s="388">
        <v>453043</v>
      </c>
      <c r="AK96" s="388">
        <v>458510</v>
      </c>
      <c r="AL96" s="388">
        <v>464059</v>
      </c>
      <c r="AM96" s="388">
        <v>482909</v>
      </c>
      <c r="AN96" s="388">
        <v>486826</v>
      </c>
      <c r="AO96" s="388">
        <v>487478</v>
      </c>
    </row>
    <row r="97" spans="1:41" hidden="1" outlineLevel="1" x14ac:dyDescent="0.25">
      <c r="A97" s="53">
        <v>4500</v>
      </c>
      <c r="B97" s="388">
        <v>163445</v>
      </c>
      <c r="C97" s="388">
        <v>177398</v>
      </c>
      <c r="D97" s="388">
        <v>182213</v>
      </c>
      <c r="E97" s="388">
        <v>192331</v>
      </c>
      <c r="F97" s="388">
        <v>201470</v>
      </c>
      <c r="G97" s="388">
        <v>211426</v>
      </c>
      <c r="H97" s="388">
        <v>219667</v>
      </c>
      <c r="I97" s="388">
        <v>230928</v>
      </c>
      <c r="J97" s="388">
        <v>236150</v>
      </c>
      <c r="K97" s="388">
        <v>240802</v>
      </c>
      <c r="L97" s="388">
        <v>245861</v>
      </c>
      <c r="M97" s="388">
        <v>258264</v>
      </c>
      <c r="N97" s="388">
        <v>265853</v>
      </c>
      <c r="O97" s="388">
        <v>280704</v>
      </c>
      <c r="P97" s="388">
        <v>285274</v>
      </c>
      <c r="Q97" s="388">
        <v>293189</v>
      </c>
      <c r="R97" s="388">
        <v>309509</v>
      </c>
      <c r="S97" s="388">
        <v>315058</v>
      </c>
      <c r="T97" s="388">
        <v>320117</v>
      </c>
      <c r="U97" s="388">
        <v>335050</v>
      </c>
      <c r="V97" s="388">
        <v>346474</v>
      </c>
      <c r="W97" s="388">
        <v>354307</v>
      </c>
      <c r="X97" s="388">
        <v>358795</v>
      </c>
      <c r="Y97" s="388">
        <v>370790</v>
      </c>
      <c r="Z97" s="388">
        <v>384826</v>
      </c>
      <c r="AA97" s="388">
        <v>397474</v>
      </c>
      <c r="AB97" s="388">
        <v>417710</v>
      </c>
      <c r="AC97" s="388">
        <v>421872</v>
      </c>
      <c r="AD97" s="388">
        <v>427910</v>
      </c>
      <c r="AE97" s="388">
        <v>433051</v>
      </c>
      <c r="AF97" s="388">
        <v>435826</v>
      </c>
      <c r="AG97" s="388">
        <v>449208</v>
      </c>
      <c r="AH97" s="388">
        <v>458755</v>
      </c>
      <c r="AI97" s="388">
        <v>459816</v>
      </c>
      <c r="AJ97" s="388">
        <v>488131</v>
      </c>
      <c r="AK97" s="388">
        <v>488866</v>
      </c>
      <c r="AL97" s="388">
        <v>492619</v>
      </c>
      <c r="AM97" s="388">
        <v>500126</v>
      </c>
      <c r="AN97" s="388">
        <v>503227</v>
      </c>
      <c r="AO97" s="388">
        <v>518323</v>
      </c>
    </row>
    <row r="98" spans="1:41" hidden="1" outlineLevel="1" x14ac:dyDescent="0.25">
      <c r="A98" s="53">
        <v>4625</v>
      </c>
      <c r="B98" s="388">
        <v>169728</v>
      </c>
      <c r="C98" s="388">
        <v>179112</v>
      </c>
      <c r="D98" s="388">
        <v>184253</v>
      </c>
      <c r="E98" s="388">
        <v>194616</v>
      </c>
      <c r="F98" s="388">
        <v>203347</v>
      </c>
      <c r="G98" s="388">
        <v>217954</v>
      </c>
      <c r="H98" s="388">
        <v>222768</v>
      </c>
      <c r="I98" s="388">
        <v>234518</v>
      </c>
      <c r="J98" s="388">
        <v>246350</v>
      </c>
      <c r="K98" s="388">
        <v>250512</v>
      </c>
      <c r="L98" s="388">
        <v>256306</v>
      </c>
      <c r="M98" s="388">
        <v>262181</v>
      </c>
      <c r="N98" s="388">
        <v>277930</v>
      </c>
      <c r="O98" s="388">
        <v>287069</v>
      </c>
      <c r="P98" s="388">
        <v>292454</v>
      </c>
      <c r="Q98" s="388">
        <v>297269</v>
      </c>
      <c r="R98" s="388">
        <v>316690</v>
      </c>
      <c r="S98" s="388">
        <v>324768</v>
      </c>
      <c r="T98" s="388">
        <v>329746</v>
      </c>
      <c r="U98" s="388">
        <v>344270</v>
      </c>
      <c r="V98" s="388">
        <v>349493</v>
      </c>
      <c r="W98" s="388">
        <v>357571</v>
      </c>
      <c r="X98" s="388">
        <v>362630</v>
      </c>
      <c r="Y98" s="388">
        <v>367608</v>
      </c>
      <c r="Z98" s="388">
        <v>403349</v>
      </c>
      <c r="AA98" s="388">
        <v>409632</v>
      </c>
      <c r="AB98" s="388">
        <v>422280</v>
      </c>
      <c r="AC98" s="388">
        <v>428074</v>
      </c>
      <c r="AD98" s="388">
        <v>433622</v>
      </c>
      <c r="AE98" s="388">
        <v>436478</v>
      </c>
      <c r="AF98" s="388">
        <v>449861</v>
      </c>
      <c r="AG98" s="388">
        <v>454349</v>
      </c>
      <c r="AH98" s="388">
        <v>463978</v>
      </c>
      <c r="AI98" s="388">
        <v>469934</v>
      </c>
      <c r="AJ98" s="388">
        <v>491722</v>
      </c>
      <c r="AK98" s="388">
        <v>492619</v>
      </c>
      <c r="AL98" s="388">
        <v>496454</v>
      </c>
      <c r="AM98" s="388">
        <v>500861</v>
      </c>
      <c r="AN98" s="388">
        <v>519792</v>
      </c>
      <c r="AO98" s="388">
        <v>524117</v>
      </c>
    </row>
    <row r="99" spans="1:41" hidden="1" outlineLevel="1" x14ac:dyDescent="0.25">
      <c r="A99" s="53">
        <v>4750</v>
      </c>
      <c r="B99" s="388">
        <v>173074</v>
      </c>
      <c r="C99" s="388">
        <v>181152</v>
      </c>
      <c r="D99" s="388">
        <v>186293</v>
      </c>
      <c r="E99" s="388">
        <v>202123</v>
      </c>
      <c r="F99" s="388">
        <v>211670</v>
      </c>
      <c r="G99" s="388">
        <v>220238</v>
      </c>
      <c r="H99" s="388">
        <v>225298</v>
      </c>
      <c r="I99" s="388">
        <v>236722</v>
      </c>
      <c r="J99" s="388">
        <v>248962</v>
      </c>
      <c r="K99" s="388">
        <v>253531</v>
      </c>
      <c r="L99" s="388">
        <v>258346</v>
      </c>
      <c r="M99" s="388">
        <v>271565</v>
      </c>
      <c r="N99" s="388">
        <v>279970</v>
      </c>
      <c r="O99" s="388">
        <v>290414</v>
      </c>
      <c r="P99" s="388">
        <v>301675</v>
      </c>
      <c r="Q99" s="388">
        <v>312691</v>
      </c>
      <c r="R99" s="388">
        <v>322973</v>
      </c>
      <c r="S99" s="388">
        <v>329093</v>
      </c>
      <c r="T99" s="388">
        <v>333581</v>
      </c>
      <c r="U99" s="388">
        <v>348269</v>
      </c>
      <c r="V99" s="388">
        <v>353246</v>
      </c>
      <c r="W99" s="388">
        <v>368261</v>
      </c>
      <c r="X99" s="388">
        <v>373728</v>
      </c>
      <c r="Y99" s="388">
        <v>378869</v>
      </c>
      <c r="Z99" s="388">
        <v>407674</v>
      </c>
      <c r="AA99" s="388">
        <v>411998</v>
      </c>
      <c r="AB99" s="388">
        <v>428074</v>
      </c>
      <c r="AC99" s="388">
        <v>433622</v>
      </c>
      <c r="AD99" s="388">
        <v>439579</v>
      </c>
      <c r="AE99" s="388">
        <v>441130</v>
      </c>
      <c r="AF99" s="388">
        <v>455083</v>
      </c>
      <c r="AG99" s="388">
        <v>459245</v>
      </c>
      <c r="AH99" s="388">
        <v>478666</v>
      </c>
      <c r="AI99" s="388">
        <v>492538</v>
      </c>
      <c r="AJ99" s="388">
        <v>496862</v>
      </c>
      <c r="AK99" s="388">
        <v>501106</v>
      </c>
      <c r="AL99" s="388">
        <v>502003</v>
      </c>
      <c r="AM99" s="388">
        <v>521016</v>
      </c>
      <c r="AN99" s="388">
        <v>525667</v>
      </c>
      <c r="AO99" s="388">
        <v>530155</v>
      </c>
    </row>
    <row r="100" spans="1:41" hidden="1" outlineLevel="1" x14ac:dyDescent="0.25">
      <c r="A100" s="53">
        <v>4875</v>
      </c>
      <c r="B100" s="388">
        <v>176419</v>
      </c>
      <c r="C100" s="388">
        <v>183192</v>
      </c>
      <c r="D100" s="388">
        <v>188333</v>
      </c>
      <c r="E100" s="388">
        <v>204326</v>
      </c>
      <c r="F100" s="388">
        <v>213710</v>
      </c>
      <c r="G100" s="388">
        <v>222605</v>
      </c>
      <c r="H100" s="388">
        <v>227664</v>
      </c>
      <c r="I100" s="388">
        <v>239170</v>
      </c>
      <c r="J100" s="388">
        <v>251899</v>
      </c>
      <c r="K100" s="388">
        <v>256306</v>
      </c>
      <c r="L100" s="388">
        <v>261202</v>
      </c>
      <c r="M100" s="388">
        <v>274339</v>
      </c>
      <c r="N100" s="388">
        <v>282010</v>
      </c>
      <c r="O100" s="388">
        <v>297187</v>
      </c>
      <c r="P100" s="388">
        <v>303797</v>
      </c>
      <c r="Q100" s="388">
        <v>322075</v>
      </c>
      <c r="R100" s="388">
        <v>326808</v>
      </c>
      <c r="S100" s="388">
        <v>332194</v>
      </c>
      <c r="T100" s="388">
        <v>336926</v>
      </c>
      <c r="U100" s="388">
        <v>351614</v>
      </c>
      <c r="V100" s="388">
        <v>357000</v>
      </c>
      <c r="W100" s="388">
        <v>372014</v>
      </c>
      <c r="X100" s="388">
        <v>377482</v>
      </c>
      <c r="Y100" s="388">
        <v>382622</v>
      </c>
      <c r="Z100" s="388">
        <v>411998</v>
      </c>
      <c r="AA100" s="388">
        <v>429379</v>
      </c>
      <c r="AB100" s="388">
        <v>433051</v>
      </c>
      <c r="AC100" s="388">
        <v>437702</v>
      </c>
      <c r="AD100" s="388">
        <v>441701</v>
      </c>
      <c r="AE100" s="388">
        <v>446026</v>
      </c>
      <c r="AF100" s="388">
        <v>460142</v>
      </c>
      <c r="AG100" s="388">
        <v>469934</v>
      </c>
      <c r="AH100" s="388">
        <v>484786</v>
      </c>
      <c r="AI100" s="388">
        <v>497760</v>
      </c>
      <c r="AJ100" s="388">
        <v>498658</v>
      </c>
      <c r="AK100" s="388">
        <v>506491</v>
      </c>
      <c r="AL100" s="388">
        <v>523301</v>
      </c>
      <c r="AM100" s="388">
        <v>527054</v>
      </c>
      <c r="AN100" s="388">
        <v>531706</v>
      </c>
      <c r="AO100" s="388">
        <v>532277</v>
      </c>
    </row>
    <row r="101" spans="1:41" hidden="1" outlineLevel="1" x14ac:dyDescent="0.25">
      <c r="A101" s="53">
        <v>5000</v>
      </c>
      <c r="B101" s="388">
        <v>185314</v>
      </c>
      <c r="C101" s="388">
        <v>188986</v>
      </c>
      <c r="D101" s="388">
        <v>202286</v>
      </c>
      <c r="E101" s="388">
        <v>219014</v>
      </c>
      <c r="F101" s="388">
        <v>222931</v>
      </c>
      <c r="G101" s="388">
        <v>230928</v>
      </c>
      <c r="H101" s="388">
        <v>239088</v>
      </c>
      <c r="I101" s="388">
        <v>247003</v>
      </c>
      <c r="J101" s="388">
        <v>255653</v>
      </c>
      <c r="K101" s="388">
        <v>263650</v>
      </c>
      <c r="L101" s="388">
        <v>271483</v>
      </c>
      <c r="M101" s="388">
        <v>287966</v>
      </c>
      <c r="N101" s="388">
        <v>299227</v>
      </c>
      <c r="O101" s="388">
        <v>299472</v>
      </c>
      <c r="P101" s="388">
        <v>306898</v>
      </c>
      <c r="Q101" s="388">
        <v>324278</v>
      </c>
      <c r="R101" s="388">
        <v>339211</v>
      </c>
      <c r="S101" s="388">
        <v>347616</v>
      </c>
      <c r="T101" s="388">
        <v>356510</v>
      </c>
      <c r="U101" s="388">
        <v>372178</v>
      </c>
      <c r="V101" s="388">
        <v>380990</v>
      </c>
      <c r="W101" s="388">
        <v>389803</v>
      </c>
      <c r="X101" s="388">
        <v>398453</v>
      </c>
      <c r="Y101" s="388">
        <v>407184</v>
      </c>
      <c r="Z101" s="388">
        <v>432725</v>
      </c>
      <c r="AA101" s="388">
        <v>446678</v>
      </c>
      <c r="AB101" s="388">
        <v>450840</v>
      </c>
      <c r="AC101" s="388">
        <v>455083</v>
      </c>
      <c r="AD101" s="388">
        <v>460061</v>
      </c>
      <c r="AE101" s="388">
        <v>464467</v>
      </c>
      <c r="AF101" s="388">
        <v>474341</v>
      </c>
      <c r="AG101" s="388">
        <v>487886</v>
      </c>
      <c r="AH101" s="388">
        <v>504614</v>
      </c>
      <c r="AI101" s="388">
        <v>512938</v>
      </c>
      <c r="AJ101" s="388">
        <v>523301</v>
      </c>
      <c r="AK101" s="388">
        <v>524362</v>
      </c>
      <c r="AL101" s="388">
        <v>544272</v>
      </c>
      <c r="AM101" s="388">
        <v>549086</v>
      </c>
      <c r="AN101" s="388">
        <v>549739</v>
      </c>
      <c r="AO101" s="388">
        <v>556675</v>
      </c>
    </row>
    <row r="102" spans="1:41" hidden="1" outlineLevel="1" x14ac:dyDescent="0.25">
      <c r="A102" s="53">
        <v>5125</v>
      </c>
      <c r="B102" s="388">
        <v>189883</v>
      </c>
      <c r="C102" s="388">
        <v>198614</v>
      </c>
      <c r="D102" s="388">
        <v>204979</v>
      </c>
      <c r="E102" s="388">
        <v>222850</v>
      </c>
      <c r="F102" s="388">
        <v>226685</v>
      </c>
      <c r="G102" s="388">
        <v>235906</v>
      </c>
      <c r="H102" s="388">
        <v>239741</v>
      </c>
      <c r="I102" s="388">
        <v>260386</v>
      </c>
      <c r="J102" s="388">
        <v>264058</v>
      </c>
      <c r="K102" s="388">
        <v>274013</v>
      </c>
      <c r="L102" s="388">
        <v>278419</v>
      </c>
      <c r="M102" s="388">
        <v>296779</v>
      </c>
      <c r="N102" s="388">
        <v>298248</v>
      </c>
      <c r="O102" s="388">
        <v>304368</v>
      </c>
      <c r="P102" s="388">
        <v>316282</v>
      </c>
      <c r="Q102" s="388">
        <v>332765</v>
      </c>
      <c r="R102" s="388">
        <v>347616</v>
      </c>
      <c r="S102" s="388">
        <v>356674</v>
      </c>
      <c r="T102" s="388">
        <v>365323</v>
      </c>
      <c r="U102" s="388">
        <v>381480</v>
      </c>
      <c r="V102" s="388">
        <v>382296</v>
      </c>
      <c r="W102" s="388">
        <v>388090</v>
      </c>
      <c r="X102" s="388">
        <v>395923</v>
      </c>
      <c r="Y102" s="388">
        <v>416486</v>
      </c>
      <c r="Z102" s="388">
        <v>453043</v>
      </c>
      <c r="AA102" s="388">
        <v>460061</v>
      </c>
      <c r="AB102" s="388">
        <v>464549</v>
      </c>
      <c r="AC102" s="388">
        <v>469037</v>
      </c>
      <c r="AD102" s="388">
        <v>488702</v>
      </c>
      <c r="AE102" s="388">
        <v>493517</v>
      </c>
      <c r="AF102" s="388">
        <v>498494</v>
      </c>
      <c r="AG102" s="388">
        <v>503472</v>
      </c>
      <c r="AH102" s="388">
        <v>512285</v>
      </c>
      <c r="AI102" s="388">
        <v>521342</v>
      </c>
      <c r="AJ102" s="388">
        <v>529421</v>
      </c>
      <c r="AK102" s="388">
        <v>536602</v>
      </c>
      <c r="AL102" s="388">
        <v>548107</v>
      </c>
      <c r="AM102" s="388">
        <v>557736</v>
      </c>
      <c r="AN102" s="388">
        <v>561408</v>
      </c>
      <c r="AO102" s="388">
        <v>563530</v>
      </c>
    </row>
    <row r="103" spans="1:41" hidden="1" outlineLevel="1" x14ac:dyDescent="0.25">
      <c r="A103" s="53">
        <v>5250</v>
      </c>
      <c r="B103" s="388">
        <v>193637</v>
      </c>
      <c r="C103" s="388">
        <v>200981</v>
      </c>
      <c r="D103" s="388">
        <v>209875</v>
      </c>
      <c r="E103" s="388">
        <v>228154</v>
      </c>
      <c r="F103" s="388">
        <v>230275</v>
      </c>
      <c r="G103" s="388">
        <v>238925</v>
      </c>
      <c r="H103" s="388">
        <v>247656</v>
      </c>
      <c r="I103" s="388">
        <v>263242</v>
      </c>
      <c r="J103" s="388">
        <v>266342</v>
      </c>
      <c r="K103" s="388">
        <v>277685</v>
      </c>
      <c r="L103" s="388">
        <v>287640</v>
      </c>
      <c r="M103" s="388">
        <v>305347</v>
      </c>
      <c r="N103" s="388">
        <v>303878</v>
      </c>
      <c r="O103" s="388">
        <v>317750</v>
      </c>
      <c r="P103" s="388">
        <v>320280</v>
      </c>
      <c r="Q103" s="388">
        <v>341088</v>
      </c>
      <c r="R103" s="388">
        <v>356674</v>
      </c>
      <c r="S103" s="388">
        <v>365731</v>
      </c>
      <c r="T103" s="388">
        <v>363610</v>
      </c>
      <c r="U103" s="388">
        <v>378787</v>
      </c>
      <c r="V103" s="388">
        <v>394862</v>
      </c>
      <c r="W103" s="388">
        <v>397963</v>
      </c>
      <c r="X103" s="388">
        <v>400982</v>
      </c>
      <c r="Y103" s="388">
        <v>429787</v>
      </c>
      <c r="Z103" s="388">
        <v>471403</v>
      </c>
      <c r="AA103" s="388">
        <v>478094</v>
      </c>
      <c r="AB103" s="388">
        <v>482746</v>
      </c>
      <c r="AC103" s="388">
        <v>494822</v>
      </c>
      <c r="AD103" s="388">
        <v>509510</v>
      </c>
      <c r="AE103" s="388">
        <v>513264</v>
      </c>
      <c r="AF103" s="388">
        <v>525178</v>
      </c>
      <c r="AG103" s="388">
        <v>530237</v>
      </c>
      <c r="AH103" s="388">
        <v>533419</v>
      </c>
      <c r="AI103" s="388">
        <v>544109</v>
      </c>
      <c r="AJ103" s="388">
        <v>555206</v>
      </c>
      <c r="AK103" s="388">
        <v>559613</v>
      </c>
      <c r="AL103" s="388">
        <v>568262</v>
      </c>
      <c r="AM103" s="388">
        <v>578544</v>
      </c>
      <c r="AN103" s="388">
        <v>584174</v>
      </c>
      <c r="AO103" s="388">
        <v>598046</v>
      </c>
    </row>
    <row r="104" spans="1:41" hidden="1" outlineLevel="1" x14ac:dyDescent="0.25">
      <c r="A104" s="53">
        <v>5375</v>
      </c>
      <c r="B104" s="388">
        <v>199186</v>
      </c>
      <c r="C104" s="388">
        <v>203347</v>
      </c>
      <c r="D104" s="388">
        <v>214690</v>
      </c>
      <c r="E104" s="388">
        <v>230520</v>
      </c>
      <c r="F104" s="388">
        <v>232397</v>
      </c>
      <c r="G104" s="388">
        <v>241699</v>
      </c>
      <c r="H104" s="388">
        <v>250512</v>
      </c>
      <c r="I104" s="388">
        <v>266832</v>
      </c>
      <c r="J104" s="388">
        <v>270667</v>
      </c>
      <c r="K104" s="388">
        <v>280949</v>
      </c>
      <c r="L104" s="388">
        <v>290741</v>
      </c>
      <c r="M104" s="388">
        <v>309427</v>
      </c>
      <c r="N104" s="388">
        <v>307306</v>
      </c>
      <c r="O104" s="388">
        <v>322320</v>
      </c>
      <c r="P104" s="388">
        <v>325747</v>
      </c>
      <c r="Q104" s="388">
        <v>341578</v>
      </c>
      <c r="R104" s="388">
        <v>357490</v>
      </c>
      <c r="S104" s="388">
        <v>366547</v>
      </c>
      <c r="T104" s="388">
        <v>375034</v>
      </c>
      <c r="U104" s="388">
        <v>395270</v>
      </c>
      <c r="V104" s="388">
        <v>396086</v>
      </c>
      <c r="W104" s="388">
        <v>399350</v>
      </c>
      <c r="X104" s="388">
        <v>409632</v>
      </c>
      <c r="Y104" s="388">
        <v>432235</v>
      </c>
      <c r="Z104" s="388">
        <v>479645</v>
      </c>
      <c r="AA104" s="388">
        <v>485030</v>
      </c>
      <c r="AB104" s="388">
        <v>488947</v>
      </c>
      <c r="AC104" s="388">
        <v>497842</v>
      </c>
      <c r="AD104" s="388">
        <v>512774</v>
      </c>
      <c r="AE104" s="388">
        <v>518976</v>
      </c>
      <c r="AF104" s="388">
        <v>530482</v>
      </c>
      <c r="AG104" s="388">
        <v>538968</v>
      </c>
      <c r="AH104" s="388">
        <v>553574</v>
      </c>
      <c r="AI104" s="388">
        <v>558389</v>
      </c>
      <c r="AJ104" s="388">
        <v>561000</v>
      </c>
      <c r="AK104" s="388">
        <v>571282</v>
      </c>
      <c r="AL104" s="388">
        <v>579931</v>
      </c>
      <c r="AM104" s="388">
        <v>584664</v>
      </c>
      <c r="AN104" s="388">
        <v>599026</v>
      </c>
      <c r="AO104" s="388">
        <v>604166</v>
      </c>
    </row>
    <row r="105" spans="1:41" hidden="1" outlineLevel="1" x14ac:dyDescent="0.25">
      <c r="A105" s="53">
        <v>5500</v>
      </c>
      <c r="B105" s="388">
        <v>202858</v>
      </c>
      <c r="C105" s="388">
        <v>215587</v>
      </c>
      <c r="D105" s="388">
        <v>223339</v>
      </c>
      <c r="E105" s="388">
        <v>240230</v>
      </c>
      <c r="F105" s="388">
        <v>242026</v>
      </c>
      <c r="G105" s="388">
        <v>251165</v>
      </c>
      <c r="H105" s="388">
        <v>261120</v>
      </c>
      <c r="I105" s="388">
        <v>271891</v>
      </c>
      <c r="J105" s="388">
        <v>283152</v>
      </c>
      <c r="K105" s="388">
        <v>289680</v>
      </c>
      <c r="L105" s="388">
        <v>297187</v>
      </c>
      <c r="M105" s="388">
        <v>321178</v>
      </c>
      <c r="N105" s="388">
        <v>320525</v>
      </c>
      <c r="O105" s="388">
        <v>329338</v>
      </c>
      <c r="P105" s="388">
        <v>336518</v>
      </c>
      <c r="Q105" s="388">
        <v>358469</v>
      </c>
      <c r="R105" s="388">
        <v>359611</v>
      </c>
      <c r="S105" s="388">
        <v>367526</v>
      </c>
      <c r="T105" s="388">
        <v>384336</v>
      </c>
      <c r="U105" s="388">
        <v>404083</v>
      </c>
      <c r="V105" s="388">
        <v>405389</v>
      </c>
      <c r="W105" s="388">
        <v>425707</v>
      </c>
      <c r="X105" s="388">
        <v>429787</v>
      </c>
      <c r="Y105" s="388">
        <v>433867</v>
      </c>
      <c r="Z105" s="388">
        <v>484378</v>
      </c>
      <c r="AA105" s="388">
        <v>489763</v>
      </c>
      <c r="AB105" s="388">
        <v>494006</v>
      </c>
      <c r="AC105" s="388">
        <v>502901</v>
      </c>
      <c r="AD105" s="388">
        <v>518813</v>
      </c>
      <c r="AE105" s="388">
        <v>524933</v>
      </c>
      <c r="AF105" s="388">
        <v>533664</v>
      </c>
      <c r="AG105" s="388">
        <v>546557</v>
      </c>
      <c r="AH105" s="388">
        <v>557002</v>
      </c>
      <c r="AI105" s="388">
        <v>564019</v>
      </c>
      <c r="AJ105" s="388">
        <v>576178</v>
      </c>
      <c r="AK105" s="388">
        <v>578218</v>
      </c>
      <c r="AL105" s="388">
        <v>585480</v>
      </c>
      <c r="AM105" s="388">
        <v>593966</v>
      </c>
      <c r="AN105" s="388">
        <v>605064</v>
      </c>
      <c r="AO105" s="388">
        <v>618691</v>
      </c>
    </row>
    <row r="106" spans="1:41" hidden="1" outlineLevel="1" x14ac:dyDescent="0.25">
      <c r="A106" s="53">
        <v>5625</v>
      </c>
      <c r="B106" s="388">
        <v>210365</v>
      </c>
      <c r="C106" s="388">
        <v>218280</v>
      </c>
      <c r="D106" s="388">
        <v>226440</v>
      </c>
      <c r="E106" s="388">
        <v>241373</v>
      </c>
      <c r="F106" s="388">
        <v>248962</v>
      </c>
      <c r="G106" s="388">
        <v>258427</v>
      </c>
      <c r="H106" s="388">
        <v>269117</v>
      </c>
      <c r="I106" s="388">
        <v>282254</v>
      </c>
      <c r="J106" s="388">
        <v>294168</v>
      </c>
      <c r="K106" s="388">
        <v>299962</v>
      </c>
      <c r="L106" s="388">
        <v>306898</v>
      </c>
      <c r="M106" s="388">
        <v>325747</v>
      </c>
      <c r="N106" s="388">
        <v>335947</v>
      </c>
      <c r="O106" s="388">
        <v>340680</v>
      </c>
      <c r="P106" s="388">
        <v>353246</v>
      </c>
      <c r="Q106" s="388">
        <v>372014</v>
      </c>
      <c r="R106" s="388">
        <v>377808</v>
      </c>
      <c r="S106" s="388">
        <v>388171</v>
      </c>
      <c r="T106" s="388">
        <v>399350</v>
      </c>
      <c r="U106" s="388">
        <v>411427</v>
      </c>
      <c r="V106" s="388">
        <v>416650</v>
      </c>
      <c r="W106" s="388">
        <v>435173</v>
      </c>
      <c r="X106" s="388">
        <v>437294</v>
      </c>
      <c r="Y106" s="388">
        <v>442272</v>
      </c>
      <c r="Z106" s="388">
        <v>496862</v>
      </c>
      <c r="AA106" s="388">
        <v>500045</v>
      </c>
      <c r="AB106" s="388">
        <v>514406</v>
      </c>
      <c r="AC106" s="388">
        <v>530808</v>
      </c>
      <c r="AD106" s="388">
        <v>542232</v>
      </c>
      <c r="AE106" s="388">
        <v>547944</v>
      </c>
      <c r="AF106" s="388">
        <v>561571</v>
      </c>
      <c r="AG106" s="388">
        <v>572914</v>
      </c>
      <c r="AH106" s="388">
        <v>576830</v>
      </c>
      <c r="AI106" s="388">
        <v>582379</v>
      </c>
      <c r="AJ106" s="388">
        <v>597149</v>
      </c>
      <c r="AK106" s="388">
        <v>601310</v>
      </c>
      <c r="AL106" s="388">
        <v>610613</v>
      </c>
      <c r="AM106" s="388">
        <v>630442</v>
      </c>
      <c r="AN106" s="388">
        <v>633461</v>
      </c>
      <c r="AO106" s="388">
        <v>639581</v>
      </c>
    </row>
    <row r="107" spans="1:41" hidden="1" outlineLevel="1" x14ac:dyDescent="0.25">
      <c r="A107" s="53">
        <v>5750</v>
      </c>
      <c r="B107" s="388">
        <v>214118</v>
      </c>
      <c r="C107" s="388">
        <v>220483</v>
      </c>
      <c r="D107" s="388">
        <v>228562</v>
      </c>
      <c r="E107" s="388">
        <v>248880</v>
      </c>
      <c r="F107" s="388">
        <v>255163</v>
      </c>
      <c r="G107" s="388">
        <v>263160</v>
      </c>
      <c r="H107" s="388">
        <v>273523</v>
      </c>
      <c r="I107" s="388">
        <v>284784</v>
      </c>
      <c r="J107" s="388">
        <v>296779</v>
      </c>
      <c r="K107" s="388">
        <v>302899</v>
      </c>
      <c r="L107" s="388">
        <v>313834</v>
      </c>
      <c r="M107" s="388">
        <v>328848</v>
      </c>
      <c r="N107" s="388">
        <v>339538</v>
      </c>
      <c r="O107" s="388">
        <v>348350</v>
      </c>
      <c r="P107" s="388">
        <v>356592</v>
      </c>
      <c r="Q107" s="388">
        <v>375442</v>
      </c>
      <c r="R107" s="388">
        <v>383765</v>
      </c>
      <c r="S107" s="388">
        <v>392414</v>
      </c>
      <c r="T107" s="388">
        <v>403430</v>
      </c>
      <c r="U107" s="388">
        <v>415589</v>
      </c>
      <c r="V107" s="388">
        <v>421219</v>
      </c>
      <c r="W107" s="388">
        <v>437866</v>
      </c>
      <c r="X107" s="388">
        <v>441782</v>
      </c>
      <c r="Y107" s="388">
        <v>447902</v>
      </c>
      <c r="Z107" s="388">
        <v>502819</v>
      </c>
      <c r="AA107" s="388">
        <v>516691</v>
      </c>
      <c r="AB107" s="388">
        <v>521750</v>
      </c>
      <c r="AC107" s="388">
        <v>541253</v>
      </c>
      <c r="AD107" s="388">
        <v>558960</v>
      </c>
      <c r="AE107" s="388">
        <v>564754</v>
      </c>
      <c r="AF107" s="388">
        <v>580829</v>
      </c>
      <c r="AG107" s="388">
        <v>583848</v>
      </c>
      <c r="AH107" s="388">
        <v>589070</v>
      </c>
      <c r="AI107" s="388">
        <v>593314</v>
      </c>
      <c r="AJ107" s="388">
        <v>602616</v>
      </c>
      <c r="AK107" s="388">
        <v>616651</v>
      </c>
      <c r="AL107" s="388">
        <v>622118</v>
      </c>
      <c r="AM107" s="388">
        <v>641294</v>
      </c>
      <c r="AN107" s="388">
        <v>644966</v>
      </c>
      <c r="AO107" s="388">
        <v>648475</v>
      </c>
    </row>
    <row r="108" spans="1:41" hidden="1" outlineLevel="1" x14ac:dyDescent="0.25">
      <c r="A108" s="53">
        <v>5875</v>
      </c>
      <c r="B108" s="388">
        <v>218280</v>
      </c>
      <c r="C108" s="388">
        <v>227256</v>
      </c>
      <c r="D108" s="388">
        <v>233294</v>
      </c>
      <c r="E108" s="388">
        <v>251165</v>
      </c>
      <c r="F108" s="388">
        <v>260059</v>
      </c>
      <c r="G108" s="388">
        <v>269117</v>
      </c>
      <c r="H108" s="388">
        <v>277440</v>
      </c>
      <c r="I108" s="388">
        <v>292944</v>
      </c>
      <c r="J108" s="388">
        <v>299962</v>
      </c>
      <c r="K108" s="388">
        <v>308856</v>
      </c>
      <c r="L108" s="388">
        <v>317016</v>
      </c>
      <c r="M108" s="388">
        <v>334234</v>
      </c>
      <c r="N108" s="388">
        <v>342965</v>
      </c>
      <c r="O108" s="388">
        <v>354797</v>
      </c>
      <c r="P108" s="388">
        <v>360264</v>
      </c>
      <c r="Q108" s="388">
        <v>379440</v>
      </c>
      <c r="R108" s="388">
        <v>391435</v>
      </c>
      <c r="S108" s="388">
        <v>402451</v>
      </c>
      <c r="T108" s="388">
        <v>407592</v>
      </c>
      <c r="U108" s="388">
        <v>420158</v>
      </c>
      <c r="V108" s="388">
        <v>426931</v>
      </c>
      <c r="W108" s="388">
        <v>440069</v>
      </c>
      <c r="X108" s="388">
        <v>446107</v>
      </c>
      <c r="Y108" s="388">
        <v>457776</v>
      </c>
      <c r="Z108" s="388">
        <v>507470</v>
      </c>
      <c r="AA108" s="388">
        <v>521424</v>
      </c>
      <c r="AB108" s="388">
        <v>538315</v>
      </c>
      <c r="AC108" s="388">
        <v>549658</v>
      </c>
      <c r="AD108" s="388">
        <v>569486</v>
      </c>
      <c r="AE108" s="388">
        <v>578544</v>
      </c>
      <c r="AF108" s="388">
        <v>585888</v>
      </c>
      <c r="AG108" s="388">
        <v>589070</v>
      </c>
      <c r="AH108" s="388">
        <v>594211</v>
      </c>
      <c r="AI108" s="388">
        <v>601718</v>
      </c>
      <c r="AJ108" s="388">
        <v>617386</v>
      </c>
      <c r="AK108" s="388">
        <v>631584</v>
      </c>
      <c r="AL108" s="388">
        <v>639581</v>
      </c>
      <c r="AM108" s="388">
        <v>648149</v>
      </c>
      <c r="AN108" s="388">
        <v>654024</v>
      </c>
      <c r="AO108" s="388">
        <v>662674</v>
      </c>
    </row>
    <row r="109" spans="1:41" hidden="1" outlineLevel="1" x14ac:dyDescent="0.25">
      <c r="A109" s="53">
        <v>6000</v>
      </c>
      <c r="B109" s="388">
        <v>226358</v>
      </c>
      <c r="C109" s="388">
        <v>230357</v>
      </c>
      <c r="D109" s="388">
        <v>241699</v>
      </c>
      <c r="E109" s="388">
        <v>254918</v>
      </c>
      <c r="F109" s="388">
        <v>263160</v>
      </c>
      <c r="G109" s="388">
        <v>272870</v>
      </c>
      <c r="H109" s="388">
        <v>282744</v>
      </c>
      <c r="I109" s="388">
        <v>296942</v>
      </c>
      <c r="J109" s="388">
        <v>304123</v>
      </c>
      <c r="K109" s="388">
        <v>313181</v>
      </c>
      <c r="L109" s="388">
        <v>322973</v>
      </c>
      <c r="M109" s="388">
        <v>338803</v>
      </c>
      <c r="N109" s="388">
        <v>347779</v>
      </c>
      <c r="O109" s="388">
        <v>359774</v>
      </c>
      <c r="P109" s="388">
        <v>364834</v>
      </c>
      <c r="Q109" s="388">
        <v>384499</v>
      </c>
      <c r="R109" s="388">
        <v>396413</v>
      </c>
      <c r="S109" s="388">
        <v>407918</v>
      </c>
      <c r="T109" s="388">
        <v>413304</v>
      </c>
      <c r="U109" s="388">
        <v>433622</v>
      </c>
      <c r="V109" s="388">
        <v>440966</v>
      </c>
      <c r="W109" s="388">
        <v>451574</v>
      </c>
      <c r="X109" s="388">
        <v>460306</v>
      </c>
      <c r="Y109" s="388">
        <v>472790</v>
      </c>
      <c r="Z109" s="388">
        <v>522974</v>
      </c>
      <c r="AA109" s="388">
        <v>537254</v>
      </c>
      <c r="AB109" s="388">
        <v>554554</v>
      </c>
      <c r="AC109" s="388">
        <v>565978</v>
      </c>
      <c r="AD109" s="388">
        <v>587030</v>
      </c>
      <c r="AE109" s="388">
        <v>596251</v>
      </c>
      <c r="AF109" s="388">
        <v>600494</v>
      </c>
      <c r="AG109" s="388">
        <v>603432</v>
      </c>
      <c r="AH109" s="388">
        <v>612163</v>
      </c>
      <c r="AI109" s="388">
        <v>620078</v>
      </c>
      <c r="AJ109" s="388">
        <v>636562</v>
      </c>
      <c r="AK109" s="388">
        <v>650923</v>
      </c>
      <c r="AL109" s="388">
        <v>655656</v>
      </c>
      <c r="AM109" s="388">
        <v>667814</v>
      </c>
      <c r="AN109" s="388">
        <v>673853</v>
      </c>
      <c r="AO109" s="388">
        <v>679238</v>
      </c>
    </row>
    <row r="110" spans="1:41" hidden="1" outlineLevel="1" x14ac:dyDescent="0.25"/>
    <row r="111" spans="1:41" collapsed="1" x14ac:dyDescent="0.25"/>
  </sheetData>
  <mergeCells count="13">
    <mergeCell ref="AQ20:AY20"/>
    <mergeCell ref="V63:AG65"/>
    <mergeCell ref="V68:AJ71"/>
    <mergeCell ref="D62:R64"/>
    <mergeCell ref="D68:R71"/>
    <mergeCell ref="A1:D1"/>
    <mergeCell ref="J3:AO3"/>
    <mergeCell ref="AQ6:AY18"/>
    <mergeCell ref="A12:E13"/>
    <mergeCell ref="F12:H12"/>
    <mergeCell ref="J13:AB13"/>
    <mergeCell ref="J16:AJ17"/>
    <mergeCell ref="AC9:AO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T41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6" width="6.140625" style="216" customWidth="1"/>
    <col min="7" max="7" width="8" style="216" customWidth="1"/>
    <col min="8" max="15" width="6.140625" style="216" customWidth="1"/>
    <col min="16" max="16" width="8.85546875" style="216" customWidth="1"/>
    <col min="17" max="19" width="6.140625" style="216" customWidth="1"/>
    <col min="20" max="20" width="7.85546875" style="216" customWidth="1"/>
    <col min="21" max="16384" width="9.140625" style="216"/>
  </cols>
  <sheetData>
    <row r="1" spans="1:20" ht="18.75" x14ac:dyDescent="0.3">
      <c r="A1" s="695" t="s">
        <v>74</v>
      </c>
      <c r="B1" s="695"/>
      <c r="C1" s="695"/>
      <c r="D1" s="695"/>
      <c r="E1" s="1"/>
      <c r="F1" s="1"/>
      <c r="H1" s="163" t="s">
        <v>732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.75" x14ac:dyDescent="0.25">
      <c r="A2" s="916" t="s">
        <v>11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6"/>
      <c r="O2" s="916"/>
      <c r="P2" s="916"/>
      <c r="Q2" s="916"/>
      <c r="R2" s="916"/>
      <c r="S2" s="916"/>
      <c r="T2" s="916"/>
    </row>
    <row r="3" spans="1:2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647" t="s">
        <v>3</v>
      </c>
      <c r="B9" s="647"/>
      <c r="C9" s="647"/>
      <c r="D9" s="647"/>
      <c r="E9" s="647" t="s">
        <v>4</v>
      </c>
      <c r="F9" s="647"/>
      <c r="G9" s="647"/>
      <c r="H9" s="647"/>
      <c r="I9" s="647" t="s">
        <v>5</v>
      </c>
      <c r="J9" s="647"/>
      <c r="K9" s="647"/>
      <c r="L9" s="647"/>
      <c r="M9" s="647" t="s">
        <v>6</v>
      </c>
      <c r="N9" s="647"/>
      <c r="O9" s="647"/>
      <c r="P9" s="647"/>
      <c r="Q9" s="647" t="s">
        <v>7</v>
      </c>
      <c r="R9" s="647"/>
      <c r="S9" s="647"/>
      <c r="T9" s="647"/>
    </row>
    <row r="10" spans="1:20" ht="15.75" thickBot="1" x14ac:dyDescent="0.3">
      <c r="A10" s="993" t="s">
        <v>526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993"/>
      <c r="O10" s="993"/>
      <c r="P10" s="993"/>
      <c r="Q10" s="993"/>
      <c r="R10" s="993"/>
      <c r="S10" s="993"/>
      <c r="T10" s="993"/>
    </row>
    <row r="11" spans="1:20" ht="15.75" thickBot="1" x14ac:dyDescent="0.3">
      <c r="A11" s="617" t="s">
        <v>14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</row>
    <row r="12" spans="1:20" ht="15.75" thickBot="1" x14ac:dyDescent="0.3">
      <c r="A12" s="616" t="s">
        <v>10</v>
      </c>
      <c r="B12" s="616"/>
      <c r="C12" s="616"/>
      <c r="D12" s="616"/>
      <c r="E12" s="616" t="s">
        <v>10</v>
      </c>
      <c r="F12" s="616"/>
      <c r="G12" s="616"/>
      <c r="H12" s="616"/>
      <c r="I12" s="616" t="s">
        <v>12</v>
      </c>
      <c r="J12" s="616"/>
      <c r="K12" s="616"/>
      <c r="L12" s="616"/>
      <c r="M12" s="616" t="s">
        <v>12</v>
      </c>
      <c r="N12" s="616"/>
      <c r="O12" s="616"/>
      <c r="P12" s="616"/>
      <c r="Q12" s="616" t="s">
        <v>13</v>
      </c>
      <c r="R12" s="616"/>
      <c r="S12" s="616"/>
      <c r="T12" s="616"/>
    </row>
    <row r="13" spans="1:20" ht="15.75" thickBot="1" x14ac:dyDescent="0.3">
      <c r="A13" s="618" t="s">
        <v>8</v>
      </c>
      <c r="B13" s="619"/>
      <c r="C13" s="619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619"/>
      <c r="T13" s="620"/>
    </row>
    <row r="14" spans="1:20" x14ac:dyDescent="0.25">
      <c r="A14" s="12"/>
      <c r="B14" s="13"/>
      <c r="C14" s="13"/>
      <c r="D14" s="2"/>
      <c r="E14" s="13"/>
      <c r="F14" s="13"/>
      <c r="G14" s="13"/>
      <c r="H14" s="2"/>
      <c r="I14" s="13"/>
      <c r="J14" s="13"/>
      <c r="K14" s="13"/>
      <c r="L14" s="2"/>
      <c r="M14" s="13"/>
      <c r="N14" s="13"/>
      <c r="O14" s="13"/>
      <c r="P14" s="2"/>
      <c r="Q14" s="13"/>
      <c r="R14" s="13"/>
      <c r="S14" s="13"/>
      <c r="T14" s="2"/>
    </row>
    <row r="15" spans="1:20" x14ac:dyDescent="0.25">
      <c r="A15" s="12"/>
      <c r="B15" s="13"/>
      <c r="C15" s="13"/>
      <c r="D15" s="3"/>
      <c r="E15" s="13"/>
      <c r="F15" s="13"/>
      <c r="G15" s="13"/>
      <c r="H15" s="3"/>
      <c r="I15" s="13"/>
      <c r="J15" s="13"/>
      <c r="K15" s="13"/>
      <c r="L15" s="3"/>
      <c r="M15" s="13"/>
      <c r="N15" s="13"/>
      <c r="O15" s="13"/>
      <c r="P15" s="3"/>
      <c r="Q15" s="13"/>
      <c r="R15" s="13"/>
      <c r="S15" s="13"/>
      <c r="T15" s="3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ht="15.75" thickBot="1" x14ac:dyDescent="0.3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644" t="s">
        <v>9</v>
      </c>
      <c r="J19" s="645"/>
      <c r="K19" s="645"/>
      <c r="L19" s="645"/>
      <c r="M19" s="645"/>
      <c r="N19" s="645"/>
      <c r="O19" s="645"/>
      <c r="P19" s="645"/>
      <c r="Q19" s="644" t="s">
        <v>780</v>
      </c>
      <c r="R19" s="645"/>
      <c r="S19" s="645"/>
      <c r="T19" s="646"/>
    </row>
    <row r="20" spans="1:20" x14ac:dyDescent="0.25">
      <c r="A20" s="12"/>
      <c r="B20" s="13"/>
      <c r="C20" s="13"/>
      <c r="D20" s="3"/>
      <c r="E20" s="13"/>
      <c r="F20" s="13"/>
      <c r="G20" s="13"/>
      <c r="H20" s="3"/>
      <c r="I20" s="13"/>
      <c r="J20" s="13"/>
      <c r="K20" s="13"/>
      <c r="L20" s="3"/>
      <c r="M20" s="13"/>
      <c r="N20" s="13"/>
      <c r="O20" s="13"/>
      <c r="P20" s="3"/>
      <c r="Q20" s="13"/>
      <c r="R20" s="13"/>
      <c r="S20" s="13"/>
      <c r="T20" s="3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ht="15.75" thickBot="1" x14ac:dyDescent="0.3">
      <c r="A28" s="14"/>
      <c r="B28" s="15"/>
      <c r="C28" s="15"/>
      <c r="D28" s="4"/>
      <c r="E28" s="15"/>
      <c r="F28" s="15"/>
      <c r="G28" s="15"/>
      <c r="H28" s="4"/>
      <c r="I28" s="15"/>
      <c r="J28" s="15"/>
      <c r="K28" s="15"/>
      <c r="L28" s="4"/>
      <c r="M28" s="15"/>
      <c r="N28" s="15"/>
      <c r="O28" s="15"/>
      <c r="P28" s="4"/>
      <c r="Q28" s="15"/>
      <c r="R28" s="15"/>
      <c r="S28" s="15"/>
      <c r="T28" s="4"/>
    </row>
    <row r="29" spans="1:20" ht="15.75" thickBot="1" x14ac:dyDescent="0.3">
      <c r="A29" s="8"/>
      <c r="B29" s="6"/>
      <c r="C29" s="6"/>
      <c r="D29" s="7"/>
      <c r="E29" s="5" t="s"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7"/>
    </row>
    <row r="30" spans="1:20" x14ac:dyDescent="0.25">
      <c r="A30" s="1"/>
      <c r="B30" s="1"/>
      <c r="C30" s="1"/>
      <c r="D30" s="1"/>
      <c r="E30" s="1"/>
      <c r="F30" s="1"/>
      <c r="G30" s="1"/>
      <c r="H30" s="1"/>
      <c r="I30" s="1" t="s">
        <v>26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I32" s="1" t="s">
        <v>16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24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3.5" customHeight="1" x14ac:dyDescent="0.25">
      <c r="A34" s="622" t="s">
        <v>527</v>
      </c>
      <c r="B34" s="622"/>
      <c r="C34" s="622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N34" s="622"/>
      <c r="O34" s="622"/>
      <c r="P34" s="622"/>
      <c r="Q34" s="622"/>
      <c r="R34" s="622"/>
      <c r="S34" s="622"/>
      <c r="T34" s="622"/>
    </row>
    <row r="35" spans="1:20" ht="24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947" t="s">
        <v>283</v>
      </c>
      <c r="L35" s="947"/>
      <c r="M35" s="947"/>
      <c r="N35" s="947"/>
      <c r="O35" s="947"/>
      <c r="P35" s="947"/>
      <c r="Q35" s="947"/>
      <c r="R35" s="947"/>
      <c r="S35" s="947"/>
      <c r="T35" s="947"/>
    </row>
    <row r="36" spans="1:20" ht="24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947"/>
      <c r="L36" s="947"/>
      <c r="M36" s="947"/>
      <c r="N36" s="947"/>
      <c r="O36" s="947"/>
      <c r="P36" s="947"/>
      <c r="Q36" s="947"/>
      <c r="R36" s="947"/>
      <c r="S36" s="947"/>
      <c r="T36" s="947"/>
    </row>
    <row r="37" spans="1:20" ht="15.75" x14ac:dyDescent="0.25">
      <c r="A37" s="916" t="s">
        <v>525</v>
      </c>
      <c r="B37" s="916"/>
      <c r="C37" s="916"/>
      <c r="D37" s="916"/>
      <c r="E37" s="916"/>
      <c r="F37" s="916"/>
      <c r="G37" s="916"/>
      <c r="H37" s="916"/>
      <c r="I37" s="916"/>
      <c r="J37" s="916"/>
      <c r="K37" s="916"/>
      <c r="L37" s="916"/>
      <c r="M37" s="916"/>
      <c r="N37" s="916"/>
      <c r="O37" s="916"/>
      <c r="P37" s="916"/>
      <c r="Q37" s="916"/>
      <c r="R37" s="916"/>
      <c r="S37" s="916"/>
      <c r="T37" s="916"/>
    </row>
    <row r="38" spans="1:20" ht="31.5" customHeight="1" x14ac:dyDescent="0.25">
      <c r="A38" s="991" t="s">
        <v>729</v>
      </c>
      <c r="B38" s="992"/>
      <c r="C38" s="992"/>
      <c r="D38" s="992"/>
      <c r="E38" s="992"/>
      <c r="F38" s="992"/>
      <c r="G38" s="992"/>
      <c r="H38" s="992"/>
      <c r="I38" s="992"/>
      <c r="J38" s="992"/>
      <c r="K38" s="992"/>
      <c r="L38" s="992"/>
      <c r="M38" s="992"/>
      <c r="N38" s="992"/>
      <c r="O38" s="992"/>
      <c r="P38" s="992"/>
      <c r="Q38" s="992"/>
      <c r="R38" s="992"/>
      <c r="S38" s="992"/>
      <c r="T38" s="992"/>
    </row>
    <row r="39" spans="1:20" ht="44.25" customHeight="1" x14ac:dyDescent="0.25">
      <c r="A39" s="990" t="s">
        <v>731</v>
      </c>
      <c r="B39" s="990"/>
      <c r="C39" s="990"/>
      <c r="D39" s="990"/>
      <c r="E39" s="990"/>
      <c r="F39" s="990"/>
      <c r="G39" s="990"/>
      <c r="H39" s="990"/>
      <c r="I39" s="990"/>
      <c r="J39" s="990"/>
      <c r="K39" s="990"/>
      <c r="L39" s="990"/>
      <c r="M39" s="990"/>
      <c r="N39" s="990"/>
      <c r="O39" s="990"/>
      <c r="P39" s="990"/>
      <c r="Q39" s="990"/>
      <c r="R39" s="990"/>
      <c r="S39" s="990"/>
      <c r="T39" s="990"/>
    </row>
    <row r="40" spans="1:2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</sheetData>
  <mergeCells count="22">
    <mergeCell ref="A1:D1"/>
    <mergeCell ref="A2:T2"/>
    <mergeCell ref="A9:D9"/>
    <mergeCell ref="E9:H9"/>
    <mergeCell ref="I9:L9"/>
    <mergeCell ref="M9:P9"/>
    <mergeCell ref="Q9:T9"/>
    <mergeCell ref="A10:T10"/>
    <mergeCell ref="A11:T11"/>
    <mergeCell ref="A12:D12"/>
    <mergeCell ref="E12:H12"/>
    <mergeCell ref="I12:L12"/>
    <mergeCell ref="M12:P12"/>
    <mergeCell ref="Q12:T12"/>
    <mergeCell ref="A39:T39"/>
    <mergeCell ref="A13:T13"/>
    <mergeCell ref="A34:T34"/>
    <mergeCell ref="K35:T36"/>
    <mergeCell ref="A37:T37"/>
    <mergeCell ref="A38:T38"/>
    <mergeCell ref="I19:P19"/>
    <mergeCell ref="Q19:T1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7" orientation="portrait" horizontalDpi="1200" verticalDpi="1200" r:id="rId1"/>
  <rowBreaks count="1" manualBreakCount="1">
    <brk id="3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A1:T57"/>
  <sheetViews>
    <sheetView view="pageBreakPreview" zoomScaleNormal="100" zoomScaleSheetLayoutView="100"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5" outlineLevelRow="1" x14ac:dyDescent="0.25"/>
  <cols>
    <col min="1" max="1" width="10.42578125" style="216" customWidth="1"/>
    <col min="2" max="6" width="9.140625" style="216"/>
    <col min="7" max="7" width="9.42578125" style="216" customWidth="1"/>
    <col min="8" max="13" width="9.140625" style="216"/>
    <col min="14" max="14" width="11" style="216" customWidth="1"/>
    <col min="15" max="15" width="2.7109375" style="216" customWidth="1"/>
    <col min="16" max="16384" width="9.140625" style="216"/>
  </cols>
  <sheetData>
    <row r="1" spans="1:20" ht="18.75" x14ac:dyDescent="0.3">
      <c r="A1" s="994" t="s">
        <v>74</v>
      </c>
      <c r="B1" s="994"/>
      <c r="C1" s="994"/>
      <c r="D1" s="994"/>
      <c r="E1" s="1"/>
      <c r="F1" s="163" t="s">
        <v>732</v>
      </c>
      <c r="I1" s="1"/>
      <c r="J1" s="1"/>
      <c r="K1" s="1"/>
      <c r="L1" s="1"/>
      <c r="N1" s="1"/>
      <c r="P1" s="1"/>
      <c r="Q1" s="1"/>
      <c r="R1" s="1"/>
      <c r="S1" s="1"/>
      <c r="T1" s="1"/>
    </row>
    <row r="2" spans="1:20" x14ac:dyDescent="0.25">
      <c r="A2" s="670" t="s">
        <v>540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1"/>
      <c r="Q2" s="1"/>
      <c r="R2" s="1"/>
      <c r="S2" s="1"/>
      <c r="T2" s="1"/>
    </row>
    <row r="3" spans="1:20" ht="24.75" customHeight="1" x14ac:dyDescent="0.25">
      <c r="A3" s="989" t="s">
        <v>536</v>
      </c>
      <c r="B3" s="989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1"/>
    </row>
    <row r="4" spans="1:20" ht="27" customHeight="1" x14ac:dyDescent="0.25">
      <c r="A4" s="708" t="s">
        <v>528</v>
      </c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8"/>
      <c r="O4" s="708"/>
    </row>
    <row r="5" spans="1:20" x14ac:dyDescent="0.25">
      <c r="A5" s="47" t="s">
        <v>529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0" ht="12.75" customHeight="1" x14ac:dyDescent="0.25">
      <c r="A6" s="168" t="s">
        <v>530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</row>
    <row r="7" spans="1:20" x14ac:dyDescent="0.25">
      <c r="A7" s="47" t="s">
        <v>531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20" x14ac:dyDescent="0.25">
      <c r="A8" s="167" t="s">
        <v>733</v>
      </c>
      <c r="B8" s="1"/>
      <c r="C8" s="1"/>
      <c r="D8" s="1"/>
      <c r="E8" s="1"/>
      <c r="F8" s="1"/>
      <c r="G8" s="1"/>
      <c r="H8" s="1"/>
      <c r="I8" s="1"/>
      <c r="J8" s="1"/>
      <c r="K8" s="1"/>
      <c r="L8" s="258" t="s">
        <v>857</v>
      </c>
      <c r="M8" s="1"/>
      <c r="N8" s="1"/>
      <c r="O8" s="1"/>
    </row>
    <row r="9" spans="1:20" ht="13.5" customHeight="1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20" ht="14.25" customHeight="1" thickBot="1" x14ac:dyDescent="0.3">
      <c r="A10" s="397" t="s">
        <v>865</v>
      </c>
      <c r="B10" s="319"/>
      <c r="C10" s="319"/>
      <c r="D10" s="319"/>
      <c r="E10" s="319"/>
      <c r="F10" s="244">
        <f>Содержание!H9</f>
        <v>0</v>
      </c>
      <c r="G10" s="319"/>
      <c r="H10" s="397" t="s">
        <v>871</v>
      </c>
      <c r="I10" s="33"/>
      <c r="J10" s="319"/>
      <c r="K10" s="244">
        <v>0.06</v>
      </c>
      <c r="L10" s="319"/>
      <c r="N10" s="1"/>
      <c r="O10" s="1"/>
    </row>
    <row r="11" spans="1:20" ht="15" customHeight="1" thickBot="1" x14ac:dyDescent="0.3">
      <c r="A11" s="397" t="s">
        <v>863</v>
      </c>
      <c r="B11" s="33"/>
      <c r="C11" s="319"/>
      <c r="D11" s="319"/>
      <c r="E11" s="319"/>
      <c r="F11" s="244">
        <f>Содержание!Q10</f>
        <v>0.25</v>
      </c>
      <c r="G11" s="319"/>
      <c r="H11" s="319"/>
      <c r="I11" s="1"/>
      <c r="J11" s="1"/>
      <c r="K11" s="1"/>
      <c r="L11" s="1"/>
      <c r="M11" s="1"/>
      <c r="N11" s="1"/>
      <c r="O11" s="1"/>
    </row>
    <row r="12" spans="1:20" x14ac:dyDescent="0.25">
      <c r="A12" s="670" t="s">
        <v>734</v>
      </c>
      <c r="B12" s="670"/>
      <c r="C12" s="670"/>
      <c r="D12" s="670"/>
      <c r="E12" s="670"/>
      <c r="F12" s="670"/>
      <c r="G12" s="670"/>
      <c r="H12" s="670"/>
      <c r="I12" s="670"/>
      <c r="J12" s="670"/>
      <c r="K12" s="670"/>
      <c r="L12" s="670"/>
      <c r="M12" s="670"/>
      <c r="N12" s="670"/>
      <c r="O12" s="670"/>
    </row>
    <row r="13" spans="1:20" ht="14.25" customHeight="1" x14ac:dyDescent="0.25">
      <c r="A13" s="1000"/>
      <c r="B13" s="1000"/>
      <c r="C13" s="1000"/>
      <c r="D13" s="1000"/>
      <c r="E13" s="1000"/>
      <c r="F13" s="1000"/>
      <c r="G13" s="1000"/>
      <c r="H13" s="1000"/>
      <c r="I13" s="1000"/>
      <c r="J13" s="1000"/>
      <c r="K13" s="1000"/>
      <c r="L13" s="1000"/>
      <c r="M13" s="1000"/>
      <c r="N13" s="1000"/>
      <c r="O13" s="1000"/>
    </row>
    <row r="14" spans="1:20" ht="30.75" customHeight="1" x14ac:dyDescent="0.25">
      <c r="A14" s="995" t="s">
        <v>533</v>
      </c>
      <c r="B14" s="995"/>
      <c r="C14" s="995"/>
      <c r="D14" s="995"/>
      <c r="E14" s="995"/>
      <c r="F14" s="995"/>
      <c r="G14" s="995"/>
      <c r="H14" s="1"/>
      <c r="I14" s="996" t="s">
        <v>534</v>
      </c>
      <c r="J14" s="996"/>
      <c r="K14" s="996"/>
      <c r="L14" s="996"/>
      <c r="M14" s="996"/>
      <c r="N14" s="996"/>
      <c r="O14" s="1"/>
    </row>
    <row r="15" spans="1:20" ht="29.25" customHeight="1" thickBot="1" x14ac:dyDescent="0.3">
      <c r="A15" s="995" t="s">
        <v>535</v>
      </c>
      <c r="B15" s="995"/>
      <c r="C15" s="995"/>
      <c r="D15" s="995"/>
      <c r="E15" s="995"/>
      <c r="F15" s="995"/>
      <c r="G15" s="995"/>
      <c r="H15" s="1"/>
      <c r="I15" s="997"/>
      <c r="J15" s="997"/>
      <c r="K15" s="997"/>
      <c r="L15" s="997"/>
      <c r="M15" s="997"/>
      <c r="N15" s="997"/>
      <c r="O15" s="1"/>
    </row>
    <row r="16" spans="1:20" x14ac:dyDescent="0.25">
      <c r="A16" s="1"/>
      <c r="B16" s="53" t="s">
        <v>121</v>
      </c>
      <c r="C16" s="53">
        <v>875</v>
      </c>
      <c r="D16" s="53">
        <v>900</v>
      </c>
      <c r="E16" s="53">
        <v>1000</v>
      </c>
      <c r="F16" s="53">
        <v>1125</v>
      </c>
      <c r="G16" s="53">
        <v>1250</v>
      </c>
      <c r="H16" s="1"/>
      <c r="I16" s="53" t="s">
        <v>121</v>
      </c>
      <c r="J16" s="53">
        <v>875</v>
      </c>
      <c r="K16" s="53">
        <v>900</v>
      </c>
      <c r="L16" s="53">
        <v>1000</v>
      </c>
      <c r="M16" s="53">
        <v>1125</v>
      </c>
      <c r="N16" s="53">
        <v>1250</v>
      </c>
      <c r="O16" s="1"/>
    </row>
    <row r="17" spans="1:15" x14ac:dyDescent="0.25">
      <c r="A17" s="1"/>
      <c r="B17" s="53">
        <v>1900</v>
      </c>
      <c r="C17" s="305">
        <f>ROUND(C44*Содержание!$H$8*(1+$F$10)*(1-$F$11)*(1-$K$10),0)</f>
        <v>22033</v>
      </c>
      <c r="D17" s="392">
        <f>ROUND(D44*Содержание!$H$8*(1+$F$10)*(1-$F$11)*(1-$K$10),0)</f>
        <v>22436</v>
      </c>
      <c r="E17" s="392">
        <f>ROUND(E44*Содержание!$H$8*(1+$F$10)*(1-$F$11)*(1-$K$10),0)</f>
        <v>24564</v>
      </c>
      <c r="F17" s="392">
        <f>ROUND(F44*Содержание!$H$8*(1+$F$10)*(1-$F$11)*(1-$K$10),0)</f>
        <v>27153</v>
      </c>
      <c r="G17" s="392">
        <f>ROUND(G44*Содержание!$H$8*(1+$F$10)*(1-$F$11)*(1-$K$10),0)</f>
        <v>29742</v>
      </c>
      <c r="H17" s="1"/>
      <c r="I17" s="53">
        <v>1900</v>
      </c>
      <c r="J17" s="392">
        <f>ROUND(J44*Содержание!$H$8*(1+$F$10)*(1-$F$11)*(1-$K$10),0)</f>
        <v>24277</v>
      </c>
      <c r="K17" s="392">
        <f>ROUND(K44*Содержание!$H$8*(1+$F$10)*(1-$F$11)*(1-$K$10),0)</f>
        <v>24622</v>
      </c>
      <c r="L17" s="392">
        <f>ROUND(L44*Содержание!$H$8*(1+$F$10)*(1-$F$11)*(1-$K$10),0)</f>
        <v>26980</v>
      </c>
      <c r="M17" s="392">
        <f>ROUND(M44*Содержание!$H$8*(1+$F$10)*(1-$F$11)*(1-$K$10),0)</f>
        <v>29972</v>
      </c>
      <c r="N17" s="392">
        <f>ROUND(N44*Содержание!$H$8*(1+$F$10)*(1-$F$11)*(1-$K$10),0)</f>
        <v>32676</v>
      </c>
      <c r="O17" s="1"/>
    </row>
    <row r="18" spans="1:15" x14ac:dyDescent="0.25">
      <c r="A18" s="1"/>
      <c r="B18" s="53">
        <v>2000</v>
      </c>
      <c r="C18" s="392">
        <f>ROUND(C45*Содержание!$H$8*(1+$F$10)*(1-$F$11)*(1-$K$10),0)</f>
        <v>23069</v>
      </c>
      <c r="D18" s="392">
        <f>ROUND(D45*Содержание!$H$8*(1+$F$10)*(1-$F$11)*(1-$K$10),0)</f>
        <v>23241</v>
      </c>
      <c r="E18" s="392">
        <f>ROUND(E45*Содержание!$H$8*(1+$F$10)*(1-$F$11)*(1-$K$10),0)</f>
        <v>25888</v>
      </c>
      <c r="F18" s="392">
        <f>ROUND(F45*Содержание!$H$8*(1+$F$10)*(1-$F$11)*(1-$K$10),0)</f>
        <v>28476</v>
      </c>
      <c r="G18" s="392">
        <f>ROUND(G45*Содержание!$H$8*(1+$F$10)*(1-$F$11)*(1-$K$10),0)</f>
        <v>31123</v>
      </c>
      <c r="H18" s="1"/>
      <c r="I18" s="53">
        <v>2000</v>
      </c>
      <c r="J18" s="392">
        <f>ROUND(J45*Содержание!$H$8*(1+$F$10)*(1-$F$11)*(1-$K$10),0)</f>
        <v>25370</v>
      </c>
      <c r="K18" s="392">
        <f>ROUND(K45*Содержание!$H$8*(1+$F$10)*(1-$F$11)*(1-$K$10),0)</f>
        <v>25542</v>
      </c>
      <c r="L18" s="392">
        <f>ROUND(L45*Содержание!$H$8*(1+$F$10)*(1-$F$11)*(1-$K$10),0)</f>
        <v>28476</v>
      </c>
      <c r="M18" s="392">
        <f>ROUND(M45*Содержание!$H$8*(1+$F$10)*(1-$F$11)*(1-$K$10),0)</f>
        <v>31295</v>
      </c>
      <c r="N18" s="392">
        <f>ROUND(N45*Содержание!$H$8*(1+$F$10)*(1-$F$11)*(1-$K$10),0)</f>
        <v>34344</v>
      </c>
      <c r="O18" s="1"/>
    </row>
    <row r="19" spans="1:15" x14ac:dyDescent="0.25">
      <c r="A19" s="1"/>
      <c r="B19" s="53">
        <v>2125</v>
      </c>
      <c r="C19" s="392">
        <f>ROUND(C46*Содержание!$H$8*(1+$F$10)*(1-$F$11)*(1-$K$10),0)</f>
        <v>24277</v>
      </c>
      <c r="D19" s="392">
        <f>ROUND(D46*Содержание!$H$8*(1+$F$10)*(1-$F$11)*(1-$K$10),0)</f>
        <v>24392</v>
      </c>
      <c r="E19" s="392">
        <f>ROUND(E46*Содержание!$H$8*(1+$F$10)*(1-$F$11)*(1-$K$10),0)</f>
        <v>27153</v>
      </c>
      <c r="F19" s="392">
        <f>ROUND(F46*Содержание!$H$8*(1+$F$10)*(1-$F$11)*(1-$K$10),0)</f>
        <v>29857</v>
      </c>
      <c r="G19" s="392">
        <f>ROUND(G46*Содержание!$H$8*(1+$F$10)*(1-$F$11)*(1-$K$10),0)</f>
        <v>32273</v>
      </c>
      <c r="H19" s="1"/>
      <c r="I19" s="53">
        <v>2125</v>
      </c>
      <c r="J19" s="392">
        <f>ROUND(J46*Содержание!$H$8*(1+$F$10)*(1-$F$11)*(1-$K$10),0)</f>
        <v>26693</v>
      </c>
      <c r="K19" s="392">
        <f>ROUND(K46*Содержание!$H$8*(1+$F$10)*(1-$F$11)*(1-$K$10),0)</f>
        <v>26865</v>
      </c>
      <c r="L19" s="392">
        <f>ROUND(L46*Содержание!$H$8*(1+$F$10)*(1-$F$11)*(1-$K$10),0)</f>
        <v>29972</v>
      </c>
      <c r="M19" s="392">
        <f>ROUND(M46*Содержание!$H$8*(1+$F$10)*(1-$F$11)*(1-$K$10),0)</f>
        <v>32849</v>
      </c>
      <c r="N19" s="392">
        <f>ROUND(N46*Содержание!$H$8*(1+$F$10)*(1-$F$11)*(1-$K$10),0)</f>
        <v>35438</v>
      </c>
      <c r="O19" s="1"/>
    </row>
    <row r="20" spans="1:15" x14ac:dyDescent="0.25">
      <c r="A20" s="1"/>
      <c r="B20" s="53">
        <v>2250</v>
      </c>
      <c r="C20" s="392">
        <f>ROUND(C47*Содержание!$H$8*(1+$F$10)*(1-$F$11)*(1-$K$10),0)</f>
        <v>25082</v>
      </c>
      <c r="D20" s="392">
        <f>ROUND(D47*Содержание!$H$8*(1+$F$10)*(1-$F$11)*(1-$K$10),0)</f>
        <v>25542</v>
      </c>
      <c r="E20" s="392">
        <f>ROUND(E47*Содержание!$H$8*(1+$F$10)*(1-$F$11)*(1-$K$10),0)</f>
        <v>28476</v>
      </c>
      <c r="F20" s="392">
        <f>ROUND(F47*Содержание!$H$8*(1+$F$10)*(1-$F$11)*(1-$K$10),0)</f>
        <v>30835</v>
      </c>
      <c r="G20" s="392">
        <f>ROUND(G47*Содержание!$H$8*(1+$F$10)*(1-$F$11)*(1-$K$10),0)</f>
        <v>33654</v>
      </c>
      <c r="H20" s="1"/>
      <c r="I20" s="53">
        <v>2250</v>
      </c>
      <c r="J20" s="392">
        <f>ROUND(J47*Содержание!$H$8*(1+$F$10)*(1-$F$11)*(1-$K$10),0)</f>
        <v>27671</v>
      </c>
      <c r="K20" s="392">
        <f>ROUND(K47*Содержание!$H$8*(1+$F$10)*(1-$F$11)*(1-$K$10),0)</f>
        <v>28016</v>
      </c>
      <c r="L20" s="392">
        <f>ROUND(L47*Содержание!$H$8*(1+$F$10)*(1-$F$11)*(1-$K$10),0)</f>
        <v>31295</v>
      </c>
      <c r="M20" s="392">
        <f>ROUND(M47*Содержание!$H$8*(1+$F$10)*(1-$F$11)*(1-$K$10),0)</f>
        <v>33942</v>
      </c>
      <c r="N20" s="392">
        <f>ROUND(N47*Содержание!$H$8*(1+$F$10)*(1-$F$11)*(1-$K$10),0)</f>
        <v>37048</v>
      </c>
      <c r="O20" s="1"/>
    </row>
    <row r="21" spans="1:15" ht="13.5" customHeight="1" x14ac:dyDescent="0.25">
      <c r="B21" s="55"/>
      <c r="C21" s="56"/>
      <c r="D21" s="56"/>
      <c r="F21" s="171" t="s">
        <v>781</v>
      </c>
      <c r="G21" s="56"/>
      <c r="H21" s="1"/>
      <c r="I21" s="55"/>
      <c r="J21" s="56"/>
      <c r="K21" s="56"/>
      <c r="M21" s="56"/>
      <c r="N21" s="56"/>
      <c r="O21" s="1"/>
    </row>
    <row r="22" spans="1:15" ht="13.5" customHeight="1" x14ac:dyDescent="0.25">
      <c r="A22" s="170" t="s">
        <v>735</v>
      </c>
      <c r="B22" s="55"/>
      <c r="C22" s="56"/>
      <c r="D22" s="56"/>
      <c r="E22" s="56"/>
      <c r="F22" s="56"/>
      <c r="G22" s="56"/>
      <c r="H22" s="1"/>
      <c r="I22" s="55"/>
      <c r="J22" s="56"/>
      <c r="K22" s="56"/>
      <c r="L22" s="56"/>
      <c r="M22" s="56"/>
      <c r="N22" s="56"/>
      <c r="O22" s="1"/>
    </row>
    <row r="23" spans="1:15" ht="11.25" customHeight="1" x14ac:dyDescent="0.25">
      <c r="A23" s="170" t="s">
        <v>537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670" t="s">
        <v>736</v>
      </c>
      <c r="B24" s="670"/>
      <c r="C24" s="670"/>
      <c r="D24" s="670"/>
      <c r="E24" s="670"/>
      <c r="F24" s="670"/>
      <c r="G24" s="670"/>
      <c r="H24" s="670"/>
      <c r="I24" s="670"/>
      <c r="J24" s="670"/>
      <c r="K24" s="670"/>
      <c r="L24" s="670"/>
      <c r="M24" s="670"/>
      <c r="N24" s="670"/>
      <c r="O24" s="670"/>
    </row>
    <row r="25" spans="1:15" x14ac:dyDescent="0.25">
      <c r="A25" s="1000"/>
      <c r="B25" s="1000"/>
      <c r="C25" s="1000"/>
      <c r="D25" s="1000"/>
      <c r="E25" s="1000"/>
      <c r="F25" s="1000"/>
      <c r="G25" s="1000"/>
      <c r="H25" s="1000"/>
      <c r="I25" s="1000"/>
      <c r="J25" s="1000"/>
      <c r="K25" s="1000"/>
      <c r="L25" s="1000"/>
      <c r="M25" s="1000"/>
      <c r="N25" s="1000"/>
      <c r="O25" s="1000"/>
    </row>
    <row r="26" spans="1:15" x14ac:dyDescent="0.25">
      <c r="A26" s="215"/>
      <c r="B26" s="172" t="s">
        <v>538</v>
      </c>
      <c r="C26" s="215"/>
      <c r="D26" s="215"/>
      <c r="E26" s="215"/>
      <c r="F26" s="215"/>
      <c r="G26" s="215"/>
      <c r="H26" s="215"/>
      <c r="I26" s="172" t="s">
        <v>539</v>
      </c>
      <c r="J26" s="215"/>
      <c r="K26" s="215"/>
      <c r="L26" s="215"/>
      <c r="M26" s="215"/>
      <c r="N26" s="215"/>
      <c r="O26" s="215"/>
    </row>
    <row r="27" spans="1:15" x14ac:dyDescent="0.25">
      <c r="A27" s="1"/>
      <c r="B27" s="53" t="s">
        <v>121</v>
      </c>
      <c r="C27" s="53">
        <v>875</v>
      </c>
      <c r="D27" s="53">
        <v>900</v>
      </c>
      <c r="E27" s="53">
        <v>1000</v>
      </c>
      <c r="F27" s="53">
        <v>1125</v>
      </c>
      <c r="G27" s="53">
        <v>1250</v>
      </c>
      <c r="H27" s="1"/>
      <c r="I27" s="53" t="s">
        <v>121</v>
      </c>
      <c r="J27" s="53">
        <v>875</v>
      </c>
      <c r="K27" s="53">
        <v>900</v>
      </c>
      <c r="L27" s="53">
        <v>1000</v>
      </c>
      <c r="M27" s="53">
        <v>1125</v>
      </c>
      <c r="N27" s="53">
        <v>1250</v>
      </c>
      <c r="O27" s="1"/>
    </row>
    <row r="28" spans="1:15" x14ac:dyDescent="0.25">
      <c r="A28" s="1"/>
      <c r="B28" s="53">
        <v>1910</v>
      </c>
      <c r="C28" s="392">
        <f>ROUND(C51*Содержание!$H$8*(1+$F$10)*(1-$F$11)*(1-$K$10),0)</f>
        <v>23126</v>
      </c>
      <c r="D28" s="392">
        <f>ROUND(D51*Содержание!$H$8*(1+$F$10)*(1-$F$11)*(1-$K$10),0)</f>
        <v>23586</v>
      </c>
      <c r="E28" s="392">
        <f>ROUND(E51*Содержание!$H$8*(1+$F$10)*(1-$F$11)*(1-$K$10),0)</f>
        <v>25830</v>
      </c>
      <c r="F28" s="392">
        <f>ROUND(F51*Содержание!$H$8*(1+$F$10)*(1-$F$11)*(1-$K$10),0)</f>
        <v>28534</v>
      </c>
      <c r="G28" s="392">
        <f>ROUND(G51*Содержание!$H$8*(1+$F$10)*(1-$F$11)*(1-$K$10),0)</f>
        <v>31123</v>
      </c>
      <c r="H28" s="1"/>
      <c r="I28" s="53">
        <v>1910</v>
      </c>
      <c r="J28" s="392">
        <f>ROUND(J51*Содержание!$H$8*(1+$F$10)*(1-$F$11)*(1-$K$10),0)</f>
        <v>25427</v>
      </c>
      <c r="K28" s="392">
        <f>ROUND(K51*Содержание!$H$8*(1+$F$10)*(1-$F$11)*(1-$K$10),0)</f>
        <v>25945</v>
      </c>
      <c r="L28" s="392">
        <f>ROUND(L51*Содержание!$H$8*(1+$F$10)*(1-$F$11)*(1-$K$10),0)</f>
        <v>28419</v>
      </c>
      <c r="M28" s="392">
        <f>ROUND(M51*Содержание!$H$8*(1+$F$10)*(1-$F$11)*(1-$K$10),0)</f>
        <v>31353</v>
      </c>
      <c r="N28" s="392">
        <f>ROUND(N51*Содержание!$H$8*(1+$F$10)*(1-$F$11)*(1-$K$10),0)</f>
        <v>34344</v>
      </c>
      <c r="O28" s="1"/>
    </row>
    <row r="29" spans="1:15" x14ac:dyDescent="0.25">
      <c r="A29" s="1"/>
      <c r="B29" s="53">
        <v>2010</v>
      </c>
      <c r="C29" s="392">
        <f>ROUND(C52*Содержание!$H$8*(1+$F$10)*(1-$F$11)*(1-$K$10),0)</f>
        <v>24162</v>
      </c>
      <c r="D29" s="392">
        <f>ROUND(D52*Содержание!$H$8*(1+$F$10)*(1-$F$11)*(1-$K$10),0)</f>
        <v>24334</v>
      </c>
      <c r="E29" s="392">
        <f>ROUND(E52*Содержание!$H$8*(1+$F$10)*(1-$F$11)*(1-$K$10),0)</f>
        <v>27153</v>
      </c>
      <c r="F29" s="392">
        <f>ROUND(F52*Содержание!$H$8*(1+$F$10)*(1-$F$11)*(1-$K$10),0)</f>
        <v>29972</v>
      </c>
      <c r="G29" s="392">
        <f>ROUND(G52*Содержание!$H$8*(1+$F$10)*(1-$F$11)*(1-$K$10),0)</f>
        <v>32676</v>
      </c>
      <c r="H29" s="1"/>
      <c r="I29" s="53">
        <v>2010</v>
      </c>
      <c r="J29" s="392">
        <f>ROUND(J52*Содержание!$H$8*(1+$F$10)*(1-$F$11)*(1-$K$10),0)</f>
        <v>26636</v>
      </c>
      <c r="K29" s="392">
        <f>ROUND(K52*Содержание!$H$8*(1+$F$10)*(1-$F$11)*(1-$K$10),0)</f>
        <v>26751</v>
      </c>
      <c r="L29" s="392">
        <f>ROUND(L52*Содержание!$H$8*(1+$F$10)*(1-$F$11)*(1-$K$10),0)</f>
        <v>29972</v>
      </c>
      <c r="M29" s="392">
        <f>ROUND(M52*Содержание!$H$8*(1+$F$10)*(1-$F$11)*(1-$K$10),0)</f>
        <v>32906</v>
      </c>
      <c r="N29" s="392">
        <f>ROUND(N52*Содержание!$H$8*(1+$F$10)*(1-$F$11)*(1-$K$10),0)</f>
        <v>35955</v>
      </c>
      <c r="O29" s="1"/>
    </row>
    <row r="30" spans="1:15" x14ac:dyDescent="0.25">
      <c r="A30" s="1"/>
      <c r="B30" s="53">
        <v>2110</v>
      </c>
      <c r="C30" s="392">
        <f>ROUND(C53*Содержание!$H$8*(1+$F$10)*(1-$F$11)*(1-$K$10),0)</f>
        <v>25542</v>
      </c>
      <c r="D30" s="392">
        <f>ROUND(D53*Содержание!$H$8*(1+$F$10)*(1-$F$11)*(1-$K$10),0)</f>
        <v>25658</v>
      </c>
      <c r="E30" s="392">
        <f>ROUND(E53*Содержание!$H$8*(1+$F$10)*(1-$F$11)*(1-$K$10),0)</f>
        <v>28534</v>
      </c>
      <c r="F30" s="392">
        <f>ROUND(F53*Содержание!$H$8*(1+$F$10)*(1-$F$11)*(1-$K$10),0)</f>
        <v>31353</v>
      </c>
      <c r="G30" s="392">
        <f>ROUND(G53*Содержание!$H$8*(1+$F$10)*(1-$F$11)*(1-$K$10),0)</f>
        <v>33827</v>
      </c>
      <c r="H30" s="1"/>
      <c r="I30" s="53">
        <v>2110</v>
      </c>
      <c r="J30" s="392">
        <f>ROUND(J53*Содержание!$H$8*(1+$F$10)*(1-$F$11)*(1-$K$10),0)</f>
        <v>28016</v>
      </c>
      <c r="K30" s="392">
        <f>ROUND(K53*Содержание!$H$8*(1+$F$10)*(1-$F$11)*(1-$K$10),0)</f>
        <v>28247</v>
      </c>
      <c r="L30" s="392">
        <f>ROUND(L53*Содержание!$H$8*(1+$F$10)*(1-$F$11)*(1-$K$10),0)</f>
        <v>31353</v>
      </c>
      <c r="M30" s="392">
        <f>ROUND(M53*Содержание!$H$8*(1+$F$10)*(1-$F$11)*(1-$K$10),0)</f>
        <v>34517</v>
      </c>
      <c r="N30" s="392">
        <f>ROUND(N53*Содержание!$H$8*(1+$F$10)*(1-$F$11)*(1-$K$10),0)</f>
        <v>37220</v>
      </c>
      <c r="O30" s="1"/>
    </row>
    <row r="31" spans="1:15" x14ac:dyDescent="0.25">
      <c r="A31" s="1"/>
      <c r="B31" s="53">
        <v>2210</v>
      </c>
      <c r="C31" s="392">
        <f>ROUND(C54*Содержание!$H$8*(1+$F$10)*(1-$F$11)*(1-$K$10),0)</f>
        <v>26348</v>
      </c>
      <c r="D31" s="392">
        <f>ROUND(D54*Содержание!$H$8*(1+$F$10)*(1-$F$11)*(1-$K$10),0)</f>
        <v>26751</v>
      </c>
      <c r="E31" s="392">
        <f>ROUND(E54*Содержание!$H$8*(1+$F$10)*(1-$F$11)*(1-$K$10),0)</f>
        <v>29972</v>
      </c>
      <c r="F31" s="392">
        <f>ROUND(F54*Содержание!$H$8*(1+$F$10)*(1-$F$11)*(1-$K$10),0)</f>
        <v>32388</v>
      </c>
      <c r="G31" s="392">
        <f>ROUND(G54*Содержание!$H$8*(1+$F$10)*(1-$F$11)*(1-$K$10),0)</f>
        <v>35380</v>
      </c>
      <c r="H31" s="1"/>
      <c r="I31" s="53">
        <v>2210</v>
      </c>
      <c r="J31" s="392">
        <f>ROUND(J54*Содержание!$H$8*(1+$F$10)*(1-$F$11)*(1-$K$10),0)</f>
        <v>28937</v>
      </c>
      <c r="K31" s="392">
        <f>ROUND(K54*Содержание!$H$8*(1+$F$10)*(1-$F$11)*(1-$K$10),0)</f>
        <v>29454</v>
      </c>
      <c r="L31" s="392">
        <f>ROUND(L54*Содержание!$H$8*(1+$F$10)*(1-$F$11)*(1-$K$10),0)</f>
        <v>32906</v>
      </c>
      <c r="M31" s="392">
        <f>ROUND(M54*Содержание!$H$8*(1+$F$10)*(1-$F$11)*(1-$K$10),0)</f>
        <v>35552</v>
      </c>
      <c r="N31" s="392">
        <f>ROUND(N54*Содержание!$H$8*(1+$F$10)*(1-$F$11)*(1-$K$10),0)</f>
        <v>38889</v>
      </c>
      <c r="O31" s="1"/>
    </row>
    <row r="32" spans="1:15" x14ac:dyDescent="0.25">
      <c r="A32" s="1"/>
      <c r="B32" s="53">
        <v>2235</v>
      </c>
      <c r="C32" s="392">
        <f>ROUND(C55*Содержание!$H$8*(1+$F$10)*(1-$F$11)*(1-$K$10),0)</f>
        <v>27499</v>
      </c>
      <c r="D32" s="392">
        <f>ROUND(D55*Содержание!$H$8*(1+$F$10)*(1-$F$11)*(1-$K$10),0)</f>
        <v>28994</v>
      </c>
      <c r="E32" s="392">
        <f>ROUND(E55*Содержание!$H$8*(1+$F$10)*(1-$F$11)*(1-$K$10),0)</f>
        <v>31353</v>
      </c>
      <c r="F32" s="392">
        <f>ROUND(F55*Содержание!$H$8*(1+$F$10)*(1-$F$11)*(1-$K$10),0)</f>
        <v>33942</v>
      </c>
      <c r="G32" s="392">
        <f>ROUND(G55*Содержание!$H$8*(1+$F$10)*(1-$F$11)*(1-$K$10),0)</f>
        <v>36933</v>
      </c>
      <c r="H32" s="1"/>
      <c r="I32" s="53">
        <v>2235</v>
      </c>
      <c r="J32" s="392">
        <f>ROUND(J55*Содержание!$H$8*(1+$F$10)*(1-$F$11)*(1-$K$10),0)</f>
        <v>30260</v>
      </c>
      <c r="K32" s="392">
        <f>ROUND(K55*Содержание!$H$8*(1+$F$10)*(1-$F$11)*(1-$K$10),0)</f>
        <v>31928</v>
      </c>
      <c r="L32" s="392">
        <f>ROUND(L55*Содержание!$H$8*(1+$F$10)*(1-$F$11)*(1-$K$10),0)</f>
        <v>34517</v>
      </c>
      <c r="M32" s="392">
        <f>ROUND(M55*Содержание!$H$8*(1+$F$10)*(1-$F$11)*(1-$K$10),0)</f>
        <v>37278</v>
      </c>
      <c r="N32" s="392">
        <f>ROUND(N55*Содержание!$H$8*(1+$F$10)*(1-$F$11)*(1-$K$10),0)</f>
        <v>40615</v>
      </c>
      <c r="O32" s="1"/>
    </row>
    <row r="33" spans="1:15" ht="2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71" t="s">
        <v>781</v>
      </c>
      <c r="G34" s="1"/>
      <c r="H34" s="1"/>
      <c r="I34" s="1"/>
      <c r="J34" s="1"/>
      <c r="K34" s="1"/>
      <c r="L34" s="1"/>
      <c r="M34" s="1"/>
      <c r="N34" s="1"/>
      <c r="O34" s="1"/>
    </row>
    <row r="35" spans="1:15" ht="31.5" customHeight="1" x14ac:dyDescent="0.25">
      <c r="A35" s="998" t="s">
        <v>738</v>
      </c>
      <c r="B35" s="999"/>
      <c r="C35" s="999"/>
      <c r="D35" s="999"/>
      <c r="E35" s="999"/>
      <c r="F35" s="999"/>
      <c r="G35" s="999"/>
      <c r="H35" s="999"/>
      <c r="I35" s="999"/>
      <c r="J35" s="999"/>
      <c r="K35" s="999"/>
      <c r="L35" s="999"/>
      <c r="M35" s="999"/>
      <c r="N35" s="999"/>
      <c r="O35" s="999"/>
    </row>
    <row r="36" spans="1:15" x14ac:dyDescent="0.25">
      <c r="A36" s="170" t="s">
        <v>737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170" t="s">
        <v>730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170" t="s">
        <v>739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7.25" x14ac:dyDescent="0.3">
      <c r="A39" s="245" t="s">
        <v>742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1" spans="1:15" hidden="1" outlineLevel="1" x14ac:dyDescent="0.25">
      <c r="A41" s="995" t="s">
        <v>533</v>
      </c>
      <c r="B41" s="995"/>
      <c r="C41" s="995"/>
      <c r="D41" s="995"/>
      <c r="E41" s="995"/>
      <c r="F41" s="995"/>
      <c r="G41" s="995"/>
      <c r="H41" s="1"/>
      <c r="I41" s="996" t="s">
        <v>534</v>
      </c>
      <c r="J41" s="996"/>
      <c r="K41" s="996"/>
      <c r="L41" s="996"/>
      <c r="M41" s="996"/>
      <c r="N41" s="996"/>
    </row>
    <row r="42" spans="1:15" ht="15.75" hidden="1" outlineLevel="1" thickBot="1" x14ac:dyDescent="0.3">
      <c r="A42" s="995" t="s">
        <v>535</v>
      </c>
      <c r="B42" s="995"/>
      <c r="C42" s="995"/>
      <c r="D42" s="995"/>
      <c r="E42" s="995"/>
      <c r="F42" s="995"/>
      <c r="G42" s="995"/>
      <c r="H42" s="1"/>
      <c r="I42" s="997"/>
      <c r="J42" s="997"/>
      <c r="K42" s="997"/>
      <c r="L42" s="997"/>
      <c r="M42" s="997"/>
      <c r="N42" s="997"/>
    </row>
    <row r="43" spans="1:15" hidden="1" outlineLevel="1" x14ac:dyDescent="0.25">
      <c r="A43" s="1"/>
      <c r="B43" s="320" t="s">
        <v>121</v>
      </c>
      <c r="C43" s="320">
        <v>875</v>
      </c>
      <c r="D43" s="320">
        <v>900</v>
      </c>
      <c r="E43" s="320">
        <v>1000</v>
      </c>
      <c r="F43" s="320">
        <v>1125</v>
      </c>
      <c r="G43" s="320">
        <v>1250</v>
      </c>
      <c r="H43" s="319"/>
      <c r="I43" s="320" t="s">
        <v>121</v>
      </c>
      <c r="J43" s="320">
        <v>875</v>
      </c>
      <c r="K43" s="320">
        <v>900</v>
      </c>
      <c r="L43" s="320">
        <v>1000</v>
      </c>
      <c r="M43" s="320">
        <v>1125</v>
      </c>
      <c r="N43" s="320">
        <v>1250</v>
      </c>
    </row>
    <row r="44" spans="1:15" hidden="1" outlineLevel="1" x14ac:dyDescent="0.25">
      <c r="A44" s="1"/>
      <c r="B44" s="320">
        <v>1900</v>
      </c>
      <c r="C44" s="389">
        <v>31253</v>
      </c>
      <c r="D44" s="389">
        <v>31824</v>
      </c>
      <c r="E44" s="389">
        <v>34843</v>
      </c>
      <c r="F44" s="389">
        <v>38515</v>
      </c>
      <c r="G44" s="389">
        <v>42187</v>
      </c>
      <c r="H44" s="319"/>
      <c r="I44" s="320">
        <v>1900</v>
      </c>
      <c r="J44" s="390">
        <v>34435</v>
      </c>
      <c r="K44" s="390">
        <v>34925</v>
      </c>
      <c r="L44" s="390">
        <v>38270</v>
      </c>
      <c r="M44" s="390">
        <v>42514</v>
      </c>
      <c r="N44" s="390">
        <v>46349</v>
      </c>
    </row>
    <row r="45" spans="1:15" hidden="1" outlineLevel="1" x14ac:dyDescent="0.25">
      <c r="A45" s="1"/>
      <c r="B45" s="320">
        <v>2000</v>
      </c>
      <c r="C45" s="389">
        <v>32722</v>
      </c>
      <c r="D45" s="389">
        <v>32966</v>
      </c>
      <c r="E45" s="389">
        <v>36720</v>
      </c>
      <c r="F45" s="389">
        <v>40392</v>
      </c>
      <c r="G45" s="389">
        <v>44146</v>
      </c>
      <c r="H45" s="319"/>
      <c r="I45" s="320">
        <v>2000</v>
      </c>
      <c r="J45" s="390">
        <v>35986</v>
      </c>
      <c r="K45" s="390">
        <v>36230</v>
      </c>
      <c r="L45" s="390">
        <v>40392</v>
      </c>
      <c r="M45" s="390">
        <v>44390</v>
      </c>
      <c r="N45" s="390">
        <v>48715</v>
      </c>
    </row>
    <row r="46" spans="1:15" hidden="1" outlineLevel="1" x14ac:dyDescent="0.25">
      <c r="A46" s="1"/>
      <c r="B46" s="320">
        <v>2125</v>
      </c>
      <c r="C46" s="389">
        <v>34435</v>
      </c>
      <c r="D46" s="389">
        <v>34598</v>
      </c>
      <c r="E46" s="389">
        <v>38515</v>
      </c>
      <c r="F46" s="389">
        <v>42350</v>
      </c>
      <c r="G46" s="389">
        <v>45778</v>
      </c>
      <c r="H46" s="319"/>
      <c r="I46" s="320">
        <v>2125</v>
      </c>
      <c r="J46" s="390">
        <v>37862</v>
      </c>
      <c r="K46" s="390">
        <v>38107</v>
      </c>
      <c r="L46" s="390">
        <v>42514</v>
      </c>
      <c r="M46" s="390">
        <v>46594</v>
      </c>
      <c r="N46" s="390">
        <v>50266</v>
      </c>
    </row>
    <row r="47" spans="1:15" hidden="1" outlineLevel="1" x14ac:dyDescent="0.25">
      <c r="A47" s="1"/>
      <c r="B47" s="320">
        <v>2250</v>
      </c>
      <c r="C47" s="389">
        <v>35578</v>
      </c>
      <c r="D47" s="389">
        <v>36230</v>
      </c>
      <c r="E47" s="389">
        <v>40392</v>
      </c>
      <c r="F47" s="389">
        <v>43738</v>
      </c>
      <c r="G47" s="389">
        <v>47736</v>
      </c>
      <c r="H47" s="319"/>
      <c r="I47" s="320">
        <v>2250</v>
      </c>
      <c r="J47" s="390">
        <v>39250</v>
      </c>
      <c r="K47" s="390">
        <v>39739</v>
      </c>
      <c r="L47" s="390">
        <v>44390</v>
      </c>
      <c r="M47" s="390">
        <v>48144</v>
      </c>
      <c r="N47" s="390">
        <v>52550</v>
      </c>
    </row>
    <row r="48" spans="1:15" hidden="1" outlineLevel="1" x14ac:dyDescent="0.25"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</row>
    <row r="49" spans="2:14" hidden="1" outlineLevel="1" x14ac:dyDescent="0.25">
      <c r="B49" s="321" t="s">
        <v>538</v>
      </c>
      <c r="C49" s="322"/>
      <c r="D49" s="322"/>
      <c r="E49" s="322"/>
      <c r="F49" s="322"/>
      <c r="G49" s="322"/>
      <c r="H49" s="322"/>
      <c r="I49" s="321" t="s">
        <v>539</v>
      </c>
      <c r="J49" s="322"/>
      <c r="K49" s="322"/>
      <c r="L49" s="322"/>
      <c r="M49" s="322"/>
      <c r="N49" s="322"/>
    </row>
    <row r="50" spans="2:14" hidden="1" outlineLevel="1" x14ac:dyDescent="0.25">
      <c r="B50" s="320" t="s">
        <v>121</v>
      </c>
      <c r="C50" s="320">
        <v>875</v>
      </c>
      <c r="D50" s="320">
        <v>900</v>
      </c>
      <c r="E50" s="320">
        <v>1000</v>
      </c>
      <c r="F50" s="320">
        <v>1125</v>
      </c>
      <c r="G50" s="320">
        <v>1250</v>
      </c>
      <c r="H50" s="319"/>
      <c r="I50" s="320" t="s">
        <v>121</v>
      </c>
      <c r="J50" s="320">
        <v>875</v>
      </c>
      <c r="K50" s="320">
        <v>900</v>
      </c>
      <c r="L50" s="320">
        <v>1000</v>
      </c>
      <c r="M50" s="320">
        <v>1125</v>
      </c>
      <c r="N50" s="320">
        <v>1250</v>
      </c>
    </row>
    <row r="51" spans="2:14" hidden="1" outlineLevel="1" x14ac:dyDescent="0.25">
      <c r="B51" s="320">
        <v>1910</v>
      </c>
      <c r="C51" s="391">
        <v>32803</v>
      </c>
      <c r="D51" s="391">
        <v>33456</v>
      </c>
      <c r="E51" s="391">
        <v>36638</v>
      </c>
      <c r="F51" s="391">
        <v>40474</v>
      </c>
      <c r="G51" s="391">
        <v>44146</v>
      </c>
      <c r="H51" s="319"/>
      <c r="I51" s="320">
        <v>1910</v>
      </c>
      <c r="J51" s="392">
        <v>36067</v>
      </c>
      <c r="K51" s="392">
        <v>36802</v>
      </c>
      <c r="L51" s="392">
        <v>40310</v>
      </c>
      <c r="M51" s="392">
        <v>44472</v>
      </c>
      <c r="N51" s="392">
        <v>48715</v>
      </c>
    </row>
    <row r="52" spans="2:14" hidden="1" outlineLevel="1" x14ac:dyDescent="0.25">
      <c r="B52" s="320">
        <v>2010</v>
      </c>
      <c r="C52" s="391">
        <v>34272</v>
      </c>
      <c r="D52" s="391">
        <v>34517</v>
      </c>
      <c r="E52" s="391">
        <v>38515</v>
      </c>
      <c r="F52" s="391">
        <v>42514</v>
      </c>
      <c r="G52" s="391">
        <v>46349</v>
      </c>
      <c r="H52" s="319"/>
      <c r="I52" s="320">
        <v>2010</v>
      </c>
      <c r="J52" s="392">
        <v>37781</v>
      </c>
      <c r="K52" s="392">
        <v>37944</v>
      </c>
      <c r="L52" s="392">
        <v>42514</v>
      </c>
      <c r="M52" s="392">
        <v>46675</v>
      </c>
      <c r="N52" s="392">
        <v>51000</v>
      </c>
    </row>
    <row r="53" spans="2:14" hidden="1" outlineLevel="1" x14ac:dyDescent="0.25">
      <c r="B53" s="320">
        <v>2110</v>
      </c>
      <c r="C53" s="391">
        <v>36230</v>
      </c>
      <c r="D53" s="391">
        <v>36394</v>
      </c>
      <c r="E53" s="391">
        <v>40474</v>
      </c>
      <c r="F53" s="391">
        <v>44472</v>
      </c>
      <c r="G53" s="391">
        <v>47981</v>
      </c>
      <c r="H53" s="319"/>
      <c r="I53" s="320">
        <v>2110</v>
      </c>
      <c r="J53" s="392">
        <v>39739</v>
      </c>
      <c r="K53" s="392">
        <v>40066</v>
      </c>
      <c r="L53" s="392">
        <v>44472</v>
      </c>
      <c r="M53" s="392">
        <v>48960</v>
      </c>
      <c r="N53" s="392">
        <v>52795</v>
      </c>
    </row>
    <row r="54" spans="2:14" hidden="1" outlineLevel="1" x14ac:dyDescent="0.25">
      <c r="B54" s="320">
        <v>2210</v>
      </c>
      <c r="C54" s="391">
        <v>37373</v>
      </c>
      <c r="D54" s="391">
        <v>37944</v>
      </c>
      <c r="E54" s="391">
        <v>42514</v>
      </c>
      <c r="F54" s="391">
        <v>45941</v>
      </c>
      <c r="G54" s="391">
        <v>50184</v>
      </c>
      <c r="H54" s="319"/>
      <c r="I54" s="320">
        <v>2210</v>
      </c>
      <c r="J54" s="392">
        <v>41045</v>
      </c>
      <c r="K54" s="392">
        <v>41779</v>
      </c>
      <c r="L54" s="392">
        <v>46675</v>
      </c>
      <c r="M54" s="392">
        <v>50429</v>
      </c>
      <c r="N54" s="392">
        <v>55162</v>
      </c>
    </row>
    <row r="55" spans="2:14" hidden="1" outlineLevel="1" x14ac:dyDescent="0.25">
      <c r="B55" s="320">
        <v>2235</v>
      </c>
      <c r="C55" s="391">
        <v>39005</v>
      </c>
      <c r="D55" s="391">
        <v>41126</v>
      </c>
      <c r="E55" s="391">
        <v>44472</v>
      </c>
      <c r="F55" s="391">
        <v>48144</v>
      </c>
      <c r="G55" s="391">
        <v>52387</v>
      </c>
      <c r="H55" s="319"/>
      <c r="I55" s="320">
        <v>2235</v>
      </c>
      <c r="J55" s="392">
        <v>42922</v>
      </c>
      <c r="K55" s="392">
        <v>45288</v>
      </c>
      <c r="L55" s="392">
        <v>48960</v>
      </c>
      <c r="M55" s="392">
        <v>52877</v>
      </c>
      <c r="N55" s="392">
        <v>57610</v>
      </c>
    </row>
    <row r="56" spans="2:14" hidden="1" outlineLevel="1" x14ac:dyDescent="0.25"/>
    <row r="57" spans="2:14" collapsed="1" x14ac:dyDescent="0.25"/>
  </sheetData>
  <mergeCells count="15">
    <mergeCell ref="A41:G41"/>
    <mergeCell ref="I41:N42"/>
    <mergeCell ref="A42:G42"/>
    <mergeCell ref="A35:O35"/>
    <mergeCell ref="A13:O13"/>
    <mergeCell ref="A14:G14"/>
    <mergeCell ref="I14:N15"/>
    <mergeCell ref="A15:G15"/>
    <mergeCell ref="A24:O24"/>
    <mergeCell ref="A25:O25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Y162"/>
  <sheetViews>
    <sheetView showGridLines="0" view="pageBreakPreview" zoomScale="110" zoomScaleNormal="100" zoomScaleSheetLayoutView="110" workbookViewId="0">
      <pane ySplit="17" topLeftCell="A18" activePane="bottomLeft" state="frozen"/>
      <selection activeCell="I1" sqref="I1"/>
      <selection pane="bottomLeft" activeCell="A3" sqref="A3:V3"/>
    </sheetView>
  </sheetViews>
  <sheetFormatPr defaultRowHeight="12.75" outlineLevelCol="1" x14ac:dyDescent="0.2"/>
  <cols>
    <col min="1" max="2" width="3.7109375" style="134" customWidth="1"/>
    <col min="3" max="3" width="2.5703125" style="134" customWidth="1"/>
    <col min="4" max="5" width="3.7109375" style="134" customWidth="1"/>
    <col min="6" max="6" width="2.7109375" style="134" customWidth="1"/>
    <col min="7" max="11" width="3.7109375" style="134" customWidth="1"/>
    <col min="12" max="12" width="2.85546875" style="134" customWidth="1"/>
    <col min="13" max="13" width="6.85546875" style="134" customWidth="1"/>
    <col min="14" max="14" width="7" style="134" customWidth="1"/>
    <col min="15" max="15" width="4.42578125" style="134" customWidth="1"/>
    <col min="16" max="16" width="4.28515625" style="134" customWidth="1"/>
    <col min="17" max="17" width="4.140625" style="134" customWidth="1"/>
    <col min="18" max="18" width="11.28515625" style="134" customWidth="1"/>
    <col min="19" max="19" width="4.85546875" style="134" customWidth="1"/>
    <col min="20" max="20" width="63.140625" style="134" customWidth="1"/>
    <col min="21" max="21" width="11.5703125" style="134" customWidth="1"/>
    <col min="22" max="22" width="13" style="134" customWidth="1"/>
    <col min="23" max="23" width="9.140625" style="261" hidden="1" customWidth="1" outlineLevel="1"/>
    <col min="24" max="24" width="9.140625" style="134" collapsed="1"/>
    <col min="25" max="16384" width="9.140625" style="134"/>
  </cols>
  <sheetData>
    <row r="1" spans="1:23" ht="16.5" customHeight="1" thickBot="1" x14ac:dyDescent="0.3">
      <c r="A1" s="695" t="s">
        <v>74</v>
      </c>
      <c r="B1" s="695"/>
      <c r="C1" s="695"/>
      <c r="D1" s="695"/>
      <c r="E1" s="695"/>
      <c r="F1" s="695"/>
      <c r="G1" s="695"/>
      <c r="H1" s="135"/>
      <c r="I1" s="135"/>
      <c r="J1" s="135"/>
      <c r="K1" s="135"/>
      <c r="L1" s="427" t="s">
        <v>865</v>
      </c>
      <c r="O1" s="1"/>
      <c r="P1" s="135"/>
      <c r="Q1" s="135"/>
      <c r="R1" s="135"/>
      <c r="S1" s="264">
        <f>Содержание!H9</f>
        <v>0</v>
      </c>
      <c r="T1" s="426" t="s">
        <v>876</v>
      </c>
      <c r="U1" s="264">
        <v>0</v>
      </c>
      <c r="V1" s="425"/>
    </row>
    <row r="2" spans="1:23" ht="14.25" customHeight="1" thickBot="1" x14ac:dyDescent="0.25">
      <c r="L2" s="427" t="s">
        <v>869</v>
      </c>
      <c r="S2" s="264">
        <f>Содержание!Q11</f>
        <v>0.25</v>
      </c>
      <c r="T2" s="426" t="s">
        <v>877</v>
      </c>
      <c r="U2" s="264">
        <v>0</v>
      </c>
      <c r="V2" s="425"/>
    </row>
    <row r="3" spans="1:23" ht="16.5" customHeight="1" x14ac:dyDescent="0.2">
      <c r="A3" s="1004" t="s">
        <v>754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</row>
    <row r="4" spans="1:23" s="136" customFormat="1" ht="12.75" customHeight="1" x14ac:dyDescent="0.2">
      <c r="A4" s="1031" t="s">
        <v>354</v>
      </c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262"/>
    </row>
    <row r="5" spans="1:23" s="136" customFormat="1" ht="15.75" customHeight="1" x14ac:dyDescent="0.2">
      <c r="A5" s="137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262"/>
    </row>
    <row r="6" spans="1:23" s="136" customFormat="1" ht="15.75" customHeight="1" x14ac:dyDescent="0.2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262"/>
    </row>
    <row r="7" spans="1:23" s="136" customFormat="1" ht="15.75" customHeight="1" x14ac:dyDescent="0.2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262"/>
    </row>
    <row r="8" spans="1:23" s="136" customFormat="1" ht="6" customHeight="1" x14ac:dyDescent="0.2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262"/>
    </row>
    <row r="9" spans="1:23" s="136" customFormat="1" ht="17.25" customHeight="1" x14ac:dyDescent="0.2">
      <c r="A9" s="173" t="s">
        <v>3</v>
      </c>
      <c r="B9" s="174"/>
      <c r="C9" s="174"/>
      <c r="D9" s="174"/>
      <c r="E9" s="175"/>
      <c r="F9" s="173" t="s">
        <v>247</v>
      </c>
      <c r="G9" s="174"/>
      <c r="H9" s="174"/>
      <c r="I9" s="174"/>
      <c r="J9" s="173" t="s">
        <v>558</v>
      </c>
      <c r="K9" s="174"/>
      <c r="L9" s="174"/>
      <c r="M9" s="176" t="s">
        <v>355</v>
      </c>
      <c r="N9" s="174"/>
      <c r="O9" s="174" t="s">
        <v>7</v>
      </c>
      <c r="P9" s="174"/>
      <c r="Q9" s="174"/>
      <c r="R9" s="173" t="s">
        <v>559</v>
      </c>
      <c r="S9" s="174"/>
      <c r="T9" s="174" t="s">
        <v>758</v>
      </c>
      <c r="U9" s="173"/>
      <c r="V9" s="173"/>
      <c r="W9" s="262"/>
    </row>
    <row r="10" spans="1:23" s="136" customFormat="1" ht="12" customHeight="1" thickBot="1" x14ac:dyDescent="0.25">
      <c r="A10" s="1034" t="s">
        <v>356</v>
      </c>
      <c r="B10" s="1034"/>
      <c r="C10" s="1034"/>
      <c r="D10" s="1034"/>
      <c r="E10" s="1034"/>
      <c r="F10" s="1034"/>
      <c r="G10" s="1034"/>
      <c r="H10" s="1034"/>
      <c r="I10" s="1034"/>
      <c r="J10" s="1034"/>
      <c r="K10" s="1034"/>
      <c r="L10" s="1034"/>
      <c r="M10" s="1034"/>
      <c r="N10" s="1034"/>
      <c r="O10" s="1034"/>
      <c r="P10" s="1034"/>
      <c r="Q10" s="1034"/>
      <c r="R10" s="1034"/>
      <c r="S10" s="1034"/>
      <c r="T10" s="1034"/>
      <c r="U10" s="1034"/>
      <c r="V10" s="1034"/>
      <c r="W10" s="262"/>
    </row>
    <row r="11" spans="1:23" s="136" customFormat="1" ht="12" customHeight="1" thickBot="1" x14ac:dyDescent="0.25">
      <c r="A11" s="1041" t="s">
        <v>483</v>
      </c>
      <c r="B11" s="1042"/>
      <c r="C11" s="1042"/>
      <c r="D11" s="1042"/>
      <c r="E11" s="1042"/>
      <c r="F11" s="1043"/>
      <c r="G11" s="1042" t="s">
        <v>484</v>
      </c>
      <c r="H11" s="1042"/>
      <c r="I11" s="1042"/>
      <c r="J11" s="1042"/>
      <c r="K11" s="1042"/>
      <c r="L11" s="1042"/>
      <c r="M11" s="1021" t="s">
        <v>485</v>
      </c>
      <c r="N11" s="1027"/>
      <c r="O11" s="1021" t="s">
        <v>482</v>
      </c>
      <c r="P11" s="1022"/>
      <c r="Q11" s="1022"/>
      <c r="R11" s="1013" t="s">
        <v>357</v>
      </c>
      <c r="S11" s="1010" t="s">
        <v>358</v>
      </c>
      <c r="T11" s="1007" t="s">
        <v>359</v>
      </c>
      <c r="U11" s="1001" t="s">
        <v>874</v>
      </c>
      <c r="V11" s="1001" t="s">
        <v>873</v>
      </c>
      <c r="W11" s="262"/>
    </row>
    <row r="12" spans="1:23" s="138" customFormat="1" ht="20.25" customHeight="1" thickBot="1" x14ac:dyDescent="0.25">
      <c r="A12" s="1035" t="s">
        <v>481</v>
      </c>
      <c r="B12" s="1036"/>
      <c r="C12" s="1037"/>
      <c r="D12" s="1038" t="s">
        <v>498</v>
      </c>
      <c r="E12" s="1039"/>
      <c r="F12" s="1040"/>
      <c r="G12" s="1035" t="s">
        <v>481</v>
      </c>
      <c r="H12" s="1036"/>
      <c r="I12" s="1037"/>
      <c r="J12" s="1038" t="s">
        <v>498</v>
      </c>
      <c r="K12" s="1039"/>
      <c r="L12" s="1039"/>
      <c r="M12" s="1023"/>
      <c r="N12" s="1028"/>
      <c r="O12" s="1023"/>
      <c r="P12" s="1024"/>
      <c r="Q12" s="1024"/>
      <c r="R12" s="1014"/>
      <c r="S12" s="1011"/>
      <c r="T12" s="1008"/>
      <c r="U12" s="1002"/>
      <c r="V12" s="1002"/>
      <c r="W12" s="263"/>
    </row>
    <row r="13" spans="1:23" s="138" customFormat="1" ht="9.75" customHeight="1" x14ac:dyDescent="0.2">
      <c r="A13" s="1032" t="s">
        <v>360</v>
      </c>
      <c r="B13" s="1005" t="s">
        <v>361</v>
      </c>
      <c r="C13" s="1016" t="s">
        <v>7</v>
      </c>
      <c r="D13" s="1032" t="s">
        <v>360</v>
      </c>
      <c r="E13" s="1005" t="s">
        <v>361</v>
      </c>
      <c r="F13" s="1016" t="s">
        <v>7</v>
      </c>
      <c r="G13" s="1032" t="s">
        <v>360</v>
      </c>
      <c r="H13" s="1005" t="s">
        <v>361</v>
      </c>
      <c r="I13" s="1016" t="s">
        <v>7</v>
      </c>
      <c r="J13" s="1032" t="s">
        <v>360</v>
      </c>
      <c r="K13" s="1005" t="s">
        <v>361</v>
      </c>
      <c r="L13" s="1016" t="s">
        <v>7</v>
      </c>
      <c r="M13" s="1018" t="s">
        <v>158</v>
      </c>
      <c r="N13" s="1025" t="s">
        <v>271</v>
      </c>
      <c r="O13" s="1018" t="s">
        <v>159</v>
      </c>
      <c r="P13" s="1020" t="s">
        <v>286</v>
      </c>
      <c r="Q13" s="1020" t="s">
        <v>269</v>
      </c>
      <c r="R13" s="1014"/>
      <c r="S13" s="1011"/>
      <c r="T13" s="1008"/>
      <c r="U13" s="1002"/>
      <c r="V13" s="1002"/>
      <c r="W13" s="263"/>
    </row>
    <row r="14" spans="1:23" s="138" customFormat="1" ht="9.75" customHeight="1" x14ac:dyDescent="0.2">
      <c r="A14" s="1032"/>
      <c r="B14" s="1005"/>
      <c r="C14" s="1016"/>
      <c r="D14" s="1032"/>
      <c r="E14" s="1005"/>
      <c r="F14" s="1016"/>
      <c r="G14" s="1032"/>
      <c r="H14" s="1005"/>
      <c r="I14" s="1016"/>
      <c r="J14" s="1032"/>
      <c r="K14" s="1005"/>
      <c r="L14" s="1016"/>
      <c r="M14" s="1018"/>
      <c r="N14" s="1025"/>
      <c r="O14" s="1018"/>
      <c r="P14" s="1005"/>
      <c r="Q14" s="1005"/>
      <c r="R14" s="1014"/>
      <c r="S14" s="1011"/>
      <c r="T14" s="1008"/>
      <c r="U14" s="1002"/>
      <c r="V14" s="1002"/>
      <c r="W14" s="263"/>
    </row>
    <row r="15" spans="1:23" s="138" customFormat="1" ht="9.75" customHeight="1" x14ac:dyDescent="0.2">
      <c r="A15" s="1032"/>
      <c r="B15" s="1005"/>
      <c r="C15" s="1016"/>
      <c r="D15" s="1032"/>
      <c r="E15" s="1005"/>
      <c r="F15" s="1016"/>
      <c r="G15" s="1032"/>
      <c r="H15" s="1005"/>
      <c r="I15" s="1016"/>
      <c r="J15" s="1032"/>
      <c r="K15" s="1005"/>
      <c r="L15" s="1016"/>
      <c r="M15" s="1018"/>
      <c r="N15" s="1025"/>
      <c r="O15" s="1018"/>
      <c r="P15" s="1005"/>
      <c r="Q15" s="1005"/>
      <c r="R15" s="1014"/>
      <c r="S15" s="1011"/>
      <c r="T15" s="1008"/>
      <c r="U15" s="1002"/>
      <c r="V15" s="1002"/>
      <c r="W15" s="263"/>
    </row>
    <row r="16" spans="1:23" s="138" customFormat="1" ht="9.75" customHeight="1" x14ac:dyDescent="0.2">
      <c r="A16" s="1032"/>
      <c r="B16" s="1005"/>
      <c r="C16" s="1016"/>
      <c r="D16" s="1032"/>
      <c r="E16" s="1005"/>
      <c r="F16" s="1016"/>
      <c r="G16" s="1032"/>
      <c r="H16" s="1005"/>
      <c r="I16" s="1016"/>
      <c r="J16" s="1032"/>
      <c r="K16" s="1005"/>
      <c r="L16" s="1016"/>
      <c r="M16" s="1018"/>
      <c r="N16" s="1025"/>
      <c r="O16" s="1018"/>
      <c r="P16" s="1005"/>
      <c r="Q16" s="1005"/>
      <c r="R16" s="1014"/>
      <c r="S16" s="1011"/>
      <c r="T16" s="1008"/>
      <c r="U16" s="1002"/>
      <c r="V16" s="1002"/>
      <c r="W16" s="263"/>
    </row>
    <row r="17" spans="1:23" s="138" customFormat="1" ht="9.75" customHeight="1" thickBot="1" x14ac:dyDescent="0.25">
      <c r="A17" s="1033"/>
      <c r="B17" s="1006"/>
      <c r="C17" s="1017"/>
      <c r="D17" s="1033"/>
      <c r="E17" s="1006"/>
      <c r="F17" s="1017"/>
      <c r="G17" s="1033"/>
      <c r="H17" s="1006"/>
      <c r="I17" s="1017"/>
      <c r="J17" s="1033"/>
      <c r="K17" s="1006"/>
      <c r="L17" s="1017"/>
      <c r="M17" s="1019"/>
      <c r="N17" s="1026"/>
      <c r="O17" s="1019"/>
      <c r="P17" s="1006"/>
      <c r="Q17" s="1006"/>
      <c r="R17" s="1015"/>
      <c r="S17" s="1012"/>
      <c r="T17" s="1009"/>
      <c r="U17" s="1003"/>
      <c r="V17" s="1003"/>
      <c r="W17" s="263"/>
    </row>
    <row r="18" spans="1:23" s="138" customFormat="1" ht="27" customHeight="1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 t="s">
        <v>299</v>
      </c>
      <c r="K18" s="139"/>
      <c r="L18" s="139"/>
      <c r="M18" s="139"/>
      <c r="N18" s="139"/>
      <c r="O18" s="139" t="s">
        <v>299</v>
      </c>
      <c r="P18" s="139" t="s">
        <v>299</v>
      </c>
      <c r="Q18" s="139"/>
      <c r="R18" s="157" t="s">
        <v>488</v>
      </c>
      <c r="S18" s="1048" t="s">
        <v>362</v>
      </c>
      <c r="T18" s="1046" t="s">
        <v>492</v>
      </c>
      <c r="U18" s="312">
        <f>ROUND(W18*Содержание!$H$8*(1+$S$1)*(1-$S$2)*(1-$U$1),1)</f>
        <v>25704</v>
      </c>
      <c r="V18" s="312" t="s">
        <v>875</v>
      </c>
      <c r="W18" s="378">
        <v>34272</v>
      </c>
    </row>
    <row r="19" spans="1:23" s="138" customFormat="1" ht="26.25" customHeight="1" x14ac:dyDescent="0.2">
      <c r="A19" s="139"/>
      <c r="B19" s="139"/>
      <c r="C19" s="139"/>
      <c r="D19" s="139" t="s">
        <v>299</v>
      </c>
      <c r="E19" s="139"/>
      <c r="F19" s="139"/>
      <c r="G19" s="139"/>
      <c r="H19" s="139"/>
      <c r="I19" s="139"/>
      <c r="J19" s="139"/>
      <c r="K19" s="139"/>
      <c r="L19" s="139"/>
      <c r="M19" s="139" t="s">
        <v>299</v>
      </c>
      <c r="N19" s="139"/>
      <c r="O19" s="139"/>
      <c r="P19" s="139"/>
      <c r="Q19" s="139"/>
      <c r="R19" s="157" t="s">
        <v>486</v>
      </c>
      <c r="S19" s="1049"/>
      <c r="T19" s="1047"/>
      <c r="U19" s="312" t="s">
        <v>875</v>
      </c>
      <c r="V19" s="312">
        <f>ROUND(W19*Содержание!$H$8*(1+$S$1)*(1-$S$2)*(1-$U$2),1)</f>
        <v>25704</v>
      </c>
      <c r="W19" s="378">
        <v>34272</v>
      </c>
    </row>
    <row r="20" spans="1:23" s="138" customFormat="1" ht="42.75" customHeight="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39" t="s">
        <v>299</v>
      </c>
      <c r="K20" s="139"/>
      <c r="L20" s="139"/>
      <c r="M20" s="142"/>
      <c r="N20" s="142"/>
      <c r="O20" s="139" t="s">
        <v>299</v>
      </c>
      <c r="P20" s="139" t="s">
        <v>299</v>
      </c>
      <c r="Q20" s="142"/>
      <c r="R20" s="140" t="s">
        <v>363</v>
      </c>
      <c r="S20" s="1050" t="s">
        <v>362</v>
      </c>
      <c r="T20" s="1044" t="s">
        <v>765</v>
      </c>
      <c r="U20" s="312">
        <f>ROUND(W20*Содержание!$H$8*(1+$S$1)*(1-$S$2)*(1-$U$1),1)</f>
        <v>25704</v>
      </c>
      <c r="V20" s="312" t="s">
        <v>875</v>
      </c>
      <c r="W20" s="378">
        <v>34272</v>
      </c>
    </row>
    <row r="21" spans="1:23" s="138" customFormat="1" ht="31.5" customHeight="1" x14ac:dyDescent="0.2">
      <c r="A21" s="139"/>
      <c r="B21" s="139"/>
      <c r="C21" s="139"/>
      <c r="D21" s="139" t="s">
        <v>299</v>
      </c>
      <c r="E21" s="139"/>
      <c r="F21" s="139"/>
      <c r="G21" s="139"/>
      <c r="H21" s="139"/>
      <c r="I21" s="139"/>
      <c r="J21" s="139"/>
      <c r="K21" s="139"/>
      <c r="L21" s="139"/>
      <c r="M21" s="139" t="s">
        <v>299</v>
      </c>
      <c r="N21" s="139"/>
      <c r="O21" s="139"/>
      <c r="P21" s="139"/>
      <c r="Q21" s="139"/>
      <c r="R21" s="140" t="s">
        <v>487</v>
      </c>
      <c r="S21" s="1049"/>
      <c r="T21" s="1045"/>
      <c r="U21" s="312" t="s">
        <v>875</v>
      </c>
      <c r="V21" s="312">
        <f>ROUND(W21*Содержание!$H$8*(1+$S$1)*(1-$S$2)*(1-$U$2),1)</f>
        <v>21712.5</v>
      </c>
      <c r="W21" s="378">
        <v>28950</v>
      </c>
    </row>
    <row r="22" spans="1:23" s="138" customFormat="1" ht="54.75" customHeight="1" x14ac:dyDescent="0.2">
      <c r="A22" s="139"/>
      <c r="B22" s="139"/>
      <c r="C22" s="139"/>
      <c r="D22" s="139"/>
      <c r="E22" s="139"/>
      <c r="F22" s="139"/>
      <c r="G22" s="139"/>
      <c r="H22" s="139"/>
      <c r="I22" s="139"/>
      <c r="J22" s="139" t="s">
        <v>299</v>
      </c>
      <c r="K22" s="139"/>
      <c r="L22" s="139"/>
      <c r="M22" s="139"/>
      <c r="N22" s="139"/>
      <c r="O22" s="139" t="s">
        <v>299</v>
      </c>
      <c r="P22" s="139" t="s">
        <v>299</v>
      </c>
      <c r="Q22" s="139"/>
      <c r="R22" s="141" t="s">
        <v>364</v>
      </c>
      <c r="S22" s="293" t="s">
        <v>365</v>
      </c>
      <c r="T22" s="292" t="s">
        <v>489</v>
      </c>
      <c r="U22" s="312">
        <f>ROUND(W22*Содержание!$H$8*(1+$S$1)*(1-$S$2)*(1-$U$1),1)</f>
        <v>15850.5</v>
      </c>
      <c r="V22" s="312" t="s">
        <v>875</v>
      </c>
      <c r="W22" s="378">
        <v>21134</v>
      </c>
    </row>
    <row r="23" spans="1:23" s="138" customFormat="1" ht="33" customHeight="1" x14ac:dyDescent="0.2">
      <c r="A23" s="139"/>
      <c r="B23" s="139"/>
      <c r="C23" s="139"/>
      <c r="D23" s="139" t="s">
        <v>299</v>
      </c>
      <c r="E23" s="139"/>
      <c r="F23" s="139"/>
      <c r="G23" s="139"/>
      <c r="H23" s="139"/>
      <c r="I23" s="139"/>
      <c r="J23" s="139" t="s">
        <v>299</v>
      </c>
      <c r="K23" s="139"/>
      <c r="L23" s="139"/>
      <c r="M23" s="139" t="s">
        <v>299</v>
      </c>
      <c r="N23" s="139"/>
      <c r="O23" s="139" t="s">
        <v>299</v>
      </c>
      <c r="P23" s="139"/>
      <c r="Q23" s="139"/>
      <c r="R23" s="141" t="s">
        <v>367</v>
      </c>
      <c r="S23" s="142" t="s">
        <v>362</v>
      </c>
      <c r="T23" s="143" t="s">
        <v>368</v>
      </c>
      <c r="U23" s="312">
        <f>ROUND(W23*Содержание!$H$8*(1+$S$1)*(1-$S$2)*(1-$U$2),1)</f>
        <v>550.5</v>
      </c>
      <c r="V23" s="312">
        <f>ROUND(W23*Содержание!$H$8*(1+$S$1)*(1-$S$2)*(1-$U$2),1)</f>
        <v>550.5</v>
      </c>
      <c r="W23" s="378">
        <v>734</v>
      </c>
    </row>
    <row r="24" spans="1:23" s="138" customFormat="1" ht="58.5" customHeight="1" x14ac:dyDescent="0.2">
      <c r="A24" s="139" t="s">
        <v>299</v>
      </c>
      <c r="B24" s="139" t="s">
        <v>299</v>
      </c>
      <c r="C24" s="139"/>
      <c r="D24" s="139" t="s">
        <v>299</v>
      </c>
      <c r="E24" s="139" t="s">
        <v>299</v>
      </c>
      <c r="F24" s="139"/>
      <c r="G24" s="139" t="s">
        <v>299</v>
      </c>
      <c r="H24" s="139" t="s">
        <v>299</v>
      </c>
      <c r="I24" s="139"/>
      <c r="J24" s="139" t="s">
        <v>299</v>
      </c>
      <c r="K24" s="139" t="s">
        <v>299</v>
      </c>
      <c r="L24" s="139"/>
      <c r="M24" s="139" t="s">
        <v>299</v>
      </c>
      <c r="N24" s="139"/>
      <c r="O24" s="139" t="s">
        <v>299</v>
      </c>
      <c r="P24" s="139"/>
      <c r="Q24" s="139"/>
      <c r="R24" s="140" t="s">
        <v>683</v>
      </c>
      <c r="S24" s="142" t="s">
        <v>362</v>
      </c>
      <c r="T24" s="143" t="s">
        <v>841</v>
      </c>
      <c r="U24" s="312">
        <f>ROUND(W24*Содержание!$H$8*(1+$S$1)*(1-$S$2)*(1-$U$2),1)</f>
        <v>550.5</v>
      </c>
      <c r="V24" s="312">
        <f>ROUND(W24*Содержание!$H$8*(1+$S$1)*(1-$S$2)*(1-$U$2),1)</f>
        <v>550.5</v>
      </c>
      <c r="W24" s="378">
        <v>734</v>
      </c>
    </row>
    <row r="25" spans="1:23" s="138" customFormat="1" ht="47.25" customHeight="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 t="s">
        <v>299</v>
      </c>
      <c r="K25" s="142" t="s">
        <v>299</v>
      </c>
      <c r="L25" s="142" t="s">
        <v>299</v>
      </c>
      <c r="M25" s="142"/>
      <c r="N25" s="142"/>
      <c r="O25" s="142"/>
      <c r="P25" s="142"/>
      <c r="Q25" s="142"/>
      <c r="R25" s="140" t="s">
        <v>369</v>
      </c>
      <c r="S25" s="142" t="s">
        <v>362</v>
      </c>
      <c r="T25" s="147" t="s">
        <v>766</v>
      </c>
      <c r="U25" s="312">
        <f>ROUND(W25*Содержание!$H$8*(1+$S$1)*(1-$S$2)*(1-$U$1),1)</f>
        <v>1836</v>
      </c>
      <c r="V25" s="312" t="s">
        <v>875</v>
      </c>
      <c r="W25" s="378">
        <v>2448</v>
      </c>
    </row>
    <row r="26" spans="1:23" s="138" customFormat="1" ht="30.75" customHeight="1" x14ac:dyDescent="0.2">
      <c r="A26" s="142" t="s">
        <v>299</v>
      </c>
      <c r="B26" s="142" t="s">
        <v>299</v>
      </c>
      <c r="C26" s="142" t="s">
        <v>299</v>
      </c>
      <c r="D26" s="142" t="s">
        <v>299</v>
      </c>
      <c r="E26" s="142" t="s">
        <v>299</v>
      </c>
      <c r="F26" s="142" t="s">
        <v>299</v>
      </c>
      <c r="G26" s="142" t="s">
        <v>299</v>
      </c>
      <c r="H26" s="142" t="s">
        <v>299</v>
      </c>
      <c r="I26" s="142" t="s">
        <v>299</v>
      </c>
      <c r="J26" s="142" t="s">
        <v>299</v>
      </c>
      <c r="K26" s="142" t="s">
        <v>299</v>
      </c>
      <c r="L26" s="142" t="s">
        <v>299</v>
      </c>
      <c r="M26" s="142" t="s">
        <v>299</v>
      </c>
      <c r="N26" s="142" t="s">
        <v>366</v>
      </c>
      <c r="O26" s="142" t="s">
        <v>299</v>
      </c>
      <c r="P26" s="142" t="s">
        <v>366</v>
      </c>
      <c r="Q26" s="142" t="s">
        <v>366</v>
      </c>
      <c r="R26" s="141" t="s">
        <v>383</v>
      </c>
      <c r="S26" s="142" t="s">
        <v>362</v>
      </c>
      <c r="T26" s="217" t="s">
        <v>384</v>
      </c>
      <c r="U26" s="312">
        <f>ROUND(W26*Содержание!$H$8*(1+$S$1)*(1-$S$2)*(1-$U$2),1)</f>
        <v>918</v>
      </c>
      <c r="V26" s="312">
        <f>ROUND(W26*Содержание!$H$8*(1+$S$1)*(1-$S$2)*(1-$U$2),1)</f>
        <v>918</v>
      </c>
      <c r="W26" s="378">
        <v>1224</v>
      </c>
    </row>
    <row r="27" spans="1:23" s="138" customFormat="1" ht="32.25" customHeight="1" x14ac:dyDescent="0.2">
      <c r="A27" s="142" t="s">
        <v>299</v>
      </c>
      <c r="B27" s="142" t="s">
        <v>299</v>
      </c>
      <c r="C27" s="142" t="s">
        <v>299</v>
      </c>
      <c r="D27" s="142" t="s">
        <v>299</v>
      </c>
      <c r="E27" s="142" t="s">
        <v>299</v>
      </c>
      <c r="F27" s="142" t="s">
        <v>299</v>
      </c>
      <c r="G27" s="142" t="s">
        <v>299</v>
      </c>
      <c r="H27" s="142" t="s">
        <v>299</v>
      </c>
      <c r="I27" s="142" t="s">
        <v>299</v>
      </c>
      <c r="J27" s="142" t="s">
        <v>299</v>
      </c>
      <c r="K27" s="142" t="s">
        <v>299</v>
      </c>
      <c r="L27" s="142" t="s">
        <v>299</v>
      </c>
      <c r="M27" s="142" t="s">
        <v>299</v>
      </c>
      <c r="N27" s="142" t="s">
        <v>366</v>
      </c>
      <c r="O27" s="142" t="s">
        <v>299</v>
      </c>
      <c r="P27" s="142" t="s">
        <v>366</v>
      </c>
      <c r="Q27" s="142" t="s">
        <v>366</v>
      </c>
      <c r="R27" s="141" t="s">
        <v>385</v>
      </c>
      <c r="S27" s="142" t="s">
        <v>362</v>
      </c>
      <c r="T27" s="143" t="s">
        <v>838</v>
      </c>
      <c r="U27" s="312">
        <f>ROUND(W27*Содержание!$H$8*(1+$S$1)*(1-$S$2)*(1-$U$2),1)</f>
        <v>795.8</v>
      </c>
      <c r="V27" s="312">
        <f>ROUND(W27*Содержание!$H$8*(1+$S$1)*(1-$S$2)*(1-$U$2),1)</f>
        <v>795.8</v>
      </c>
      <c r="W27" s="378">
        <v>1061</v>
      </c>
    </row>
    <row r="28" spans="1:23" s="138" customFormat="1" ht="30.75" customHeight="1" x14ac:dyDescent="0.2">
      <c r="A28" s="142" t="s">
        <v>299</v>
      </c>
      <c r="B28" s="142" t="s">
        <v>299</v>
      </c>
      <c r="C28" s="142" t="s">
        <v>299</v>
      </c>
      <c r="D28" s="142" t="s">
        <v>299</v>
      </c>
      <c r="E28" s="142" t="s">
        <v>299</v>
      </c>
      <c r="F28" s="142" t="s">
        <v>299</v>
      </c>
      <c r="G28" s="142" t="s">
        <v>299</v>
      </c>
      <c r="H28" s="142" t="s">
        <v>299</v>
      </c>
      <c r="I28" s="142" t="s">
        <v>299</v>
      </c>
      <c r="J28" s="142" t="s">
        <v>299</v>
      </c>
      <c r="K28" s="142" t="s">
        <v>299</v>
      </c>
      <c r="L28" s="142" t="s">
        <v>299</v>
      </c>
      <c r="M28" s="142" t="s">
        <v>299</v>
      </c>
      <c r="N28" s="142" t="s">
        <v>366</v>
      </c>
      <c r="O28" s="142" t="s">
        <v>299</v>
      </c>
      <c r="P28" s="142" t="s">
        <v>366</v>
      </c>
      <c r="Q28" s="142" t="s">
        <v>366</v>
      </c>
      <c r="R28" s="141" t="s">
        <v>386</v>
      </c>
      <c r="S28" s="142" t="s">
        <v>362</v>
      </c>
      <c r="T28" s="217" t="s">
        <v>387</v>
      </c>
      <c r="U28" s="312">
        <f>ROUND(W28*Содержание!$H$8*(1+$S$1)*(1-$S$2)*(1-$U$2),1)</f>
        <v>673.5</v>
      </c>
      <c r="V28" s="312">
        <f>ROUND(W28*Содержание!$H$8*(1+$S$1)*(1-$S$2)*(1-$U$2),1)</f>
        <v>673.5</v>
      </c>
      <c r="W28" s="378">
        <v>898</v>
      </c>
    </row>
    <row r="29" spans="1:23" s="138" customFormat="1" ht="41.25" customHeight="1" x14ac:dyDescent="0.2">
      <c r="A29" s="142" t="s">
        <v>299</v>
      </c>
      <c r="B29" s="142" t="s">
        <v>299</v>
      </c>
      <c r="C29" s="142" t="s">
        <v>299</v>
      </c>
      <c r="D29" s="142" t="s">
        <v>299</v>
      </c>
      <c r="E29" s="142" t="s">
        <v>299</v>
      </c>
      <c r="F29" s="142" t="s">
        <v>299</v>
      </c>
      <c r="G29" s="142" t="s">
        <v>299</v>
      </c>
      <c r="H29" s="142" t="s">
        <v>299</v>
      </c>
      <c r="I29" s="142" t="s">
        <v>299</v>
      </c>
      <c r="J29" s="142" t="s">
        <v>299</v>
      </c>
      <c r="K29" s="142" t="s">
        <v>299</v>
      </c>
      <c r="L29" s="142" t="s">
        <v>299</v>
      </c>
      <c r="M29" s="142" t="s">
        <v>299</v>
      </c>
      <c r="N29" s="142" t="s">
        <v>299</v>
      </c>
      <c r="O29" s="142" t="s">
        <v>299</v>
      </c>
      <c r="P29" s="142" t="s">
        <v>299</v>
      </c>
      <c r="Q29" s="142" t="s">
        <v>299</v>
      </c>
      <c r="R29" s="141" t="s">
        <v>396</v>
      </c>
      <c r="S29" s="142" t="s">
        <v>362</v>
      </c>
      <c r="T29" s="217" t="s">
        <v>397</v>
      </c>
      <c r="U29" s="312">
        <f>ROUND(W29*Содержание!$H$8*(1+$S$1)*(1-$S$2)*(1-$U$2),1)</f>
        <v>367.5</v>
      </c>
      <c r="V29" s="312">
        <f>ROUND(W29*Содержание!$H$8*(1+$S$1)*(1-$S$2)*(1-$U$2),1)</f>
        <v>367.5</v>
      </c>
      <c r="W29" s="378">
        <v>490</v>
      </c>
    </row>
    <row r="30" spans="1:23" s="138" customFormat="1" ht="41.25" customHeight="1" x14ac:dyDescent="0.2">
      <c r="A30" s="142"/>
      <c r="B30" s="142"/>
      <c r="C30" s="142"/>
      <c r="D30" s="142" t="s">
        <v>299</v>
      </c>
      <c r="E30" s="142" t="s">
        <v>299</v>
      </c>
      <c r="F30" s="142" t="s">
        <v>299</v>
      </c>
      <c r="G30" s="142"/>
      <c r="H30" s="142"/>
      <c r="I30" s="142"/>
      <c r="J30" s="142" t="s">
        <v>299</v>
      </c>
      <c r="K30" s="142" t="s">
        <v>299</v>
      </c>
      <c r="L30" s="142" t="s">
        <v>299</v>
      </c>
      <c r="M30" s="142" t="s">
        <v>299</v>
      </c>
      <c r="N30" s="142" t="s">
        <v>299</v>
      </c>
      <c r="O30" s="142" t="s">
        <v>299</v>
      </c>
      <c r="P30" s="142" t="s">
        <v>299</v>
      </c>
      <c r="Q30" s="142" t="s">
        <v>299</v>
      </c>
      <c r="R30" s="141" t="s">
        <v>398</v>
      </c>
      <c r="S30" s="142" t="s">
        <v>362</v>
      </c>
      <c r="T30" s="145" t="s">
        <v>542</v>
      </c>
      <c r="U30" s="311">
        <f>$W$30</f>
        <v>0.09</v>
      </c>
      <c r="V30" s="311">
        <f>W30</f>
        <v>0.09</v>
      </c>
      <c r="W30" s="380">
        <v>0.09</v>
      </c>
    </row>
    <row r="31" spans="1:23" s="138" customFormat="1" ht="30.75" customHeight="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 t="s">
        <v>299</v>
      </c>
      <c r="N31" s="142" t="s">
        <v>299</v>
      </c>
      <c r="O31" s="142" t="s">
        <v>299</v>
      </c>
      <c r="P31" s="142" t="s">
        <v>299</v>
      </c>
      <c r="Q31" s="142" t="s">
        <v>299</v>
      </c>
      <c r="R31" s="141" t="s">
        <v>399</v>
      </c>
      <c r="S31" s="142" t="s">
        <v>362</v>
      </c>
      <c r="T31" s="217" t="s">
        <v>400</v>
      </c>
      <c r="U31" s="312">
        <f>ROUND(W31*Содержание!$H$8*(1+$S$1)*(1-$S$2)*(1-$U$2),1)</f>
        <v>1407.8</v>
      </c>
      <c r="V31" s="312">
        <f>ROUND(W31*Содержание!$H$8*(1+$S$1)*(1-$S$2)*(1-$U$2),1)</f>
        <v>1407.8</v>
      </c>
      <c r="W31" s="378">
        <v>1877</v>
      </c>
    </row>
    <row r="32" spans="1:23" s="138" customFormat="1" ht="39.75" customHeight="1" x14ac:dyDescent="0.2">
      <c r="A32" s="142" t="s">
        <v>299</v>
      </c>
      <c r="B32" s="142" t="s">
        <v>299</v>
      </c>
      <c r="C32" s="142" t="s">
        <v>299</v>
      </c>
      <c r="D32" s="142" t="s">
        <v>299</v>
      </c>
      <c r="E32" s="142" t="s">
        <v>299</v>
      </c>
      <c r="F32" s="142" t="s">
        <v>299</v>
      </c>
      <c r="G32" s="142" t="s">
        <v>299</v>
      </c>
      <c r="H32" s="142" t="s">
        <v>299</v>
      </c>
      <c r="I32" s="142" t="s">
        <v>299</v>
      </c>
      <c r="J32" s="142" t="s">
        <v>299</v>
      </c>
      <c r="K32" s="142" t="s">
        <v>299</v>
      </c>
      <c r="L32" s="142" t="s">
        <v>299</v>
      </c>
      <c r="M32" s="142" t="s">
        <v>299</v>
      </c>
      <c r="N32" s="142" t="s">
        <v>299</v>
      </c>
      <c r="O32" s="142" t="s">
        <v>299</v>
      </c>
      <c r="P32" s="142" t="s">
        <v>299</v>
      </c>
      <c r="Q32" s="142" t="s">
        <v>299</v>
      </c>
      <c r="R32" s="141" t="s">
        <v>401</v>
      </c>
      <c r="S32" s="142" t="s">
        <v>362</v>
      </c>
      <c r="T32" s="217" t="s">
        <v>402</v>
      </c>
      <c r="U32" s="312">
        <f>ROUND(W32*Содержание!$H$8*(1+$S$1)*(1-$S$2)*(1-$U$2),1)</f>
        <v>979.5</v>
      </c>
      <c r="V32" s="312">
        <f>ROUND(W32*Содержание!$H$8*(1+$S$1)*(1-$S$2)*(1-$U$2),1)</f>
        <v>979.5</v>
      </c>
      <c r="W32" s="378">
        <v>1306</v>
      </c>
    </row>
    <row r="33" spans="1:23" s="138" customFormat="1" ht="18" customHeight="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S33" s="254"/>
      <c r="T33" s="253" t="s">
        <v>668</v>
      </c>
      <c r="U33" s="253"/>
      <c r="V33" s="313"/>
      <c r="W33" s="378">
        <v>0</v>
      </c>
    </row>
    <row r="34" spans="1:23" s="138" customFormat="1" ht="45" customHeight="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 t="s">
        <v>299</v>
      </c>
      <c r="R34" s="141" t="s">
        <v>370</v>
      </c>
      <c r="S34" s="142" t="s">
        <v>371</v>
      </c>
      <c r="T34" s="143" t="s">
        <v>767</v>
      </c>
      <c r="U34" s="312">
        <f>ROUND(W34*Содержание!$H$8*(1+$S$1)*(1-$S$2)*(1-$U$1),1)</f>
        <v>13096.5</v>
      </c>
      <c r="V34" s="312" t="s">
        <v>875</v>
      </c>
      <c r="W34" s="378">
        <v>17462</v>
      </c>
    </row>
    <row r="35" spans="1:23" s="138" customFormat="1" ht="42.75" customHeight="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 t="s">
        <v>299</v>
      </c>
      <c r="R35" s="141" t="s">
        <v>372</v>
      </c>
      <c r="S35" s="142" t="s">
        <v>371</v>
      </c>
      <c r="T35" s="143" t="s">
        <v>768</v>
      </c>
      <c r="U35" s="312">
        <f>ROUND(W35*Содержание!$H$8*(1+$S$1)*(1-$S$2)*(1-$U$1),1)</f>
        <v>11199.8</v>
      </c>
      <c r="V35" s="312" t="s">
        <v>875</v>
      </c>
      <c r="W35" s="378">
        <v>14933</v>
      </c>
    </row>
    <row r="36" spans="1:23" s="138" customFormat="1" ht="46.5" customHeight="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 t="s">
        <v>299</v>
      </c>
      <c r="Q36" s="142"/>
      <c r="R36" s="141" t="s">
        <v>373</v>
      </c>
      <c r="S36" s="142" t="s">
        <v>371</v>
      </c>
      <c r="T36" s="144" t="s">
        <v>842</v>
      </c>
      <c r="U36" s="312">
        <f>ROUND(W36*Содержание!$H$8*(1+$S$1)*(1-$S$2)*(1-$U$1),1)</f>
        <v>10710</v>
      </c>
      <c r="V36" s="312" t="s">
        <v>875</v>
      </c>
      <c r="W36" s="378">
        <v>14280</v>
      </c>
    </row>
    <row r="37" spans="1:23" s="160" customFormat="1" ht="46.5" customHeight="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 t="s">
        <v>299</v>
      </c>
      <c r="O37" s="142"/>
      <c r="P37" s="142"/>
      <c r="Q37" s="142"/>
      <c r="R37" s="141" t="s">
        <v>493</v>
      </c>
      <c r="S37" s="142" t="s">
        <v>371</v>
      </c>
      <c r="T37" s="144" t="s">
        <v>769</v>
      </c>
      <c r="U37" s="312" t="s">
        <v>875</v>
      </c>
      <c r="V37" s="312">
        <f>ROUND(W37*Содержание!$H$8*(1+$S$1)*(1-$S$2)*(1-$U$2),1)</f>
        <v>10710</v>
      </c>
      <c r="W37" s="378">
        <v>14280</v>
      </c>
    </row>
    <row r="38" spans="1:23" s="138" customFormat="1" ht="47.25" customHeight="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 t="s">
        <v>299</v>
      </c>
      <c r="Q38" s="142"/>
      <c r="R38" s="141" t="s">
        <v>374</v>
      </c>
      <c r="S38" s="142" t="s">
        <v>371</v>
      </c>
      <c r="T38" s="144" t="s">
        <v>843</v>
      </c>
      <c r="U38" s="312">
        <f>ROUND(W38*Содержание!$H$8*(1+$S$1)*(1-$S$2)*(1-$U$1),1)</f>
        <v>8200.5</v>
      </c>
      <c r="V38" s="312" t="s">
        <v>875</v>
      </c>
      <c r="W38" s="378">
        <v>10934</v>
      </c>
    </row>
    <row r="39" spans="1:23" s="138" customFormat="1" ht="39" customHeight="1" x14ac:dyDescent="0.2">
      <c r="A39" s="142"/>
      <c r="B39" s="142"/>
      <c r="C39" s="142"/>
      <c r="D39" s="142"/>
      <c r="E39" s="142"/>
      <c r="F39" s="142"/>
      <c r="G39" s="142" t="s">
        <v>299</v>
      </c>
      <c r="H39" s="142" t="s">
        <v>299</v>
      </c>
      <c r="I39" s="142" t="s">
        <v>299</v>
      </c>
      <c r="J39" s="142" t="s">
        <v>299</v>
      </c>
      <c r="K39" s="142" t="s">
        <v>299</v>
      </c>
      <c r="L39" s="142" t="s">
        <v>299</v>
      </c>
      <c r="M39" s="142"/>
      <c r="N39" s="142"/>
      <c r="O39" s="142" t="s">
        <v>299</v>
      </c>
      <c r="P39" s="142"/>
      <c r="Q39" s="142"/>
      <c r="R39" s="141" t="s">
        <v>375</v>
      </c>
      <c r="S39" s="142" t="s">
        <v>371</v>
      </c>
      <c r="T39" s="1044" t="s">
        <v>743</v>
      </c>
      <c r="U39" s="312">
        <f>ROUND(W39*Содержание!$H$8*(1+$S$1)*(1-$S$2)*(1-$U$1),1)</f>
        <v>6364.5</v>
      </c>
      <c r="V39" s="312" t="s">
        <v>875</v>
      </c>
      <c r="W39" s="378">
        <v>8486</v>
      </c>
    </row>
    <row r="40" spans="1:23" s="138" customFormat="1" ht="33" customHeight="1" x14ac:dyDescent="0.2">
      <c r="A40" s="142" t="s">
        <v>299</v>
      </c>
      <c r="B40" s="142" t="s">
        <v>299</v>
      </c>
      <c r="C40" s="142" t="s">
        <v>299</v>
      </c>
      <c r="D40" s="142" t="s">
        <v>299</v>
      </c>
      <c r="E40" s="142" t="s">
        <v>299</v>
      </c>
      <c r="F40" s="142" t="s">
        <v>299</v>
      </c>
      <c r="G40" s="142"/>
      <c r="H40" s="142"/>
      <c r="I40" s="142"/>
      <c r="J40" s="142"/>
      <c r="K40" s="142"/>
      <c r="L40" s="142"/>
      <c r="M40" s="142" t="s">
        <v>299</v>
      </c>
      <c r="N40" s="142"/>
      <c r="O40" s="142"/>
      <c r="P40" s="142"/>
      <c r="Q40" s="142"/>
      <c r="R40" s="141" t="s">
        <v>490</v>
      </c>
      <c r="S40" s="142" t="s">
        <v>371</v>
      </c>
      <c r="T40" s="1045"/>
      <c r="U40" s="312" t="s">
        <v>875</v>
      </c>
      <c r="V40" s="312">
        <f>ROUND(W40*Содержание!$H$8*(1+$S$1)*(1-$S$2)*(1-$U$2),1)</f>
        <v>6364.5</v>
      </c>
      <c r="W40" s="378">
        <v>8486</v>
      </c>
    </row>
    <row r="41" spans="1:23" s="138" customFormat="1" ht="20.25" customHeight="1" x14ac:dyDescent="0.2">
      <c r="A41" s="142"/>
      <c r="B41" s="142"/>
      <c r="C41" s="142"/>
      <c r="D41" s="142"/>
      <c r="E41" s="142"/>
      <c r="F41" s="142"/>
      <c r="G41" s="142" t="s">
        <v>299</v>
      </c>
      <c r="H41" s="142" t="s">
        <v>299</v>
      </c>
      <c r="I41" s="142" t="s">
        <v>299</v>
      </c>
      <c r="J41" s="142" t="s">
        <v>299</v>
      </c>
      <c r="K41" s="142" t="s">
        <v>299</v>
      </c>
      <c r="L41" s="142" t="s">
        <v>299</v>
      </c>
      <c r="M41" s="142"/>
      <c r="N41" s="142"/>
      <c r="O41" s="142"/>
      <c r="P41" s="142"/>
      <c r="Q41" s="142"/>
      <c r="R41" s="141" t="s">
        <v>376</v>
      </c>
      <c r="S41" s="142" t="s">
        <v>371</v>
      </c>
      <c r="T41" s="1029" t="s">
        <v>495</v>
      </c>
      <c r="U41" s="312">
        <f>ROUND(W41*Содержание!$H$8*(1+$S$1)*(1-$S$2)*(1-$U$1),1)</f>
        <v>6670.5</v>
      </c>
      <c r="V41" s="312" t="s">
        <v>875</v>
      </c>
      <c r="W41" s="378">
        <v>8894</v>
      </c>
    </row>
    <row r="42" spans="1:23" s="138" customFormat="1" ht="25.5" customHeight="1" x14ac:dyDescent="0.2">
      <c r="A42" s="142" t="s">
        <v>299</v>
      </c>
      <c r="B42" s="142" t="s">
        <v>299</v>
      </c>
      <c r="C42" s="142" t="s">
        <v>299</v>
      </c>
      <c r="D42" s="142" t="s">
        <v>299</v>
      </c>
      <c r="E42" s="142" t="s">
        <v>299</v>
      </c>
      <c r="F42" s="142" t="s">
        <v>299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1" t="s">
        <v>491</v>
      </c>
      <c r="S42" s="142" t="s">
        <v>371</v>
      </c>
      <c r="T42" s="1030"/>
      <c r="U42" s="312" t="s">
        <v>875</v>
      </c>
      <c r="V42" s="312">
        <f>ROUND(W42*Содержание!$H$8*(1+$S$1)*(1-$S$2)*(1-$U$2),1)</f>
        <v>6670.5</v>
      </c>
      <c r="W42" s="378">
        <v>8894</v>
      </c>
    </row>
    <row r="43" spans="1:23" s="138" customFormat="1" ht="13.5" customHeight="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S43" s="254"/>
      <c r="T43" s="253" t="s">
        <v>543</v>
      </c>
      <c r="U43" s="254"/>
      <c r="V43" s="307"/>
      <c r="W43" s="378">
        <v>0</v>
      </c>
    </row>
    <row r="44" spans="1:23" s="138" customFormat="1" ht="57" customHeight="1" x14ac:dyDescent="0.2">
      <c r="A44" s="142" t="s">
        <v>299</v>
      </c>
      <c r="B44" s="142" t="s">
        <v>299</v>
      </c>
      <c r="C44" s="142" t="s">
        <v>299</v>
      </c>
      <c r="D44" s="142"/>
      <c r="E44" s="142"/>
      <c r="F44" s="142"/>
      <c r="G44" s="142" t="s">
        <v>299</v>
      </c>
      <c r="H44" s="142" t="s">
        <v>299</v>
      </c>
      <c r="I44" s="142" t="s">
        <v>299</v>
      </c>
      <c r="J44" s="142"/>
      <c r="K44" s="142"/>
      <c r="L44" s="142"/>
      <c r="M44" s="142"/>
      <c r="N44" s="142"/>
      <c r="O44" s="142"/>
      <c r="P44" s="142"/>
      <c r="Q44" s="142"/>
      <c r="R44" s="146"/>
      <c r="S44" s="292"/>
      <c r="T44" s="260" t="s">
        <v>770</v>
      </c>
      <c r="U44" s="310">
        <f>W44</f>
        <v>0.05</v>
      </c>
      <c r="V44" s="310">
        <f t="shared" ref="V44:V47" si="0">W44</f>
        <v>0.05</v>
      </c>
      <c r="W44" s="352">
        <v>0.05</v>
      </c>
    </row>
    <row r="45" spans="1:23" s="138" customFormat="1" ht="11.25" customHeight="1" x14ac:dyDescent="0.2">
      <c r="A45" s="142"/>
      <c r="B45" s="142"/>
      <c r="C45" s="142"/>
      <c r="D45" s="142" t="s">
        <v>299</v>
      </c>
      <c r="E45" s="142" t="s">
        <v>299</v>
      </c>
      <c r="F45" s="142" t="s">
        <v>299</v>
      </c>
      <c r="G45" s="142"/>
      <c r="H45" s="142"/>
      <c r="I45" s="142"/>
      <c r="J45" s="142" t="s">
        <v>299</v>
      </c>
      <c r="K45" s="142" t="s">
        <v>299</v>
      </c>
      <c r="L45" s="142" t="s">
        <v>299</v>
      </c>
      <c r="M45" s="142"/>
      <c r="N45" s="142"/>
      <c r="O45" s="142"/>
      <c r="P45" s="142"/>
      <c r="Q45" s="142"/>
      <c r="R45" s="146"/>
      <c r="S45" s="162"/>
      <c r="T45" s="252" t="s">
        <v>70</v>
      </c>
      <c r="U45" s="310">
        <f>$W$45</f>
        <v>0</v>
      </c>
      <c r="V45" s="310">
        <f>$W$45</f>
        <v>0</v>
      </c>
      <c r="W45" s="352">
        <v>0</v>
      </c>
    </row>
    <row r="46" spans="1:23" s="138" customFormat="1" ht="24" customHeight="1" x14ac:dyDescent="0.2">
      <c r="A46" s="142"/>
      <c r="B46" s="142"/>
      <c r="C46" s="142"/>
      <c r="D46" s="142" t="s">
        <v>299</v>
      </c>
      <c r="E46" s="142" t="s">
        <v>299</v>
      </c>
      <c r="F46" s="142" t="s">
        <v>299</v>
      </c>
      <c r="G46" s="142"/>
      <c r="H46" s="142"/>
      <c r="I46" s="142"/>
      <c r="J46" s="142" t="s">
        <v>299</v>
      </c>
      <c r="K46" s="142" t="s">
        <v>299</v>
      </c>
      <c r="L46" s="142" t="s">
        <v>299</v>
      </c>
      <c r="M46" s="142"/>
      <c r="N46" s="142"/>
      <c r="O46" s="142"/>
      <c r="P46" s="142"/>
      <c r="Q46" s="142"/>
      <c r="R46" s="146"/>
      <c r="S46" s="162"/>
      <c r="T46" s="159" t="s">
        <v>747</v>
      </c>
      <c r="U46" s="310">
        <f>W46</f>
        <v>0.05</v>
      </c>
      <c r="V46" s="310">
        <f t="shared" si="0"/>
        <v>0.05</v>
      </c>
      <c r="W46" s="352">
        <v>0.05</v>
      </c>
    </row>
    <row r="47" spans="1:23" s="138" customFormat="1" ht="21.75" customHeight="1" x14ac:dyDescent="0.2">
      <c r="A47" s="146"/>
      <c r="B47" s="146"/>
      <c r="C47" s="146"/>
      <c r="D47" s="142"/>
      <c r="E47" s="142"/>
      <c r="F47" s="142"/>
      <c r="G47" s="142"/>
      <c r="H47" s="142"/>
      <c r="I47" s="142"/>
      <c r="J47" s="142" t="s">
        <v>299</v>
      </c>
      <c r="K47" s="142" t="s">
        <v>299</v>
      </c>
      <c r="L47" s="142" t="s">
        <v>299</v>
      </c>
      <c r="M47" s="142"/>
      <c r="N47" s="142"/>
      <c r="O47" s="142"/>
      <c r="P47" s="142"/>
      <c r="Q47" s="142"/>
      <c r="R47" s="146"/>
      <c r="S47" s="162"/>
      <c r="T47" s="159" t="s">
        <v>748</v>
      </c>
      <c r="U47" s="310">
        <f>W47</f>
        <v>0.08</v>
      </c>
      <c r="V47" s="310">
        <f t="shared" si="0"/>
        <v>0.08</v>
      </c>
      <c r="W47" s="352">
        <v>0.08</v>
      </c>
    </row>
    <row r="48" spans="1:23" s="138" customFormat="1" ht="20.25" customHeight="1" x14ac:dyDescent="0.2">
      <c r="A48" s="142"/>
      <c r="B48" s="142"/>
      <c r="C48" s="142"/>
      <c r="D48" s="142"/>
      <c r="E48" s="142"/>
      <c r="F48" s="142"/>
      <c r="G48" s="142" t="s">
        <v>299</v>
      </c>
      <c r="H48" s="142" t="s">
        <v>299</v>
      </c>
      <c r="I48" s="142" t="s">
        <v>299</v>
      </c>
      <c r="J48" s="142" t="s">
        <v>299</v>
      </c>
      <c r="K48" s="142" t="s">
        <v>299</v>
      </c>
      <c r="L48" s="142" t="s">
        <v>299</v>
      </c>
      <c r="M48" s="142"/>
      <c r="N48" s="142"/>
      <c r="O48" s="142"/>
      <c r="P48" s="142"/>
      <c r="Q48" s="142"/>
      <c r="R48" s="141" t="s">
        <v>91</v>
      </c>
      <c r="S48" s="142" t="s">
        <v>365</v>
      </c>
      <c r="T48" s="1044" t="s">
        <v>497</v>
      </c>
      <c r="U48" s="312">
        <f>ROUND(W48*Содержание!$H$8*(1+$S$1)*(1-$S$2)*(1-$U$1),1)</f>
        <v>5875.5</v>
      </c>
      <c r="V48" s="312" t="s">
        <v>875</v>
      </c>
      <c r="W48" s="378">
        <v>7834</v>
      </c>
    </row>
    <row r="49" spans="1:23" s="138" customFormat="1" ht="34.5" customHeight="1" x14ac:dyDescent="0.2">
      <c r="A49" s="142" t="s">
        <v>299</v>
      </c>
      <c r="B49" s="142" t="s">
        <v>299</v>
      </c>
      <c r="C49" s="142" t="s">
        <v>299</v>
      </c>
      <c r="D49" s="142" t="s">
        <v>299</v>
      </c>
      <c r="E49" s="142" t="s">
        <v>299</v>
      </c>
      <c r="F49" s="142" t="s">
        <v>299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1" t="s">
        <v>90</v>
      </c>
      <c r="S49" s="142" t="s">
        <v>362</v>
      </c>
      <c r="T49" s="1045"/>
      <c r="U49" s="312" t="s">
        <v>875</v>
      </c>
      <c r="V49" s="312">
        <f>ROUND(W49*Содержание!$H$8*(1+$S$1)*(1-$S$2)*(1-$U$2),1)</f>
        <v>5875.5</v>
      </c>
      <c r="W49" s="378">
        <v>7834</v>
      </c>
    </row>
    <row r="50" spans="1:23" s="138" customFormat="1" ht="20.25" customHeight="1" x14ac:dyDescent="0.2">
      <c r="A50" s="142"/>
      <c r="B50" s="142"/>
      <c r="C50" s="142"/>
      <c r="D50" s="142"/>
      <c r="E50" s="142"/>
      <c r="F50" s="142"/>
      <c r="G50" s="142" t="s">
        <v>299</v>
      </c>
      <c r="H50" s="142" t="s">
        <v>299</v>
      </c>
      <c r="I50" s="142" t="s">
        <v>299</v>
      </c>
      <c r="J50" s="142" t="s">
        <v>299</v>
      </c>
      <c r="K50" s="142" t="s">
        <v>299</v>
      </c>
      <c r="L50" s="142" t="s">
        <v>299</v>
      </c>
      <c r="M50" s="142"/>
      <c r="N50" s="142"/>
      <c r="O50" s="142"/>
      <c r="P50" s="142"/>
      <c r="Q50" s="142"/>
      <c r="R50" s="141" t="s">
        <v>87</v>
      </c>
      <c r="S50" s="142" t="s">
        <v>365</v>
      </c>
      <c r="T50" s="1029" t="s">
        <v>744</v>
      </c>
      <c r="U50" s="312">
        <f>ROUND(W50*Содержание!$H$8*(1+$S$1)*(1-$S$2)*(1-$U$1),1)</f>
        <v>6242.3</v>
      </c>
      <c r="V50" s="312" t="s">
        <v>875</v>
      </c>
      <c r="W50" s="378">
        <v>8323</v>
      </c>
    </row>
    <row r="51" spans="1:23" s="138" customFormat="1" ht="23.25" customHeight="1" x14ac:dyDescent="0.2">
      <c r="A51" s="142" t="s">
        <v>299</v>
      </c>
      <c r="B51" s="142" t="s">
        <v>299</v>
      </c>
      <c r="C51" s="142" t="s">
        <v>299</v>
      </c>
      <c r="D51" s="142" t="s">
        <v>299</v>
      </c>
      <c r="E51" s="142" t="s">
        <v>299</v>
      </c>
      <c r="F51" s="142" t="s">
        <v>299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1" t="s">
        <v>86</v>
      </c>
      <c r="S51" s="142" t="s">
        <v>362</v>
      </c>
      <c r="T51" s="1030"/>
      <c r="U51" s="312" t="s">
        <v>875</v>
      </c>
      <c r="V51" s="312">
        <f>ROUND(W51*Содержание!$H$8*(1+$S$1)*(1-$S$2)*(1-$U$2),1)</f>
        <v>6242.3</v>
      </c>
      <c r="W51" s="378">
        <v>8323</v>
      </c>
    </row>
    <row r="52" spans="1:23" s="138" customFormat="1" ht="31.5" customHeight="1" x14ac:dyDescent="0.2">
      <c r="A52" s="142" t="s">
        <v>299</v>
      </c>
      <c r="B52" s="142" t="s">
        <v>299</v>
      </c>
      <c r="C52" s="142" t="s">
        <v>299</v>
      </c>
      <c r="D52" s="142" t="s">
        <v>299</v>
      </c>
      <c r="E52" s="142" t="s">
        <v>299</v>
      </c>
      <c r="F52" s="142" t="s">
        <v>299</v>
      </c>
      <c r="G52" s="142" t="s">
        <v>299</v>
      </c>
      <c r="H52" s="142" t="s">
        <v>299</v>
      </c>
      <c r="I52" s="142" t="s">
        <v>299</v>
      </c>
      <c r="J52" s="142" t="s">
        <v>299</v>
      </c>
      <c r="K52" s="142" t="s">
        <v>299</v>
      </c>
      <c r="L52" s="142" t="s">
        <v>299</v>
      </c>
      <c r="M52" s="142"/>
      <c r="N52" s="142"/>
      <c r="O52" s="142"/>
      <c r="P52" s="142"/>
      <c r="Q52" s="142"/>
      <c r="R52" s="141" t="s">
        <v>404</v>
      </c>
      <c r="S52" s="142" t="s">
        <v>362</v>
      </c>
      <c r="T52" s="217" t="s">
        <v>405</v>
      </c>
      <c r="U52" s="312">
        <f>ROUND(W52*Содержание!$H$8*(1+$S$1)*(1-$S$2)*(1-$U$2),1)</f>
        <v>1652.3</v>
      </c>
      <c r="V52" s="312">
        <f>ROUND(W52*Содержание!$H$8*(1+$S$1)*(1-$S$2)*(1-$U$2),1)</f>
        <v>1652.3</v>
      </c>
      <c r="W52" s="378">
        <v>2203</v>
      </c>
    </row>
    <row r="53" spans="1:23" s="138" customFormat="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S53" s="254"/>
      <c r="T53" s="253" t="s">
        <v>546</v>
      </c>
      <c r="U53" s="253"/>
      <c r="V53" s="313"/>
      <c r="W53" s="378"/>
    </row>
    <row r="54" spans="1:23" s="138" customFormat="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 t="s">
        <v>299</v>
      </c>
      <c r="N54" s="142" t="s">
        <v>299</v>
      </c>
      <c r="O54" s="142" t="s">
        <v>299</v>
      </c>
      <c r="P54" s="142" t="s">
        <v>299</v>
      </c>
      <c r="Q54" s="142" t="s">
        <v>299</v>
      </c>
      <c r="R54" s="146"/>
      <c r="S54" s="162"/>
      <c r="T54" s="159" t="s">
        <v>70</v>
      </c>
      <c r="U54" s="310">
        <f>W54</f>
        <v>0</v>
      </c>
      <c r="V54" s="310">
        <f>W54</f>
        <v>0</v>
      </c>
      <c r="W54" s="352">
        <v>0</v>
      </c>
    </row>
    <row r="55" spans="1:23" s="138" customFormat="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 t="s">
        <v>299</v>
      </c>
      <c r="N55" s="142" t="s">
        <v>299</v>
      </c>
      <c r="O55" s="142" t="s">
        <v>299</v>
      </c>
      <c r="P55" s="142" t="s">
        <v>299</v>
      </c>
      <c r="Q55" s="142" t="s">
        <v>299</v>
      </c>
      <c r="R55" s="146"/>
      <c r="S55" s="162"/>
      <c r="T55" s="159" t="s">
        <v>544</v>
      </c>
      <c r="U55" s="310">
        <f t="shared" ref="U55:U63" si="1">W55</f>
        <v>0.06</v>
      </c>
      <c r="V55" s="310">
        <f t="shared" ref="V55:V63" si="2">W55</f>
        <v>0.06</v>
      </c>
      <c r="W55" s="352">
        <v>0.06</v>
      </c>
    </row>
    <row r="56" spans="1:23" s="138" customFormat="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 t="s">
        <v>299</v>
      </c>
      <c r="N56" s="142" t="s">
        <v>299</v>
      </c>
      <c r="O56" s="142" t="s">
        <v>299</v>
      </c>
      <c r="P56" s="142" t="s">
        <v>299</v>
      </c>
      <c r="Q56" s="142" t="s">
        <v>299</v>
      </c>
      <c r="R56" s="146"/>
      <c r="S56" s="162"/>
      <c r="T56" s="159" t="s">
        <v>547</v>
      </c>
      <c r="U56" s="310">
        <f t="shared" si="1"/>
        <v>7.0000000000000007E-2</v>
      </c>
      <c r="V56" s="310">
        <f t="shared" si="2"/>
        <v>7.0000000000000007E-2</v>
      </c>
      <c r="W56" s="352">
        <v>7.0000000000000007E-2</v>
      </c>
    </row>
    <row r="57" spans="1:23" s="138" customFormat="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 t="s">
        <v>299</v>
      </c>
      <c r="N57" s="142" t="s">
        <v>299</v>
      </c>
      <c r="O57" s="142" t="s">
        <v>299</v>
      </c>
      <c r="P57" s="142" t="s">
        <v>299</v>
      </c>
      <c r="Q57" s="142" t="s">
        <v>299</v>
      </c>
      <c r="R57" s="146"/>
      <c r="S57" s="162"/>
      <c r="T57" s="159" t="s">
        <v>548</v>
      </c>
      <c r="U57" s="310">
        <f t="shared" si="1"/>
        <v>0.08</v>
      </c>
      <c r="V57" s="310">
        <f t="shared" si="2"/>
        <v>0.08</v>
      </c>
      <c r="W57" s="352">
        <v>0.08</v>
      </c>
    </row>
    <row r="58" spans="1:23" s="138" customFormat="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 t="s">
        <v>299</v>
      </c>
      <c r="N58" s="142" t="s">
        <v>299</v>
      </c>
      <c r="O58" s="142" t="s">
        <v>299</v>
      </c>
      <c r="P58" s="142" t="s">
        <v>299</v>
      </c>
      <c r="Q58" s="142" t="s">
        <v>299</v>
      </c>
      <c r="R58" s="146"/>
      <c r="S58" s="162"/>
      <c r="T58" s="159" t="s">
        <v>549</v>
      </c>
      <c r="U58" s="310">
        <f t="shared" si="1"/>
        <v>0.1</v>
      </c>
      <c r="V58" s="310">
        <f t="shared" si="2"/>
        <v>0.1</v>
      </c>
      <c r="W58" s="352">
        <v>0.1</v>
      </c>
    </row>
    <row r="59" spans="1:23" s="138" customFormat="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 t="s">
        <v>299</v>
      </c>
      <c r="N59" s="142" t="s">
        <v>299</v>
      </c>
      <c r="O59" s="142" t="s">
        <v>299</v>
      </c>
      <c r="P59" s="142" t="s">
        <v>299</v>
      </c>
      <c r="Q59" s="142" t="s">
        <v>299</v>
      </c>
      <c r="R59" s="146"/>
      <c r="S59" s="162"/>
      <c r="T59" s="159" t="s">
        <v>550</v>
      </c>
      <c r="U59" s="310">
        <f t="shared" si="1"/>
        <v>0.1</v>
      </c>
      <c r="V59" s="310">
        <f t="shared" si="2"/>
        <v>0.1</v>
      </c>
      <c r="W59" s="352">
        <v>0.1</v>
      </c>
    </row>
    <row r="60" spans="1:23" s="138" customFormat="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 t="s">
        <v>299</v>
      </c>
      <c r="N60" s="142" t="s">
        <v>299</v>
      </c>
      <c r="O60" s="142" t="s">
        <v>299</v>
      </c>
      <c r="P60" s="142" t="s">
        <v>299</v>
      </c>
      <c r="Q60" s="142" t="s">
        <v>299</v>
      </c>
      <c r="R60" s="146"/>
      <c r="S60" s="162"/>
      <c r="T60" s="159" t="s">
        <v>545</v>
      </c>
      <c r="U60" s="310">
        <f t="shared" si="1"/>
        <v>0.08</v>
      </c>
      <c r="V60" s="310">
        <f t="shared" si="2"/>
        <v>0.08</v>
      </c>
      <c r="W60" s="352">
        <v>0.08</v>
      </c>
    </row>
    <row r="61" spans="1:23" s="138" customFormat="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 t="s">
        <v>299</v>
      </c>
      <c r="N61" s="142" t="s">
        <v>299</v>
      </c>
      <c r="O61" s="142" t="s">
        <v>299</v>
      </c>
      <c r="P61" s="142" t="s">
        <v>299</v>
      </c>
      <c r="Q61" s="142" t="s">
        <v>299</v>
      </c>
      <c r="R61" s="146"/>
      <c r="S61" s="162"/>
      <c r="T61" s="159" t="s">
        <v>551</v>
      </c>
      <c r="U61" s="310">
        <f t="shared" si="1"/>
        <v>0.1</v>
      </c>
      <c r="V61" s="310">
        <f t="shared" si="2"/>
        <v>0.1</v>
      </c>
      <c r="W61" s="352">
        <v>0.1</v>
      </c>
    </row>
    <row r="62" spans="1:23" s="138" customFormat="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 t="s">
        <v>299</v>
      </c>
      <c r="N62" s="142" t="s">
        <v>299</v>
      </c>
      <c r="O62" s="142" t="s">
        <v>299</v>
      </c>
      <c r="P62" s="142" t="s">
        <v>299</v>
      </c>
      <c r="Q62" s="142" t="s">
        <v>299</v>
      </c>
      <c r="R62" s="146"/>
      <c r="S62" s="162"/>
      <c r="T62" s="159" t="s">
        <v>552</v>
      </c>
      <c r="U62" s="310">
        <f t="shared" si="1"/>
        <v>0.1</v>
      </c>
      <c r="V62" s="310">
        <f t="shared" si="2"/>
        <v>0.1</v>
      </c>
      <c r="W62" s="352">
        <v>0.1</v>
      </c>
    </row>
    <row r="63" spans="1:23" s="138" customFormat="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 t="s">
        <v>299</v>
      </c>
      <c r="N63" s="142" t="s">
        <v>299</v>
      </c>
      <c r="O63" s="142" t="s">
        <v>299</v>
      </c>
      <c r="P63" s="142" t="s">
        <v>299</v>
      </c>
      <c r="Q63" s="142" t="s">
        <v>299</v>
      </c>
      <c r="R63" s="146"/>
      <c r="S63" s="161"/>
      <c r="T63" s="159" t="s">
        <v>553</v>
      </c>
      <c r="U63" s="310">
        <f t="shared" si="1"/>
        <v>0.1</v>
      </c>
      <c r="V63" s="310">
        <f t="shared" si="2"/>
        <v>0.1</v>
      </c>
      <c r="W63" s="352">
        <v>0.1</v>
      </c>
    </row>
    <row r="64" spans="1:23" s="138" customFormat="1" ht="50.25" customHeight="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 t="s">
        <v>299</v>
      </c>
      <c r="P64" s="142" t="s">
        <v>299</v>
      </c>
      <c r="Q64" s="142" t="s">
        <v>299</v>
      </c>
      <c r="R64" s="140" t="s">
        <v>878</v>
      </c>
      <c r="S64" s="150"/>
      <c r="T64" s="149" t="s">
        <v>403</v>
      </c>
      <c r="U64" s="312">
        <f>ROUND(W64*Содержание!$H$8*(1+$S$1)*(1-$S$2)*(1-$U$1),1)</f>
        <v>21787.5</v>
      </c>
      <c r="V64" s="312" t="s">
        <v>875</v>
      </c>
      <c r="W64" s="378">
        <v>29050</v>
      </c>
    </row>
    <row r="65" spans="1:23" s="138" customFormat="1" ht="12.75" customHeight="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S65" s="254"/>
      <c r="T65" s="253" t="s">
        <v>665</v>
      </c>
      <c r="U65" s="254"/>
      <c r="V65" s="309"/>
      <c r="W65" s="378">
        <v>0</v>
      </c>
    </row>
    <row r="66" spans="1:23" s="138" customFormat="1" ht="46.5" customHeight="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 t="s">
        <v>299</v>
      </c>
      <c r="K66" s="142" t="s">
        <v>299</v>
      </c>
      <c r="L66" s="142"/>
      <c r="M66" s="142"/>
      <c r="N66" s="142"/>
      <c r="O66" s="142" t="s">
        <v>299</v>
      </c>
      <c r="P66" s="142"/>
      <c r="Q66" s="142"/>
      <c r="R66" s="141" t="s">
        <v>406</v>
      </c>
      <c r="S66" s="142" t="s">
        <v>371</v>
      </c>
      <c r="T66" s="145" t="s">
        <v>851</v>
      </c>
      <c r="U66" s="312">
        <f>ROUND(W66*Содержание!$H$8*(1+$S$1)*(1-$S$2)*(1-$U$1),1)</f>
        <v>7772.3</v>
      </c>
      <c r="V66" s="312" t="s">
        <v>875</v>
      </c>
      <c r="W66" s="378">
        <v>10363</v>
      </c>
    </row>
    <row r="67" spans="1:23" s="138" customFormat="1" ht="23.25" customHeight="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 t="s">
        <v>299</v>
      </c>
      <c r="K67" s="142" t="s">
        <v>299</v>
      </c>
      <c r="L67" s="142"/>
      <c r="M67" s="142"/>
      <c r="N67" s="142"/>
      <c r="O67" s="142" t="s">
        <v>299</v>
      </c>
      <c r="P67" s="142"/>
      <c r="Q67" s="142"/>
      <c r="R67" s="141" t="s">
        <v>407</v>
      </c>
      <c r="S67" s="142" t="s">
        <v>371</v>
      </c>
      <c r="T67" s="1044" t="s">
        <v>752</v>
      </c>
      <c r="U67" s="312">
        <f>ROUND(W67*Содержание!$H$8*(1+$S$1)*(1-$S$2)*(1-$U$1),1)</f>
        <v>5508</v>
      </c>
      <c r="V67" s="312" t="s">
        <v>875</v>
      </c>
      <c r="W67" s="378">
        <v>7344</v>
      </c>
    </row>
    <row r="68" spans="1:23" s="138" customFormat="1" ht="23.25" customHeight="1" x14ac:dyDescent="0.2">
      <c r="A68" s="142"/>
      <c r="B68" s="142"/>
      <c r="C68" s="142"/>
      <c r="D68" s="142" t="s">
        <v>299</v>
      </c>
      <c r="E68" s="142" t="s">
        <v>299</v>
      </c>
      <c r="F68" s="142"/>
      <c r="G68" s="142"/>
      <c r="H68" s="142"/>
      <c r="I68" s="142"/>
      <c r="J68" s="142"/>
      <c r="K68" s="142"/>
      <c r="L68" s="142"/>
      <c r="M68" s="142" t="s">
        <v>299</v>
      </c>
      <c r="N68" s="142"/>
      <c r="O68" s="142"/>
      <c r="P68" s="142"/>
      <c r="Q68" s="142"/>
      <c r="R68" s="140" t="s">
        <v>496</v>
      </c>
      <c r="S68" s="142" t="s">
        <v>371</v>
      </c>
      <c r="T68" s="1045"/>
      <c r="U68" s="312" t="s">
        <v>875</v>
      </c>
      <c r="V68" s="312">
        <f>ROUND(W68*Содержание!$H$8*(1+$S$1)*(1-$S$2)*(1-$U$2),1)</f>
        <v>4651.5</v>
      </c>
      <c r="W68" s="378">
        <v>6202</v>
      </c>
    </row>
    <row r="69" spans="1:23" s="138" customFormat="1" ht="44.25" customHeight="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 t="s">
        <v>299</v>
      </c>
      <c r="R69" s="140" t="s">
        <v>408</v>
      </c>
      <c r="S69" s="142"/>
      <c r="T69" s="147" t="s">
        <v>852</v>
      </c>
      <c r="U69" s="313" t="str">
        <f>W69</f>
        <v>+15%</v>
      </c>
      <c r="V69" s="313" t="str">
        <f>W69</f>
        <v>+15%</v>
      </c>
      <c r="W69" s="379" t="s">
        <v>755</v>
      </c>
    </row>
    <row r="70" spans="1:23" s="138" customFormat="1" ht="33" customHeight="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 t="s">
        <v>299</v>
      </c>
      <c r="Q70" s="142"/>
      <c r="R70" s="140" t="s">
        <v>409</v>
      </c>
      <c r="S70" s="142"/>
      <c r="T70" s="143" t="s">
        <v>853</v>
      </c>
      <c r="U70" s="310">
        <f>W70</f>
        <v>-0.1</v>
      </c>
      <c r="V70" s="310">
        <f t="shared" ref="V70:V72" si="3">W70</f>
        <v>-0.1</v>
      </c>
      <c r="W70" s="352">
        <v>-0.1</v>
      </c>
    </row>
    <row r="71" spans="1:23" s="138" customFormat="1" ht="33" customHeight="1" x14ac:dyDescent="0.2">
      <c r="A71" s="414"/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 t="s">
        <v>299</v>
      </c>
      <c r="O71" s="414"/>
      <c r="P71" s="414" t="s">
        <v>299</v>
      </c>
      <c r="Q71" s="414" t="s">
        <v>299</v>
      </c>
      <c r="R71" s="415" t="s">
        <v>850</v>
      </c>
      <c r="S71" s="414" t="s">
        <v>371</v>
      </c>
      <c r="T71" s="416" t="s">
        <v>872</v>
      </c>
      <c r="U71" s="417">
        <f>ROUND(W71*Содержание!$H$8*(1+$S$1)*(1-$S$2)*(1-$U$2),1)</f>
        <v>1713.8</v>
      </c>
      <c r="V71" s="417">
        <f>ROUND(W71*Содержание!$H$8*(1+$S$1)*(1-$S$2)*(1-$U$2),1)</f>
        <v>1713.8</v>
      </c>
      <c r="W71" s="378">
        <v>2285</v>
      </c>
    </row>
    <row r="72" spans="1:23" s="138" customFormat="1" ht="33.75" customHeight="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 t="s">
        <v>299</v>
      </c>
      <c r="O72" s="142"/>
      <c r="P72" s="142" t="s">
        <v>299</v>
      </c>
      <c r="Q72" s="142" t="s">
        <v>299</v>
      </c>
      <c r="R72" s="141" t="s">
        <v>410</v>
      </c>
      <c r="S72" s="142" t="s">
        <v>362</v>
      </c>
      <c r="T72" s="145" t="s">
        <v>411</v>
      </c>
      <c r="U72" s="310">
        <f>W72</f>
        <v>0.03</v>
      </c>
      <c r="V72" s="310">
        <f t="shared" si="3"/>
        <v>0.03</v>
      </c>
      <c r="W72" s="352">
        <v>0.03</v>
      </c>
    </row>
    <row r="73" spans="1:23" s="138" customFormat="1" ht="33.75" customHeight="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 t="s">
        <v>299</v>
      </c>
      <c r="O73" s="142"/>
      <c r="P73" s="142" t="s">
        <v>299</v>
      </c>
      <c r="Q73" s="142" t="s">
        <v>299</v>
      </c>
      <c r="R73" s="141" t="s">
        <v>377</v>
      </c>
      <c r="S73" s="296" t="s">
        <v>371</v>
      </c>
      <c r="T73" s="217" t="s">
        <v>854</v>
      </c>
      <c r="U73" s="312">
        <f>ROUND(W73*Содержание!$H$8*(1+$S$1)*(1-$S$2)*(1-$U$1),1)</f>
        <v>0</v>
      </c>
      <c r="V73" s="312">
        <f>ROUND(W73*Содержание!$H$8*(1+$S$1)*(1-$S$2)*(1-$U$2),1)</f>
        <v>0</v>
      </c>
      <c r="W73" s="351">
        <v>0</v>
      </c>
    </row>
    <row r="74" spans="1:23" s="138" customFormat="1" ht="33.75" customHeight="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 t="s">
        <v>299</v>
      </c>
      <c r="Q74" s="142"/>
      <c r="R74" s="141" t="s">
        <v>378</v>
      </c>
      <c r="S74" s="142" t="s">
        <v>371</v>
      </c>
      <c r="T74" s="147" t="s">
        <v>379</v>
      </c>
      <c r="U74" s="312">
        <f>ROUND(W74*Содержание!$H$8*(1+$S$1)*(1-$S$2)*(1-$U$1),1)</f>
        <v>0</v>
      </c>
      <c r="V74" s="312">
        <f>ROUND(W74*Содержание!$H$8*(1+$S$1)*(1-$S$2)*(1-$U$2),1)</f>
        <v>0</v>
      </c>
      <c r="W74" s="351">
        <v>0</v>
      </c>
    </row>
    <row r="75" spans="1:23" s="138" customFormat="1" ht="33.75" customHeight="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 t="s">
        <v>299</v>
      </c>
      <c r="O75" s="142"/>
      <c r="P75" s="142" t="s">
        <v>299</v>
      </c>
      <c r="Q75" s="142"/>
      <c r="R75" s="141" t="s">
        <v>835</v>
      </c>
      <c r="S75" s="142" t="s">
        <v>371</v>
      </c>
      <c r="T75" s="294" t="s">
        <v>844</v>
      </c>
      <c r="U75" s="312">
        <f>ROUND(W75*Содержание!$H$8*(1+$S$1)*(1-$S$2)*(1-$U$1),1)</f>
        <v>0</v>
      </c>
      <c r="V75" s="312">
        <f>ROUND(W75*Содержание!$H$8*(1+$S$1)*(1-$S$2)*(1-$U$2),1)</f>
        <v>0</v>
      </c>
      <c r="W75" s="351">
        <v>0</v>
      </c>
    </row>
    <row r="76" spans="1:23" s="138" customFormat="1" ht="33.75" customHeight="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 t="s">
        <v>299</v>
      </c>
      <c r="O76" s="142"/>
      <c r="P76" s="142" t="s">
        <v>299</v>
      </c>
      <c r="Q76" s="142"/>
      <c r="R76" s="141" t="s">
        <v>836</v>
      </c>
      <c r="S76" s="142" t="s">
        <v>371</v>
      </c>
      <c r="T76" s="294" t="s">
        <v>845</v>
      </c>
      <c r="U76" s="312">
        <f>ROUND(W76*Содержание!$H$8*(1+$S$1)*(1-$S$2)*(1-$U$1),1)</f>
        <v>0</v>
      </c>
      <c r="V76" s="312">
        <f>ROUND(W76*Содержание!$H$8*(1+$S$1)*(1-$S$2)*(1-$U$2),1)</f>
        <v>0</v>
      </c>
      <c r="W76" s="351">
        <v>0</v>
      </c>
    </row>
    <row r="77" spans="1:23" s="138" customFormat="1" ht="33.75" customHeight="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 t="s">
        <v>299</v>
      </c>
      <c r="O77" s="142"/>
      <c r="P77" s="142" t="s">
        <v>299</v>
      </c>
      <c r="Q77" s="142"/>
      <c r="R77" s="141" t="s">
        <v>837</v>
      </c>
      <c r="S77" s="142" t="s">
        <v>371</v>
      </c>
      <c r="T77" s="294" t="s">
        <v>846</v>
      </c>
      <c r="U77" s="312">
        <f>ROUND(W77*Содержание!$H$8*(1+$S$1)*(1-$S$2)*(1-$U$2),1)</f>
        <v>1101.8</v>
      </c>
      <c r="V77" s="312">
        <f>ROUND(W77*Содержание!$H$8*(1+$S$1)*(1-$S$2)*(1-$U$2),1)</f>
        <v>1101.8</v>
      </c>
      <c r="W77" s="378">
        <v>1469</v>
      </c>
    </row>
    <row r="78" spans="1:23" s="138" customFormat="1" x14ac:dyDescent="0.2">
      <c r="A78" s="152"/>
      <c r="B78" s="152"/>
      <c r="C78" s="152"/>
      <c r="D78" s="152"/>
      <c r="E78" s="152"/>
      <c r="F78" s="152"/>
      <c r="G78" s="152" t="s">
        <v>299</v>
      </c>
      <c r="H78" s="152" t="s">
        <v>299</v>
      </c>
      <c r="I78" s="152"/>
      <c r="J78" s="152" t="s">
        <v>299</v>
      </c>
      <c r="K78" s="152" t="s">
        <v>299</v>
      </c>
      <c r="L78" s="152"/>
      <c r="M78" s="152"/>
      <c r="N78" s="152"/>
      <c r="O78" s="152" t="s">
        <v>299</v>
      </c>
      <c r="P78" s="152"/>
      <c r="Q78" s="152"/>
      <c r="R78" s="153" t="s">
        <v>412</v>
      </c>
      <c r="S78" s="152" t="s">
        <v>362</v>
      </c>
      <c r="T78" s="1059" t="s">
        <v>506</v>
      </c>
      <c r="U78" s="418">
        <f>ROUND(W78*Содержание!$H$8*(1+$S$1)*(1-$S$2)*(1-$U$1),1)</f>
        <v>2937.8</v>
      </c>
      <c r="V78" s="419" t="s">
        <v>875</v>
      </c>
      <c r="W78" s="378">
        <v>3917</v>
      </c>
    </row>
    <row r="79" spans="1:23" s="138" customFormat="1" x14ac:dyDescent="0.2">
      <c r="A79" s="152" t="s">
        <v>299</v>
      </c>
      <c r="B79" s="152" t="s">
        <v>299</v>
      </c>
      <c r="C79" s="152"/>
      <c r="D79" s="152" t="s">
        <v>299</v>
      </c>
      <c r="E79" s="152" t="s">
        <v>299</v>
      </c>
      <c r="F79" s="152"/>
      <c r="G79" s="152"/>
      <c r="H79" s="152"/>
      <c r="I79" s="152"/>
      <c r="J79" s="152"/>
      <c r="K79" s="152"/>
      <c r="L79" s="152"/>
      <c r="M79" s="152" t="s">
        <v>299</v>
      </c>
      <c r="N79" s="152"/>
      <c r="O79" s="152"/>
      <c r="P79" s="152"/>
      <c r="Q79" s="152"/>
      <c r="R79" s="153" t="s">
        <v>507</v>
      </c>
      <c r="S79" s="152" t="s">
        <v>362</v>
      </c>
      <c r="T79" s="1060"/>
      <c r="U79" s="420" t="s">
        <v>875</v>
      </c>
      <c r="V79" s="418">
        <f>ROUND(W79*Содержание!$H$8*(1+$S$1)*(1-$S$2)*(1-$U$2),1)</f>
        <v>2937.8</v>
      </c>
      <c r="W79" s="378">
        <v>3917</v>
      </c>
    </row>
    <row r="80" spans="1:23" s="138" customFormat="1" ht="18.75" customHeight="1" x14ac:dyDescent="0.2">
      <c r="A80" s="152"/>
      <c r="B80" s="152"/>
      <c r="C80" s="152"/>
      <c r="D80" s="152"/>
      <c r="E80" s="152"/>
      <c r="F80" s="152"/>
      <c r="G80" s="152" t="s">
        <v>299</v>
      </c>
      <c r="H80" s="152" t="s">
        <v>299</v>
      </c>
      <c r="I80" s="152"/>
      <c r="J80" s="152" t="s">
        <v>299</v>
      </c>
      <c r="K80" s="152" t="s">
        <v>299</v>
      </c>
      <c r="L80" s="152"/>
      <c r="M80" s="152"/>
      <c r="N80" s="152"/>
      <c r="O80" s="152" t="s">
        <v>299</v>
      </c>
      <c r="P80" s="152"/>
      <c r="Q80" s="152"/>
      <c r="R80" s="153" t="s">
        <v>413</v>
      </c>
      <c r="S80" s="152" t="s">
        <v>362</v>
      </c>
      <c r="T80" s="1059" t="s">
        <v>508</v>
      </c>
      <c r="U80" s="418">
        <f>ROUND(W80*Содержание!$H$8*(1+$S$1)*(1-$S$2)*(1-$U$1),1)</f>
        <v>2937.8</v>
      </c>
      <c r="V80" s="419" t="s">
        <v>875</v>
      </c>
      <c r="W80" s="378">
        <v>3917</v>
      </c>
    </row>
    <row r="81" spans="1:23" s="138" customFormat="1" ht="17.25" customHeight="1" x14ac:dyDescent="0.2">
      <c r="A81" s="152" t="s">
        <v>299</v>
      </c>
      <c r="B81" s="152" t="s">
        <v>299</v>
      </c>
      <c r="C81" s="152"/>
      <c r="D81" s="152" t="s">
        <v>299</v>
      </c>
      <c r="E81" s="152" t="s">
        <v>299</v>
      </c>
      <c r="F81" s="152"/>
      <c r="G81" s="152"/>
      <c r="H81" s="152"/>
      <c r="I81" s="152"/>
      <c r="J81" s="152"/>
      <c r="K81" s="152"/>
      <c r="L81" s="152"/>
      <c r="M81" s="152" t="s">
        <v>299</v>
      </c>
      <c r="N81" s="152"/>
      <c r="O81" s="152"/>
      <c r="P81" s="152"/>
      <c r="Q81" s="152"/>
      <c r="R81" s="153" t="s">
        <v>509</v>
      </c>
      <c r="S81" s="152" t="s">
        <v>362</v>
      </c>
      <c r="T81" s="1060"/>
      <c r="U81" s="420" t="s">
        <v>875</v>
      </c>
      <c r="V81" s="418">
        <f>ROUND(W81*Содержание!$H$8*(1+$S$1)*(1-$S$2)*(1-$U$2),1)</f>
        <v>2937.8</v>
      </c>
      <c r="W81" s="378">
        <v>3917</v>
      </c>
    </row>
    <row r="82" spans="1:23" s="138" customFormat="1" x14ac:dyDescent="0.2">
      <c r="A82" s="152"/>
      <c r="B82" s="152"/>
      <c r="C82" s="152"/>
      <c r="D82" s="152"/>
      <c r="E82" s="152"/>
      <c r="F82" s="152"/>
      <c r="G82" s="152" t="s">
        <v>299</v>
      </c>
      <c r="H82" s="152" t="s">
        <v>299</v>
      </c>
      <c r="I82" s="152"/>
      <c r="J82" s="152" t="s">
        <v>299</v>
      </c>
      <c r="K82" s="152" t="s">
        <v>299</v>
      </c>
      <c r="L82" s="152"/>
      <c r="M82" s="152"/>
      <c r="N82" s="152"/>
      <c r="O82" s="152" t="s">
        <v>299</v>
      </c>
      <c r="P82" s="152"/>
      <c r="Q82" s="152"/>
      <c r="R82" s="153" t="s">
        <v>414</v>
      </c>
      <c r="S82" s="152" t="s">
        <v>362</v>
      </c>
      <c r="T82" s="1059" t="s">
        <v>745</v>
      </c>
      <c r="U82" s="418">
        <f>ROUND(W82*Содержание!$H$8*(1+$S$1)*(1-$S$2)*(1-$U$1),1)</f>
        <v>3182.3</v>
      </c>
      <c r="V82" s="419" t="s">
        <v>875</v>
      </c>
      <c r="W82" s="378">
        <v>4243</v>
      </c>
    </row>
    <row r="83" spans="1:23" s="138" customFormat="1" x14ac:dyDescent="0.2">
      <c r="A83" s="152" t="s">
        <v>299</v>
      </c>
      <c r="B83" s="152" t="s">
        <v>299</v>
      </c>
      <c r="C83" s="152"/>
      <c r="D83" s="152" t="s">
        <v>299</v>
      </c>
      <c r="E83" s="152" t="s">
        <v>299</v>
      </c>
      <c r="F83" s="152"/>
      <c r="G83" s="152"/>
      <c r="H83" s="152"/>
      <c r="I83" s="152"/>
      <c r="J83" s="152"/>
      <c r="K83" s="152"/>
      <c r="L83" s="152"/>
      <c r="M83" s="152" t="s">
        <v>299</v>
      </c>
      <c r="N83" s="152"/>
      <c r="O83" s="152"/>
      <c r="P83" s="152"/>
      <c r="Q83" s="152"/>
      <c r="R83" s="153" t="s">
        <v>510</v>
      </c>
      <c r="S83" s="152" t="s">
        <v>362</v>
      </c>
      <c r="T83" s="1060"/>
      <c r="U83" s="420" t="s">
        <v>875</v>
      </c>
      <c r="V83" s="418">
        <f>ROUND(W83*Содержание!$H$8*(1+$S$1)*(1-$S$2)*(1-$U$2),1)</f>
        <v>3182.3</v>
      </c>
      <c r="W83" s="378">
        <v>4243</v>
      </c>
    </row>
    <row r="84" spans="1:23" s="138" customFormat="1" x14ac:dyDescent="0.2">
      <c r="A84" s="152"/>
      <c r="B84" s="152"/>
      <c r="C84" s="152"/>
      <c r="D84" s="152"/>
      <c r="E84" s="152"/>
      <c r="F84" s="152"/>
      <c r="G84" s="152" t="s">
        <v>299</v>
      </c>
      <c r="H84" s="152" t="s">
        <v>299</v>
      </c>
      <c r="I84" s="152"/>
      <c r="J84" s="152" t="s">
        <v>299</v>
      </c>
      <c r="K84" s="152" t="s">
        <v>299</v>
      </c>
      <c r="L84" s="152"/>
      <c r="M84" s="152"/>
      <c r="N84" s="152"/>
      <c r="O84" s="152" t="s">
        <v>299</v>
      </c>
      <c r="P84" s="152"/>
      <c r="Q84" s="152"/>
      <c r="R84" s="153" t="s">
        <v>415</v>
      </c>
      <c r="S84" s="152" t="s">
        <v>362</v>
      </c>
      <c r="T84" s="1059" t="s">
        <v>511</v>
      </c>
      <c r="U84" s="418">
        <f>ROUND(W84*Содержание!$H$8*(1+$S$1)*(1-$S$2)*(1-$U$1),1)</f>
        <v>3182.3</v>
      </c>
      <c r="V84" s="419" t="s">
        <v>875</v>
      </c>
      <c r="W84" s="378">
        <v>4243</v>
      </c>
    </row>
    <row r="85" spans="1:23" s="138" customFormat="1" x14ac:dyDescent="0.2">
      <c r="A85" s="152" t="s">
        <v>299</v>
      </c>
      <c r="B85" s="152" t="s">
        <v>299</v>
      </c>
      <c r="C85" s="152"/>
      <c r="D85" s="152" t="s">
        <v>299</v>
      </c>
      <c r="E85" s="152" t="s">
        <v>299</v>
      </c>
      <c r="F85" s="152"/>
      <c r="G85" s="152"/>
      <c r="H85" s="152"/>
      <c r="I85" s="152"/>
      <c r="J85" s="152"/>
      <c r="K85" s="152"/>
      <c r="L85" s="152"/>
      <c r="M85" s="152" t="s">
        <v>299</v>
      </c>
      <c r="N85" s="152"/>
      <c r="O85" s="152"/>
      <c r="P85" s="152"/>
      <c r="Q85" s="152"/>
      <c r="R85" s="153" t="s">
        <v>512</v>
      </c>
      <c r="S85" s="152" t="s">
        <v>362</v>
      </c>
      <c r="T85" s="1060"/>
      <c r="U85" s="420" t="s">
        <v>875</v>
      </c>
      <c r="V85" s="418">
        <f>ROUND(W85*Содержание!$H$8*(1+$S$1)*(1-$S$2)*(1-$U$2),1)</f>
        <v>3182.3</v>
      </c>
      <c r="W85" s="378">
        <v>4243</v>
      </c>
    </row>
    <row r="86" spans="1:23" s="138" customFormat="1" x14ac:dyDescent="0.2">
      <c r="A86" s="152"/>
      <c r="B86" s="152"/>
      <c r="C86" s="152"/>
      <c r="D86" s="152"/>
      <c r="E86" s="152"/>
      <c r="F86" s="152"/>
      <c r="G86" s="152" t="s">
        <v>299</v>
      </c>
      <c r="H86" s="152" t="s">
        <v>299</v>
      </c>
      <c r="I86" s="152" t="s">
        <v>299</v>
      </c>
      <c r="J86" s="152" t="s">
        <v>299</v>
      </c>
      <c r="K86" s="152" t="s">
        <v>299</v>
      </c>
      <c r="L86" s="152" t="s">
        <v>299</v>
      </c>
      <c r="M86" s="152"/>
      <c r="N86" s="152"/>
      <c r="O86" s="152" t="s">
        <v>299</v>
      </c>
      <c r="P86" s="152"/>
      <c r="Q86" s="152"/>
      <c r="R86" s="153" t="s">
        <v>416</v>
      </c>
      <c r="S86" s="152" t="s">
        <v>362</v>
      </c>
      <c r="T86" s="1057" t="s">
        <v>513</v>
      </c>
      <c r="U86" s="418">
        <f>ROUND(W86*Содержание!$H$8*(1+$S$1)*(1-$S$2)*(1-$U$1),1)</f>
        <v>3182.3</v>
      </c>
      <c r="V86" s="419" t="s">
        <v>875</v>
      </c>
      <c r="W86" s="378">
        <v>4243</v>
      </c>
    </row>
    <row r="87" spans="1:23" s="138" customFormat="1" x14ac:dyDescent="0.2">
      <c r="A87" s="152" t="s">
        <v>299</v>
      </c>
      <c r="B87" s="152" t="s">
        <v>299</v>
      </c>
      <c r="C87" s="152" t="s">
        <v>299</v>
      </c>
      <c r="D87" s="152" t="s">
        <v>299</v>
      </c>
      <c r="E87" s="152" t="s">
        <v>299</v>
      </c>
      <c r="F87" s="152" t="s">
        <v>299</v>
      </c>
      <c r="G87" s="152"/>
      <c r="H87" s="152"/>
      <c r="I87" s="152"/>
      <c r="J87" s="152"/>
      <c r="K87" s="152"/>
      <c r="L87" s="152"/>
      <c r="M87" s="152" t="s">
        <v>299</v>
      </c>
      <c r="N87" s="152"/>
      <c r="O87" s="152"/>
      <c r="P87" s="152"/>
      <c r="Q87" s="152"/>
      <c r="R87" s="153" t="s">
        <v>499</v>
      </c>
      <c r="S87" s="152" t="s">
        <v>362</v>
      </c>
      <c r="T87" s="1058"/>
      <c r="U87" s="421" t="s">
        <v>875</v>
      </c>
      <c r="V87" s="418">
        <f>ROUND(W87*Содержание!$H$8*(1+$S$1)*(1-$S$2)*(1-$U$2),1)</f>
        <v>3182.3</v>
      </c>
      <c r="W87" s="378">
        <v>4243</v>
      </c>
    </row>
    <row r="88" spans="1:23" s="138" customFormat="1" x14ac:dyDescent="0.2">
      <c r="A88" s="152"/>
      <c r="B88" s="152"/>
      <c r="C88" s="152"/>
      <c r="D88" s="152"/>
      <c r="E88" s="152"/>
      <c r="F88" s="152"/>
      <c r="G88" s="152" t="s">
        <v>299</v>
      </c>
      <c r="H88" s="152" t="s">
        <v>299</v>
      </c>
      <c r="I88" s="152" t="s">
        <v>299</v>
      </c>
      <c r="J88" s="152" t="s">
        <v>299</v>
      </c>
      <c r="K88" s="152" t="s">
        <v>299</v>
      </c>
      <c r="L88" s="152" t="s">
        <v>299</v>
      </c>
      <c r="M88" s="152"/>
      <c r="N88" s="152"/>
      <c r="O88" s="152" t="s">
        <v>299</v>
      </c>
      <c r="P88" s="152"/>
      <c r="Q88" s="152"/>
      <c r="R88" s="153" t="s">
        <v>417</v>
      </c>
      <c r="S88" s="152" t="s">
        <v>362</v>
      </c>
      <c r="T88" s="1057" t="s">
        <v>514</v>
      </c>
      <c r="U88" s="418">
        <f>ROUND(W88*Содержание!$H$8*(1+$S$1)*(1-$S$2)*(1-$U$1),1)</f>
        <v>3182.3</v>
      </c>
      <c r="V88" s="419" t="s">
        <v>875</v>
      </c>
      <c r="W88" s="378">
        <v>4243</v>
      </c>
    </row>
    <row r="89" spans="1:23" s="138" customFormat="1" ht="18" customHeight="1" x14ac:dyDescent="0.2">
      <c r="A89" s="152" t="s">
        <v>299</v>
      </c>
      <c r="B89" s="152" t="s">
        <v>299</v>
      </c>
      <c r="C89" s="152" t="s">
        <v>299</v>
      </c>
      <c r="D89" s="152" t="s">
        <v>299</v>
      </c>
      <c r="E89" s="152" t="s">
        <v>299</v>
      </c>
      <c r="F89" s="152" t="s">
        <v>299</v>
      </c>
      <c r="G89" s="152"/>
      <c r="H89" s="152"/>
      <c r="I89" s="152"/>
      <c r="J89" s="152"/>
      <c r="K89" s="152"/>
      <c r="L89" s="152"/>
      <c r="M89" s="152" t="s">
        <v>299</v>
      </c>
      <c r="N89" s="152"/>
      <c r="O89" s="152"/>
      <c r="P89" s="152"/>
      <c r="Q89" s="152"/>
      <c r="R89" s="153" t="s">
        <v>500</v>
      </c>
      <c r="S89" s="152" t="s">
        <v>362</v>
      </c>
      <c r="T89" s="1058"/>
      <c r="U89" s="421" t="s">
        <v>875</v>
      </c>
      <c r="V89" s="418">
        <f>ROUND(W89*Содержание!$H$8*(1+$S$1)*(1-$S$2)*(1-$U$2),1)</f>
        <v>3182.3</v>
      </c>
      <c r="W89" s="378">
        <v>4243</v>
      </c>
    </row>
    <row r="90" spans="1:23" s="138" customFormat="1" x14ac:dyDescent="0.2">
      <c r="A90" s="152"/>
      <c r="B90" s="152"/>
      <c r="C90" s="152"/>
      <c r="D90" s="152"/>
      <c r="E90" s="152"/>
      <c r="F90" s="152"/>
      <c r="G90" s="152" t="s">
        <v>299</v>
      </c>
      <c r="H90" s="152" t="s">
        <v>299</v>
      </c>
      <c r="I90" s="152" t="s">
        <v>299</v>
      </c>
      <c r="J90" s="152" t="s">
        <v>299</v>
      </c>
      <c r="K90" s="152" t="s">
        <v>299</v>
      </c>
      <c r="L90" s="152" t="s">
        <v>299</v>
      </c>
      <c r="M90" s="152"/>
      <c r="N90" s="152"/>
      <c r="O90" s="152" t="s">
        <v>299</v>
      </c>
      <c r="P90" s="152"/>
      <c r="Q90" s="152"/>
      <c r="R90" s="153" t="s">
        <v>418</v>
      </c>
      <c r="S90" s="152" t="s">
        <v>362</v>
      </c>
      <c r="T90" s="1057" t="s">
        <v>515</v>
      </c>
      <c r="U90" s="418">
        <f>ROUND(W90*Содержание!$H$8*(1+$S$1)*(1-$S$2)*(1-$U$1),1)</f>
        <v>3182.3</v>
      </c>
      <c r="V90" s="419" t="s">
        <v>875</v>
      </c>
      <c r="W90" s="378">
        <v>4243</v>
      </c>
    </row>
    <row r="91" spans="1:23" s="138" customFormat="1" x14ac:dyDescent="0.2">
      <c r="A91" s="152" t="s">
        <v>299</v>
      </c>
      <c r="B91" s="152" t="s">
        <v>299</v>
      </c>
      <c r="C91" s="152" t="s">
        <v>299</v>
      </c>
      <c r="D91" s="152" t="s">
        <v>299</v>
      </c>
      <c r="E91" s="152" t="s">
        <v>299</v>
      </c>
      <c r="F91" s="152" t="s">
        <v>299</v>
      </c>
      <c r="G91" s="152"/>
      <c r="H91" s="152"/>
      <c r="I91" s="152"/>
      <c r="J91" s="152"/>
      <c r="K91" s="152"/>
      <c r="L91" s="152"/>
      <c r="M91" s="152" t="s">
        <v>299</v>
      </c>
      <c r="N91" s="152"/>
      <c r="O91" s="152"/>
      <c r="P91" s="152"/>
      <c r="Q91" s="152"/>
      <c r="R91" s="153" t="s">
        <v>501</v>
      </c>
      <c r="S91" s="152" t="s">
        <v>362</v>
      </c>
      <c r="T91" s="1058"/>
      <c r="U91" s="421" t="s">
        <v>875</v>
      </c>
      <c r="V91" s="418">
        <f>ROUND(W91*Содержание!$H$8*(1+$S$1)*(1-$S$2)*(1-$U$2),1)</f>
        <v>3182.3</v>
      </c>
      <c r="W91" s="378">
        <v>4243</v>
      </c>
    </row>
    <row r="92" spans="1:23" s="138" customFormat="1" x14ac:dyDescent="0.2">
      <c r="A92" s="152"/>
      <c r="B92" s="152"/>
      <c r="C92" s="152"/>
      <c r="D92" s="152"/>
      <c r="E92" s="152"/>
      <c r="F92" s="152"/>
      <c r="G92" s="152" t="s">
        <v>299</v>
      </c>
      <c r="H92" s="152" t="s">
        <v>299</v>
      </c>
      <c r="I92" s="152" t="s">
        <v>299</v>
      </c>
      <c r="J92" s="152" t="s">
        <v>299</v>
      </c>
      <c r="K92" s="152" t="s">
        <v>299</v>
      </c>
      <c r="L92" s="152" t="s">
        <v>299</v>
      </c>
      <c r="M92" s="152"/>
      <c r="N92" s="152"/>
      <c r="O92" s="152" t="s">
        <v>299</v>
      </c>
      <c r="P92" s="152"/>
      <c r="Q92" s="152"/>
      <c r="R92" s="153" t="s">
        <v>419</v>
      </c>
      <c r="S92" s="152" t="s">
        <v>362</v>
      </c>
      <c r="T92" s="1057" t="s">
        <v>516</v>
      </c>
      <c r="U92" s="418">
        <f>ROUND(W92*Содержание!$H$8*(1+$S$1)*(1-$S$2)*(1-$U$1),1)</f>
        <v>3182.3</v>
      </c>
      <c r="V92" s="419" t="s">
        <v>875</v>
      </c>
      <c r="W92" s="378">
        <v>4243</v>
      </c>
    </row>
    <row r="93" spans="1:23" s="138" customFormat="1" ht="15" customHeight="1" x14ac:dyDescent="0.2">
      <c r="A93" s="152" t="s">
        <v>299</v>
      </c>
      <c r="B93" s="152" t="s">
        <v>299</v>
      </c>
      <c r="C93" s="152" t="s">
        <v>299</v>
      </c>
      <c r="D93" s="152" t="s">
        <v>299</v>
      </c>
      <c r="E93" s="152" t="s">
        <v>299</v>
      </c>
      <c r="F93" s="152" t="s">
        <v>299</v>
      </c>
      <c r="G93" s="152"/>
      <c r="H93" s="152"/>
      <c r="I93" s="152"/>
      <c r="J93" s="152"/>
      <c r="K93" s="152"/>
      <c r="L93" s="152"/>
      <c r="M93" s="152" t="s">
        <v>299</v>
      </c>
      <c r="N93" s="152"/>
      <c r="O93" s="152"/>
      <c r="P93" s="152"/>
      <c r="Q93" s="152"/>
      <c r="R93" s="153" t="s">
        <v>502</v>
      </c>
      <c r="S93" s="152" t="s">
        <v>362</v>
      </c>
      <c r="T93" s="1058"/>
      <c r="U93" s="421" t="s">
        <v>875</v>
      </c>
      <c r="V93" s="418">
        <f>ROUND(W93*Содержание!$H$8*(1+$S$1)*(1-$S$2)*(1-$U$2),1)</f>
        <v>3182.3</v>
      </c>
      <c r="W93" s="378">
        <v>4243</v>
      </c>
    </row>
    <row r="94" spans="1:23" s="138" customFormat="1" ht="30" customHeight="1" x14ac:dyDescent="0.2">
      <c r="A94" s="142" t="s">
        <v>299</v>
      </c>
      <c r="B94" s="142" t="s">
        <v>299</v>
      </c>
      <c r="C94" s="142" t="s">
        <v>299</v>
      </c>
      <c r="D94" s="142" t="s">
        <v>299</v>
      </c>
      <c r="E94" s="142" t="s">
        <v>299</v>
      </c>
      <c r="F94" s="142" t="s">
        <v>299</v>
      </c>
      <c r="G94" s="142" t="s">
        <v>299</v>
      </c>
      <c r="H94" s="142" t="s">
        <v>299</v>
      </c>
      <c r="I94" s="142" t="s">
        <v>299</v>
      </c>
      <c r="J94" s="142" t="s">
        <v>299</v>
      </c>
      <c r="K94" s="142" t="s">
        <v>299</v>
      </c>
      <c r="L94" s="142" t="s">
        <v>299</v>
      </c>
      <c r="M94" s="142" t="s">
        <v>299</v>
      </c>
      <c r="N94" s="142"/>
      <c r="O94" s="142" t="s">
        <v>299</v>
      </c>
      <c r="P94" s="142"/>
      <c r="Q94" s="142"/>
      <c r="R94" s="140" t="s">
        <v>423</v>
      </c>
      <c r="S94" s="142" t="s">
        <v>362</v>
      </c>
      <c r="T94" s="147" t="s">
        <v>669</v>
      </c>
      <c r="U94" s="312">
        <f>ROUND(W94*Содержание!$H$8*(1+$S$1)*(1-$S$2)*(1-$U$2),1)</f>
        <v>918</v>
      </c>
      <c r="V94" s="312">
        <f>ROUND(W94*Содержание!$H$8*(1+$S$1)*(1-$S$2)*(1-$U$2),1)</f>
        <v>918</v>
      </c>
      <c r="W94" s="378">
        <v>1224</v>
      </c>
    </row>
    <row r="95" spans="1:23" s="138" customFormat="1" ht="30" customHeight="1" x14ac:dyDescent="0.2">
      <c r="A95" s="142" t="s">
        <v>299</v>
      </c>
      <c r="B95" s="142" t="s">
        <v>299</v>
      </c>
      <c r="C95" s="142" t="s">
        <v>299</v>
      </c>
      <c r="D95" s="142" t="s">
        <v>299</v>
      </c>
      <c r="E95" s="142" t="s">
        <v>299</v>
      </c>
      <c r="F95" s="142" t="s">
        <v>299</v>
      </c>
      <c r="G95" s="142" t="s">
        <v>299</v>
      </c>
      <c r="H95" s="142" t="s">
        <v>299</v>
      </c>
      <c r="I95" s="142" t="s">
        <v>299</v>
      </c>
      <c r="J95" s="142" t="s">
        <v>299</v>
      </c>
      <c r="K95" s="142" t="s">
        <v>299</v>
      </c>
      <c r="L95" s="142" t="s">
        <v>299</v>
      </c>
      <c r="M95" s="142" t="s">
        <v>299</v>
      </c>
      <c r="N95" s="142"/>
      <c r="O95" s="142" t="s">
        <v>299</v>
      </c>
      <c r="P95" s="142"/>
      <c r="Q95" s="142"/>
      <c r="R95" s="140" t="s">
        <v>424</v>
      </c>
      <c r="S95" s="142" t="s">
        <v>362</v>
      </c>
      <c r="T95" s="147" t="s">
        <v>672</v>
      </c>
      <c r="U95" s="312">
        <f>ROUND(W95*Содержание!$H$8*(1+$S$1)*(1-$S$2)*(1-$U$2),1)</f>
        <v>918</v>
      </c>
      <c r="V95" s="312">
        <f>ROUND(W95*Содержание!$H$8*(1+$S$1)*(1-$S$2)*(1-$U$2),1)</f>
        <v>918</v>
      </c>
      <c r="W95" s="378">
        <v>1224</v>
      </c>
    </row>
    <row r="96" spans="1:23" s="138" customFormat="1" ht="36" customHeight="1" x14ac:dyDescent="0.2">
      <c r="A96" s="142" t="s">
        <v>299</v>
      </c>
      <c r="B96" s="142" t="s">
        <v>299</v>
      </c>
      <c r="C96" s="142" t="s">
        <v>299</v>
      </c>
      <c r="D96" s="142" t="s">
        <v>299</v>
      </c>
      <c r="E96" s="142" t="s">
        <v>299</v>
      </c>
      <c r="F96" s="142" t="s">
        <v>299</v>
      </c>
      <c r="G96" s="142" t="s">
        <v>299</v>
      </c>
      <c r="H96" s="142" t="s">
        <v>299</v>
      </c>
      <c r="I96" s="142" t="s">
        <v>299</v>
      </c>
      <c r="J96" s="142" t="s">
        <v>299</v>
      </c>
      <c r="K96" s="142" t="s">
        <v>299</v>
      </c>
      <c r="L96" s="142" t="s">
        <v>299</v>
      </c>
      <c r="M96" s="142" t="s">
        <v>299</v>
      </c>
      <c r="N96" s="142"/>
      <c r="O96" s="142" t="s">
        <v>299</v>
      </c>
      <c r="P96" s="142"/>
      <c r="Q96" s="142"/>
      <c r="R96" s="140" t="s">
        <v>429</v>
      </c>
      <c r="S96" s="142" t="s">
        <v>362</v>
      </c>
      <c r="T96" s="151" t="s">
        <v>670</v>
      </c>
      <c r="U96" s="312">
        <f>ROUND(W96*Содержание!$H$8*(1+$S$1)*(1-$S$2)*(1-$U$2),1)</f>
        <v>2570.3000000000002</v>
      </c>
      <c r="V96" s="312">
        <f>ROUND(W96*Содержание!$H$8*(1+$S$1)*(1-$S$2)*(1-$U$2),1)</f>
        <v>2570.3000000000002</v>
      </c>
      <c r="W96" s="378">
        <v>3427</v>
      </c>
    </row>
    <row r="97" spans="1:23" s="138" customFormat="1" ht="33.75" customHeight="1" x14ac:dyDescent="0.2">
      <c r="A97" s="142" t="s">
        <v>299</v>
      </c>
      <c r="B97" s="142" t="s">
        <v>299</v>
      </c>
      <c r="C97" s="142" t="s">
        <v>299</v>
      </c>
      <c r="D97" s="142" t="s">
        <v>299</v>
      </c>
      <c r="E97" s="142" t="s">
        <v>299</v>
      </c>
      <c r="F97" s="142" t="s">
        <v>299</v>
      </c>
      <c r="G97" s="142" t="s">
        <v>299</v>
      </c>
      <c r="H97" s="142" t="s">
        <v>299</v>
      </c>
      <c r="I97" s="142" t="s">
        <v>299</v>
      </c>
      <c r="J97" s="142" t="s">
        <v>299</v>
      </c>
      <c r="K97" s="142" t="s">
        <v>299</v>
      </c>
      <c r="L97" s="142" t="s">
        <v>299</v>
      </c>
      <c r="M97" s="142" t="s">
        <v>299</v>
      </c>
      <c r="N97" s="142"/>
      <c r="O97" s="142" t="s">
        <v>299</v>
      </c>
      <c r="P97" s="142"/>
      <c r="Q97" s="142"/>
      <c r="R97" s="140" t="s">
        <v>430</v>
      </c>
      <c r="S97" s="142" t="s">
        <v>362</v>
      </c>
      <c r="T97" s="151" t="s">
        <v>671</v>
      </c>
      <c r="U97" s="312">
        <f>ROUND(W97*Содержание!$H$8*(1+$S$1)*(1-$S$2)*(1-$U$2),1)</f>
        <v>3549.8</v>
      </c>
      <c r="V97" s="312">
        <f>ROUND(W97*Содержание!$H$8*(1+$S$1)*(1-$S$2)*(1-$U$2),1)</f>
        <v>3549.8</v>
      </c>
      <c r="W97" s="378">
        <v>4733</v>
      </c>
    </row>
    <row r="98" spans="1:23" s="138" customFormat="1" ht="36" customHeight="1" x14ac:dyDescent="0.2">
      <c r="A98" s="142" t="s">
        <v>299</v>
      </c>
      <c r="B98" s="142" t="s">
        <v>299</v>
      </c>
      <c r="C98" s="142" t="s">
        <v>299</v>
      </c>
      <c r="D98" s="142" t="s">
        <v>299</v>
      </c>
      <c r="E98" s="142" t="s">
        <v>299</v>
      </c>
      <c r="F98" s="142" t="s">
        <v>299</v>
      </c>
      <c r="G98" s="142" t="s">
        <v>299</v>
      </c>
      <c r="H98" s="142" t="s">
        <v>299</v>
      </c>
      <c r="I98" s="142" t="s">
        <v>299</v>
      </c>
      <c r="J98" s="142" t="s">
        <v>299</v>
      </c>
      <c r="K98" s="142" t="s">
        <v>299</v>
      </c>
      <c r="L98" s="142" t="s">
        <v>299</v>
      </c>
      <c r="M98" s="142" t="s">
        <v>299</v>
      </c>
      <c r="N98" s="142"/>
      <c r="O98" s="142" t="s">
        <v>299</v>
      </c>
      <c r="P98" s="142"/>
      <c r="Q98" s="142"/>
      <c r="R98" s="140" t="s">
        <v>431</v>
      </c>
      <c r="S98" s="142" t="s">
        <v>362</v>
      </c>
      <c r="T98" s="151" t="s">
        <v>673</v>
      </c>
      <c r="U98" s="312">
        <f>ROUND(W98*Содержание!$H$8*(1+$S$1)*(1-$S$2)*(1-$U$2),1)</f>
        <v>2570.3000000000002</v>
      </c>
      <c r="V98" s="312">
        <f>ROUND(W98*Содержание!$H$8*(1+$S$1)*(1-$S$2)*(1-$U$2),1)</f>
        <v>2570.3000000000002</v>
      </c>
      <c r="W98" s="378">
        <v>3427</v>
      </c>
    </row>
    <row r="99" spans="1:23" s="138" customFormat="1" ht="34.5" customHeight="1" x14ac:dyDescent="0.2">
      <c r="A99" s="142" t="s">
        <v>299</v>
      </c>
      <c r="B99" s="142" t="s">
        <v>299</v>
      </c>
      <c r="C99" s="142" t="s">
        <v>299</v>
      </c>
      <c r="D99" s="142" t="s">
        <v>299</v>
      </c>
      <c r="E99" s="142" t="s">
        <v>299</v>
      </c>
      <c r="F99" s="142" t="s">
        <v>299</v>
      </c>
      <c r="G99" s="142" t="s">
        <v>299</v>
      </c>
      <c r="H99" s="142" t="s">
        <v>299</v>
      </c>
      <c r="I99" s="142" t="s">
        <v>299</v>
      </c>
      <c r="J99" s="142" t="s">
        <v>299</v>
      </c>
      <c r="K99" s="142" t="s">
        <v>299</v>
      </c>
      <c r="L99" s="142" t="s">
        <v>299</v>
      </c>
      <c r="M99" s="142" t="s">
        <v>299</v>
      </c>
      <c r="N99" s="142"/>
      <c r="O99" s="142" t="s">
        <v>299</v>
      </c>
      <c r="P99" s="142"/>
      <c r="Q99" s="142"/>
      <c r="R99" s="140" t="s">
        <v>432</v>
      </c>
      <c r="S99" s="142" t="s">
        <v>362</v>
      </c>
      <c r="T99" s="151" t="s">
        <v>674</v>
      </c>
      <c r="U99" s="312">
        <f>ROUND(W99*Содержание!$H$8*(1+$S$1)*(1-$S$2)*(1-$U$2),1)</f>
        <v>3549.8</v>
      </c>
      <c r="V99" s="312">
        <f>ROUND(W99*Содержание!$H$8*(1+$S$1)*(1-$S$2)*(1-$U$2),1)</f>
        <v>3549.8</v>
      </c>
      <c r="W99" s="378">
        <v>4733</v>
      </c>
    </row>
    <row r="100" spans="1:23" s="138" customFormat="1" x14ac:dyDescent="0.2">
      <c r="A100" s="142"/>
      <c r="B100" s="142"/>
      <c r="C100" s="142"/>
      <c r="D100" s="142"/>
      <c r="E100" s="142"/>
      <c r="F100" s="142"/>
      <c r="G100" s="142" t="s">
        <v>299</v>
      </c>
      <c r="H100" s="142" t="s">
        <v>299</v>
      </c>
      <c r="I100" s="142"/>
      <c r="J100" s="142" t="s">
        <v>299</v>
      </c>
      <c r="K100" s="142" t="s">
        <v>299</v>
      </c>
      <c r="L100" s="142"/>
      <c r="M100" s="152"/>
      <c r="N100" s="152"/>
      <c r="O100" s="152" t="s">
        <v>299</v>
      </c>
      <c r="P100" s="142"/>
      <c r="Q100" s="142"/>
      <c r="R100" s="141" t="s">
        <v>420</v>
      </c>
      <c r="S100" s="142" t="s">
        <v>362</v>
      </c>
      <c r="T100" s="1044" t="s">
        <v>517</v>
      </c>
      <c r="U100" s="418">
        <f>ROUND(W100*Содержание!$H$8*(1+$S$1)*(1-$S$2)*(1-$U$1),1)</f>
        <v>3366</v>
      </c>
      <c r="V100" s="419" t="s">
        <v>875</v>
      </c>
      <c r="W100" s="378">
        <v>4488</v>
      </c>
    </row>
    <row r="101" spans="1:23" s="138" customFormat="1" x14ac:dyDescent="0.2">
      <c r="A101" s="142" t="s">
        <v>299</v>
      </c>
      <c r="B101" s="142" t="s">
        <v>299</v>
      </c>
      <c r="C101" s="142"/>
      <c r="D101" s="142" t="s">
        <v>299</v>
      </c>
      <c r="E101" s="142" t="s">
        <v>299</v>
      </c>
      <c r="F101" s="142"/>
      <c r="G101" s="146"/>
      <c r="H101" s="146"/>
      <c r="I101" s="146"/>
      <c r="J101" s="146"/>
      <c r="K101" s="146"/>
      <c r="L101" s="142"/>
      <c r="M101" s="152" t="s">
        <v>299</v>
      </c>
      <c r="N101" s="152"/>
      <c r="O101" s="152"/>
      <c r="P101" s="142"/>
      <c r="Q101" s="142"/>
      <c r="R101" s="141" t="s">
        <v>503</v>
      </c>
      <c r="S101" s="142" t="s">
        <v>362</v>
      </c>
      <c r="T101" s="1045"/>
      <c r="U101" s="296" t="s">
        <v>875</v>
      </c>
      <c r="V101" s="418">
        <f>ROUND(W101*Содержание!$H$8*(1+$S$1)*(1-$S$2)*(1-$U$2),1)</f>
        <v>3366</v>
      </c>
      <c r="W101" s="378">
        <v>4488</v>
      </c>
    </row>
    <row r="102" spans="1:23" s="138" customFormat="1" x14ac:dyDescent="0.2">
      <c r="A102" s="142"/>
      <c r="B102" s="142"/>
      <c r="C102" s="142"/>
      <c r="D102" s="142"/>
      <c r="E102" s="142"/>
      <c r="F102" s="142"/>
      <c r="G102" s="142" t="s">
        <v>299</v>
      </c>
      <c r="H102" s="142" t="s">
        <v>299</v>
      </c>
      <c r="I102" s="142"/>
      <c r="J102" s="142" t="s">
        <v>299</v>
      </c>
      <c r="K102" s="142" t="s">
        <v>299</v>
      </c>
      <c r="L102" s="142"/>
      <c r="M102" s="152"/>
      <c r="N102" s="152"/>
      <c r="O102" s="152" t="s">
        <v>299</v>
      </c>
      <c r="P102" s="142"/>
      <c r="Q102" s="142"/>
      <c r="R102" s="141" t="s">
        <v>421</v>
      </c>
      <c r="S102" s="142" t="s">
        <v>362</v>
      </c>
      <c r="T102" s="1044" t="s">
        <v>518</v>
      </c>
      <c r="U102" s="418">
        <f>ROUND(W102*Содержание!$H$8*(1+$S$1)*(1-$S$2)*(1-$U$1),1)</f>
        <v>3366</v>
      </c>
      <c r="V102" s="419" t="s">
        <v>875</v>
      </c>
      <c r="W102" s="378">
        <v>4488</v>
      </c>
    </row>
    <row r="103" spans="1:23" s="138" customFormat="1" ht="17.25" customHeight="1" x14ac:dyDescent="0.2">
      <c r="A103" s="142" t="s">
        <v>299</v>
      </c>
      <c r="B103" s="142" t="s">
        <v>299</v>
      </c>
      <c r="C103" s="142"/>
      <c r="D103" s="142" t="s">
        <v>299</v>
      </c>
      <c r="E103" s="142" t="s">
        <v>299</v>
      </c>
      <c r="F103" s="142"/>
      <c r="G103" s="146"/>
      <c r="H103" s="146"/>
      <c r="I103" s="146"/>
      <c r="J103" s="146"/>
      <c r="K103" s="146"/>
      <c r="L103" s="142"/>
      <c r="M103" s="152" t="s">
        <v>299</v>
      </c>
      <c r="N103" s="152"/>
      <c r="O103" s="152"/>
      <c r="P103" s="142"/>
      <c r="Q103" s="142"/>
      <c r="R103" s="141" t="s">
        <v>504</v>
      </c>
      <c r="S103" s="142" t="s">
        <v>362</v>
      </c>
      <c r="T103" s="1045"/>
      <c r="U103" s="296" t="s">
        <v>875</v>
      </c>
      <c r="V103" s="418">
        <f>ROUND(W103*Содержание!$H$8*(1+$S$1)*(1-$S$2)*(1-$U$2),1)</f>
        <v>3366</v>
      </c>
      <c r="W103" s="378">
        <v>4488</v>
      </c>
    </row>
    <row r="104" spans="1:23" s="138" customFormat="1" x14ac:dyDescent="0.2">
      <c r="A104" s="142"/>
      <c r="B104" s="142"/>
      <c r="C104" s="142"/>
      <c r="D104" s="142"/>
      <c r="E104" s="142"/>
      <c r="F104" s="142"/>
      <c r="G104" s="142" t="s">
        <v>299</v>
      </c>
      <c r="H104" s="142" t="s">
        <v>299</v>
      </c>
      <c r="I104" s="142"/>
      <c r="J104" s="142" t="s">
        <v>299</v>
      </c>
      <c r="K104" s="142" t="s">
        <v>299</v>
      </c>
      <c r="L104" s="142"/>
      <c r="M104" s="152"/>
      <c r="N104" s="152"/>
      <c r="O104" s="152" t="s">
        <v>299</v>
      </c>
      <c r="P104" s="142"/>
      <c r="Q104" s="142"/>
      <c r="R104" s="141" t="s">
        <v>422</v>
      </c>
      <c r="S104" s="142" t="s">
        <v>362</v>
      </c>
      <c r="T104" s="1044" t="s">
        <v>519</v>
      </c>
      <c r="U104" s="418">
        <f>ROUND(W104*Содержание!$H$8*(1+$S$1)*(1-$S$2)*(1-$U$1),1)</f>
        <v>3243.8</v>
      </c>
      <c r="V104" s="419" t="s">
        <v>875</v>
      </c>
      <c r="W104" s="378">
        <v>4325</v>
      </c>
    </row>
    <row r="105" spans="1:23" s="138" customFormat="1" x14ac:dyDescent="0.2">
      <c r="A105" s="142" t="s">
        <v>299</v>
      </c>
      <c r="B105" s="142" t="s">
        <v>299</v>
      </c>
      <c r="C105" s="142"/>
      <c r="D105" s="142" t="s">
        <v>299</v>
      </c>
      <c r="E105" s="142" t="s">
        <v>299</v>
      </c>
      <c r="F105" s="142"/>
      <c r="G105" s="146"/>
      <c r="H105" s="146"/>
      <c r="I105" s="146"/>
      <c r="J105" s="146"/>
      <c r="K105" s="146"/>
      <c r="L105" s="142"/>
      <c r="M105" s="152" t="s">
        <v>299</v>
      </c>
      <c r="N105" s="152"/>
      <c r="O105" s="152"/>
      <c r="P105" s="142"/>
      <c r="Q105" s="142"/>
      <c r="R105" s="141" t="s">
        <v>505</v>
      </c>
      <c r="S105" s="142" t="s">
        <v>362</v>
      </c>
      <c r="T105" s="1045"/>
      <c r="U105" s="296" t="s">
        <v>875</v>
      </c>
      <c r="V105" s="418">
        <f>ROUND(W105*Содержание!$H$8*(1+$S$1)*(1-$S$2)*(1-$U$2),1)</f>
        <v>3243.8</v>
      </c>
      <c r="W105" s="378">
        <v>4325</v>
      </c>
    </row>
    <row r="106" spans="1:23" s="138" customFormat="1" ht="33" customHeight="1" x14ac:dyDescent="0.2">
      <c r="A106" s="142"/>
      <c r="B106" s="142"/>
      <c r="C106" s="142"/>
      <c r="D106" s="142"/>
      <c r="E106" s="142"/>
      <c r="F106" s="142"/>
      <c r="G106" s="142" t="s">
        <v>299</v>
      </c>
      <c r="H106" s="142" t="s">
        <v>299</v>
      </c>
      <c r="I106" s="142"/>
      <c r="J106" s="142" t="s">
        <v>299</v>
      </c>
      <c r="K106" s="142" t="s">
        <v>299</v>
      </c>
      <c r="L106" s="142"/>
      <c r="M106" s="142"/>
      <c r="N106" s="152"/>
      <c r="O106" s="142" t="s">
        <v>299</v>
      </c>
      <c r="P106" s="142"/>
      <c r="Q106" s="142"/>
      <c r="R106" s="141" t="s">
        <v>425</v>
      </c>
      <c r="S106" s="142" t="s">
        <v>362</v>
      </c>
      <c r="T106" s="145" t="s">
        <v>426</v>
      </c>
      <c r="U106" s="418">
        <f>ROUND(W106*Содержание!$H$8*(1+$S$1)*(1-$S$2)*(1-$U$1),1)</f>
        <v>3672</v>
      </c>
      <c r="V106" s="419" t="s">
        <v>875</v>
      </c>
      <c r="W106" s="378">
        <v>4896</v>
      </c>
    </row>
    <row r="107" spans="1:23" s="138" customFormat="1" ht="30" customHeight="1" x14ac:dyDescent="0.2">
      <c r="A107" s="142"/>
      <c r="B107" s="142"/>
      <c r="C107" s="142"/>
      <c r="D107" s="142"/>
      <c r="E107" s="142"/>
      <c r="F107" s="142"/>
      <c r="G107" s="142" t="s">
        <v>299</v>
      </c>
      <c r="H107" s="142" t="s">
        <v>299</v>
      </c>
      <c r="I107" s="142"/>
      <c r="J107" s="142" t="s">
        <v>299</v>
      </c>
      <c r="K107" s="142" t="s">
        <v>299</v>
      </c>
      <c r="L107" s="142"/>
      <c r="M107" s="142"/>
      <c r="N107" s="152"/>
      <c r="O107" s="142" t="s">
        <v>299</v>
      </c>
      <c r="P107" s="142"/>
      <c r="Q107" s="142"/>
      <c r="R107" s="141" t="s">
        <v>427</v>
      </c>
      <c r="S107" s="142" t="s">
        <v>362</v>
      </c>
      <c r="T107" s="145" t="s">
        <v>428</v>
      </c>
      <c r="U107" s="418">
        <f>ROUND(W107*Содержание!$H$8*(1+$S$1)*(1-$S$2)*(1-$U$1),1)</f>
        <v>3672</v>
      </c>
      <c r="V107" s="419" t="s">
        <v>875</v>
      </c>
      <c r="W107" s="378">
        <v>4896</v>
      </c>
    </row>
    <row r="108" spans="1:23" s="138" customFormat="1" ht="36.75" customHeight="1" x14ac:dyDescent="0.2">
      <c r="A108" s="142"/>
      <c r="B108" s="142"/>
      <c r="C108" s="142"/>
      <c r="D108" s="142"/>
      <c r="E108" s="142"/>
      <c r="F108" s="142"/>
      <c r="G108" s="142" t="s">
        <v>299</v>
      </c>
      <c r="H108" s="142" t="s">
        <v>299</v>
      </c>
      <c r="I108" s="142"/>
      <c r="J108" s="142" t="s">
        <v>299</v>
      </c>
      <c r="K108" s="142" t="s">
        <v>299</v>
      </c>
      <c r="L108" s="142"/>
      <c r="M108" s="142"/>
      <c r="N108" s="152"/>
      <c r="O108" s="142" t="s">
        <v>299</v>
      </c>
      <c r="P108" s="142"/>
      <c r="Q108" s="142"/>
      <c r="R108" s="141" t="s">
        <v>433</v>
      </c>
      <c r="S108" s="142" t="s">
        <v>362</v>
      </c>
      <c r="T108" s="145" t="s">
        <v>434</v>
      </c>
      <c r="U108" s="418">
        <f>ROUND(W108*Содержание!$H$8*(1+$S$1)*(1-$S$2)*(1-$U$1),1)</f>
        <v>11505.8</v>
      </c>
      <c r="V108" s="419" t="s">
        <v>875</v>
      </c>
      <c r="W108" s="378">
        <v>15341</v>
      </c>
    </row>
    <row r="109" spans="1:23" s="138" customFormat="1" ht="36" customHeight="1" x14ac:dyDescent="0.2">
      <c r="A109" s="142"/>
      <c r="B109" s="142"/>
      <c r="C109" s="142"/>
      <c r="D109" s="142"/>
      <c r="E109" s="142"/>
      <c r="F109" s="142"/>
      <c r="G109" s="142" t="s">
        <v>299</v>
      </c>
      <c r="H109" s="142" t="s">
        <v>299</v>
      </c>
      <c r="I109" s="142"/>
      <c r="J109" s="142" t="s">
        <v>299</v>
      </c>
      <c r="K109" s="142" t="s">
        <v>299</v>
      </c>
      <c r="L109" s="142"/>
      <c r="M109" s="142"/>
      <c r="N109" s="152"/>
      <c r="O109" s="142" t="s">
        <v>299</v>
      </c>
      <c r="P109" s="142"/>
      <c r="Q109" s="142"/>
      <c r="R109" s="141" t="s">
        <v>435</v>
      </c>
      <c r="S109" s="142" t="s">
        <v>362</v>
      </c>
      <c r="T109" s="145" t="s">
        <v>436</v>
      </c>
      <c r="U109" s="418">
        <f>ROUND(W109*Содержание!$H$8*(1+$S$1)*(1-$S$2)*(1-$U$1),1)</f>
        <v>11505.8</v>
      </c>
      <c r="V109" s="419" t="s">
        <v>875</v>
      </c>
      <c r="W109" s="378">
        <v>15341</v>
      </c>
    </row>
    <row r="110" spans="1:23" s="138" customFormat="1" ht="33" customHeight="1" x14ac:dyDescent="0.2">
      <c r="A110" s="142" t="s">
        <v>299</v>
      </c>
      <c r="B110" s="142" t="s">
        <v>299</v>
      </c>
      <c r="C110" s="142"/>
      <c r="D110" s="142" t="s">
        <v>299</v>
      </c>
      <c r="E110" s="142" t="s">
        <v>299</v>
      </c>
      <c r="F110" s="142"/>
      <c r="G110" s="142" t="s">
        <v>299</v>
      </c>
      <c r="H110" s="142" t="s">
        <v>299</v>
      </c>
      <c r="I110" s="142"/>
      <c r="J110" s="142" t="s">
        <v>299</v>
      </c>
      <c r="K110" s="142" t="s">
        <v>299</v>
      </c>
      <c r="L110" s="142"/>
      <c r="M110" s="142" t="s">
        <v>299</v>
      </c>
      <c r="N110" s="152"/>
      <c r="O110" s="142" t="s">
        <v>299</v>
      </c>
      <c r="P110" s="142"/>
      <c r="Q110" s="142"/>
      <c r="R110" s="141" t="s">
        <v>437</v>
      </c>
      <c r="S110" s="142" t="s">
        <v>362</v>
      </c>
      <c r="T110" s="217" t="s">
        <v>438</v>
      </c>
      <c r="U110" s="312">
        <f>ROUND(W110*Содержание!$H$8*(1+$S$1)*(1-$S$2)*(1-$U$2),1)</f>
        <v>61.5</v>
      </c>
      <c r="V110" s="312">
        <f>ROUND(W110*Содержание!$H$8*(1+$S$1)*(1-$S$2)*(1-$U$2),1)</f>
        <v>61.5</v>
      </c>
      <c r="W110" s="378">
        <v>82</v>
      </c>
    </row>
    <row r="111" spans="1:23" s="138" customFormat="1" x14ac:dyDescent="0.2">
      <c r="A111" s="142" t="s">
        <v>299</v>
      </c>
      <c r="B111" s="142" t="s">
        <v>299</v>
      </c>
      <c r="C111" s="142"/>
      <c r="D111" s="142" t="s">
        <v>299</v>
      </c>
      <c r="E111" s="142" t="s">
        <v>299</v>
      </c>
      <c r="F111" s="142"/>
      <c r="G111" s="142" t="s">
        <v>299</v>
      </c>
      <c r="H111" s="142" t="s">
        <v>299</v>
      </c>
      <c r="I111" s="142"/>
      <c r="J111" s="142" t="s">
        <v>299</v>
      </c>
      <c r="K111" s="142" t="s">
        <v>299</v>
      </c>
      <c r="L111" s="142"/>
      <c r="M111" s="142" t="s">
        <v>299</v>
      </c>
      <c r="N111" s="152"/>
      <c r="O111" s="142" t="s">
        <v>299</v>
      </c>
      <c r="P111" s="154"/>
      <c r="Q111" s="154"/>
      <c r="R111" s="141" t="s">
        <v>439</v>
      </c>
      <c r="S111" s="142" t="s">
        <v>365</v>
      </c>
      <c r="T111" s="217" t="s">
        <v>440</v>
      </c>
      <c r="U111" s="312">
        <f>ROUND(W111*Содержание!$H$8*(1+$S$1)*(1-$S$2)*(1-$U$2),1)</f>
        <v>734.3</v>
      </c>
      <c r="V111" s="312">
        <f>ROUND(W111*Содержание!$H$8*(1+$S$1)*(1-$S$2)*(1-$U$2),1)</f>
        <v>734.3</v>
      </c>
      <c r="W111" s="378">
        <v>979</v>
      </c>
    </row>
    <row r="112" spans="1:23" s="138" customFormat="1" x14ac:dyDescent="0.2">
      <c r="A112" s="142" t="s">
        <v>299</v>
      </c>
      <c r="B112" s="142" t="s">
        <v>299</v>
      </c>
      <c r="C112" s="142"/>
      <c r="D112" s="142" t="s">
        <v>299</v>
      </c>
      <c r="E112" s="142" t="s">
        <v>299</v>
      </c>
      <c r="F112" s="142"/>
      <c r="G112" s="142" t="s">
        <v>299</v>
      </c>
      <c r="H112" s="142" t="s">
        <v>299</v>
      </c>
      <c r="I112" s="142"/>
      <c r="J112" s="142" t="s">
        <v>299</v>
      </c>
      <c r="K112" s="142" t="s">
        <v>299</v>
      </c>
      <c r="L112" s="142"/>
      <c r="M112" s="142" t="s">
        <v>299</v>
      </c>
      <c r="N112" s="152"/>
      <c r="O112" s="142" t="s">
        <v>299</v>
      </c>
      <c r="P112" s="154"/>
      <c r="Q112" s="154"/>
      <c r="R112" s="141" t="s">
        <v>441</v>
      </c>
      <c r="S112" s="142" t="s">
        <v>365</v>
      </c>
      <c r="T112" s="217" t="s">
        <v>442</v>
      </c>
      <c r="U112" s="312">
        <f>ROUND(W112*Содержание!$H$8*(1+$S$1)*(1-$S$2)*(1-$U$2),1)</f>
        <v>734.3</v>
      </c>
      <c r="V112" s="312">
        <f>ROUND(W112*Содержание!$H$8*(1+$S$1)*(1-$S$2)*(1-$U$2),1)</f>
        <v>734.3</v>
      </c>
      <c r="W112" s="378">
        <v>979</v>
      </c>
    </row>
    <row r="113" spans="1:25" s="138" customFormat="1" x14ac:dyDescent="0.2">
      <c r="A113" s="142" t="s">
        <v>299</v>
      </c>
      <c r="B113" s="142" t="s">
        <v>299</v>
      </c>
      <c r="C113" s="142"/>
      <c r="D113" s="142" t="s">
        <v>299</v>
      </c>
      <c r="E113" s="142" t="s">
        <v>299</v>
      </c>
      <c r="F113" s="142"/>
      <c r="G113" s="142" t="s">
        <v>299</v>
      </c>
      <c r="H113" s="142" t="s">
        <v>299</v>
      </c>
      <c r="I113" s="142"/>
      <c r="J113" s="142" t="s">
        <v>299</v>
      </c>
      <c r="K113" s="142" t="s">
        <v>299</v>
      </c>
      <c r="L113" s="142"/>
      <c r="M113" s="142" t="s">
        <v>299</v>
      </c>
      <c r="N113" s="152"/>
      <c r="O113" s="142" t="s">
        <v>299</v>
      </c>
      <c r="P113" s="154"/>
      <c r="Q113" s="154"/>
      <c r="R113" s="141" t="s">
        <v>443</v>
      </c>
      <c r="S113" s="142" t="s">
        <v>365</v>
      </c>
      <c r="T113" s="217" t="s">
        <v>444</v>
      </c>
      <c r="U113" s="312">
        <f>ROUND(W113*Содержание!$H$8*(1+$S$1)*(1-$S$2)*(1-$U$2),1)</f>
        <v>918</v>
      </c>
      <c r="V113" s="312">
        <f>ROUND(W113*Содержание!$H$8*(1+$S$1)*(1-$S$2)*(1-$U$2),1)</f>
        <v>918</v>
      </c>
      <c r="W113" s="378">
        <v>1224</v>
      </c>
    </row>
    <row r="114" spans="1:25" s="138" customFormat="1" x14ac:dyDescent="0.2">
      <c r="A114" s="142" t="s">
        <v>299</v>
      </c>
      <c r="B114" s="142" t="s">
        <v>299</v>
      </c>
      <c r="C114" s="142"/>
      <c r="D114" s="142" t="s">
        <v>299</v>
      </c>
      <c r="E114" s="142" t="s">
        <v>299</v>
      </c>
      <c r="F114" s="142"/>
      <c r="G114" s="142" t="s">
        <v>299</v>
      </c>
      <c r="H114" s="142" t="s">
        <v>299</v>
      </c>
      <c r="I114" s="142"/>
      <c r="J114" s="142" t="s">
        <v>299</v>
      </c>
      <c r="K114" s="142" t="s">
        <v>299</v>
      </c>
      <c r="L114" s="142"/>
      <c r="M114" s="142" t="s">
        <v>299</v>
      </c>
      <c r="N114" s="152"/>
      <c r="O114" s="142" t="s">
        <v>299</v>
      </c>
      <c r="P114" s="154"/>
      <c r="Q114" s="154"/>
      <c r="R114" s="141" t="s">
        <v>445</v>
      </c>
      <c r="S114" s="142" t="s">
        <v>365</v>
      </c>
      <c r="T114" s="217" t="s">
        <v>446</v>
      </c>
      <c r="U114" s="312">
        <f>ROUND(W114*Содержание!$H$8*(1+$S$1)*(1-$S$2)*(1-$U$2),1)</f>
        <v>918</v>
      </c>
      <c r="V114" s="312">
        <f>ROUND(W114*Содержание!$H$8*(1+$S$1)*(1-$S$2)*(1-$U$2),1)</f>
        <v>918</v>
      </c>
      <c r="W114" s="378">
        <v>1224</v>
      </c>
    </row>
    <row r="115" spans="1:25" ht="11.25" customHeight="1" x14ac:dyDescent="0.2">
      <c r="A115" s="155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S115" s="256"/>
      <c r="T115" s="255" t="s">
        <v>447</v>
      </c>
      <c r="U115" s="256"/>
      <c r="V115" s="306"/>
      <c r="W115" s="378">
        <v>0</v>
      </c>
      <c r="X115" s="138"/>
      <c r="Y115" s="138"/>
    </row>
    <row r="116" spans="1:25" s="156" customFormat="1" ht="21" customHeight="1" x14ac:dyDescent="0.2">
      <c r="A116" s="142" t="s">
        <v>299</v>
      </c>
      <c r="B116" s="142" t="s">
        <v>299</v>
      </c>
      <c r="C116" s="142" t="s">
        <v>299</v>
      </c>
      <c r="D116" s="142" t="s">
        <v>299</v>
      </c>
      <c r="E116" s="142" t="s">
        <v>299</v>
      </c>
      <c r="F116" s="142" t="s">
        <v>299</v>
      </c>
      <c r="G116" s="142" t="s">
        <v>299</v>
      </c>
      <c r="H116" s="142" t="s">
        <v>299</v>
      </c>
      <c r="I116" s="142" t="s">
        <v>299</v>
      </c>
      <c r="J116" s="142" t="s">
        <v>299</v>
      </c>
      <c r="K116" s="142" t="s">
        <v>299</v>
      </c>
      <c r="L116" s="142" t="s">
        <v>299</v>
      </c>
      <c r="M116" s="142" t="s">
        <v>299</v>
      </c>
      <c r="N116" s="152" t="s">
        <v>366</v>
      </c>
      <c r="O116" s="142" t="s">
        <v>299</v>
      </c>
      <c r="P116" s="152" t="s">
        <v>366</v>
      </c>
      <c r="Q116" s="152" t="s">
        <v>366</v>
      </c>
      <c r="R116" s="141" t="s">
        <v>448</v>
      </c>
      <c r="S116" s="142" t="s">
        <v>371</v>
      </c>
      <c r="T116" s="217" t="s">
        <v>449</v>
      </c>
      <c r="U116" s="312">
        <f>ROUND(W116*Содержание!$H$8*(1+$S$1)*(1-$S$2)*(1-$U$2),1)</f>
        <v>918</v>
      </c>
      <c r="V116" s="312">
        <f>ROUND(W116*Содержание!$H$8*(1+$S$1)*(1-$S$2)*(1-$U$2),1)</f>
        <v>918</v>
      </c>
      <c r="W116" s="378">
        <v>1224</v>
      </c>
      <c r="X116" s="138"/>
      <c r="Y116" s="138"/>
    </row>
    <row r="117" spans="1:25" s="156" customFormat="1" ht="21" customHeight="1" x14ac:dyDescent="0.2">
      <c r="A117" s="142" t="s">
        <v>299</v>
      </c>
      <c r="B117" s="142" t="s">
        <v>299</v>
      </c>
      <c r="C117" s="142" t="s">
        <v>299</v>
      </c>
      <c r="D117" s="142" t="s">
        <v>299</v>
      </c>
      <c r="E117" s="142" t="s">
        <v>299</v>
      </c>
      <c r="F117" s="142" t="s">
        <v>299</v>
      </c>
      <c r="G117" s="142" t="s">
        <v>299</v>
      </c>
      <c r="H117" s="142" t="s">
        <v>299</v>
      </c>
      <c r="I117" s="142" t="s">
        <v>299</v>
      </c>
      <c r="J117" s="142" t="s">
        <v>299</v>
      </c>
      <c r="K117" s="142" t="s">
        <v>299</v>
      </c>
      <c r="L117" s="142" t="s">
        <v>299</v>
      </c>
      <c r="M117" s="142" t="s">
        <v>299</v>
      </c>
      <c r="N117" s="152" t="s">
        <v>366</v>
      </c>
      <c r="O117" s="142" t="s">
        <v>299</v>
      </c>
      <c r="P117" s="152" t="s">
        <v>366</v>
      </c>
      <c r="Q117" s="152" t="s">
        <v>366</v>
      </c>
      <c r="R117" s="141" t="s">
        <v>450</v>
      </c>
      <c r="S117" s="142" t="s">
        <v>371</v>
      </c>
      <c r="T117" s="217" t="s">
        <v>451</v>
      </c>
      <c r="U117" s="312">
        <f>ROUND(W117*Содержание!$H$8*(1+$S$1)*(1-$S$2)*(1-$U$2),1)</f>
        <v>918</v>
      </c>
      <c r="V117" s="312">
        <f>ROUND(W117*Содержание!$H$8*(1+$S$1)*(1-$S$2)*(1-$U$2),1)</f>
        <v>918</v>
      </c>
      <c r="W117" s="378">
        <v>1224</v>
      </c>
      <c r="X117" s="138"/>
      <c r="Y117" s="138"/>
    </row>
    <row r="118" spans="1:25" s="156" customFormat="1" ht="21" customHeight="1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 t="s">
        <v>299</v>
      </c>
      <c r="O118" s="142"/>
      <c r="P118" s="142" t="s">
        <v>299</v>
      </c>
      <c r="Q118" s="142" t="s">
        <v>299</v>
      </c>
      <c r="R118" s="141" t="s">
        <v>448</v>
      </c>
      <c r="S118" s="142" t="s">
        <v>371</v>
      </c>
      <c r="T118" s="217" t="s">
        <v>452</v>
      </c>
      <c r="U118" s="312">
        <f>ROUND(W118*Содержание!$H$8*(1+$S$1)*(1-$S$2)*(1-$U$2),1)</f>
        <v>918</v>
      </c>
      <c r="V118" s="312">
        <f>ROUND(W118*Содержание!$H$8*(1+$S$1)*(1-$S$2)*(1-$U$2),1)</f>
        <v>918</v>
      </c>
      <c r="W118" s="378">
        <v>1224</v>
      </c>
      <c r="X118" s="138"/>
      <c r="Y118" s="138"/>
    </row>
    <row r="119" spans="1:25" s="156" customFormat="1" ht="19.5" customHeight="1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 t="s">
        <v>299</v>
      </c>
      <c r="O119" s="142"/>
      <c r="P119" s="142" t="s">
        <v>299</v>
      </c>
      <c r="Q119" s="142" t="s">
        <v>299</v>
      </c>
      <c r="R119" s="141" t="s">
        <v>453</v>
      </c>
      <c r="S119" s="142" t="s">
        <v>371</v>
      </c>
      <c r="T119" s="217" t="s">
        <v>454</v>
      </c>
      <c r="U119" s="312">
        <f>ROUND(W119*Содержание!$H$8*(1+$S$1)*(1-$S$2)*(1-$U$2),1)</f>
        <v>979.5</v>
      </c>
      <c r="V119" s="312">
        <f>ROUND(W119*Содержание!$H$8*(1+$S$1)*(1-$S$2)*(1-$U$2),1)</f>
        <v>979.5</v>
      </c>
      <c r="W119" s="378">
        <v>1306</v>
      </c>
      <c r="X119" s="138"/>
      <c r="Y119" s="138"/>
    </row>
    <row r="120" spans="1:25" s="156" customFormat="1" ht="44.25" customHeight="1" x14ac:dyDescent="0.2">
      <c r="A120" s="142" t="s">
        <v>299</v>
      </c>
      <c r="B120" s="142" t="s">
        <v>299</v>
      </c>
      <c r="C120" s="142" t="s">
        <v>299</v>
      </c>
      <c r="D120" s="142" t="s">
        <v>299</v>
      </c>
      <c r="E120" s="142" t="s">
        <v>299</v>
      </c>
      <c r="F120" s="142" t="s">
        <v>299</v>
      </c>
      <c r="G120" s="142" t="s">
        <v>299</v>
      </c>
      <c r="H120" s="142" t="s">
        <v>299</v>
      </c>
      <c r="I120" s="142" t="s">
        <v>299</v>
      </c>
      <c r="J120" s="142" t="s">
        <v>299</v>
      </c>
      <c r="K120" s="142" t="s">
        <v>299</v>
      </c>
      <c r="L120" s="142" t="s">
        <v>299</v>
      </c>
      <c r="M120" s="142" t="s">
        <v>299</v>
      </c>
      <c r="N120" s="152"/>
      <c r="O120" s="142" t="s">
        <v>299</v>
      </c>
      <c r="P120" s="142"/>
      <c r="Q120" s="142"/>
      <c r="R120" s="141" t="s">
        <v>455</v>
      </c>
      <c r="S120" s="142" t="s">
        <v>362</v>
      </c>
      <c r="T120" s="145" t="s">
        <v>771</v>
      </c>
      <c r="U120" s="312">
        <f>ROUND(W120*Содержание!$H$8*(1+$S$1)*(1-$S$2)*(1-$U$2),1)</f>
        <v>979.5</v>
      </c>
      <c r="V120" s="312">
        <f>ROUND(W120*Содержание!$H$8*(1+$S$1)*(1-$S$2)*(1-$U$2),1)</f>
        <v>979.5</v>
      </c>
      <c r="W120" s="378">
        <v>1306</v>
      </c>
      <c r="X120" s="138"/>
      <c r="Y120" s="138"/>
    </row>
    <row r="121" spans="1:25" s="156" customFormat="1" ht="24.75" customHeight="1" x14ac:dyDescent="0.2">
      <c r="A121" s="142" t="s">
        <v>299</v>
      </c>
      <c r="B121" s="142" t="s">
        <v>299</v>
      </c>
      <c r="C121" s="142" t="s">
        <v>299</v>
      </c>
      <c r="D121" s="142" t="s">
        <v>299</v>
      </c>
      <c r="E121" s="142" t="s">
        <v>299</v>
      </c>
      <c r="F121" s="142" t="s">
        <v>299</v>
      </c>
      <c r="G121" s="142" t="s">
        <v>299</v>
      </c>
      <c r="H121" s="142" t="s">
        <v>299</v>
      </c>
      <c r="I121" s="142" t="s">
        <v>299</v>
      </c>
      <c r="J121" s="142" t="s">
        <v>299</v>
      </c>
      <c r="K121" s="142" t="s">
        <v>299</v>
      </c>
      <c r="L121" s="142" t="s">
        <v>299</v>
      </c>
      <c r="M121" s="142"/>
      <c r="N121" s="142"/>
      <c r="O121" s="142"/>
      <c r="P121" s="142"/>
      <c r="Q121" s="142"/>
      <c r="R121" s="141" t="s">
        <v>458</v>
      </c>
      <c r="S121" s="142" t="s">
        <v>362</v>
      </c>
      <c r="T121" s="145" t="s">
        <v>554</v>
      </c>
      <c r="U121" s="312">
        <f>ROUND(W121*Содержание!$H$8*(1+$S$1)*(1-$S$2)*(1-$U$2),1)</f>
        <v>918</v>
      </c>
      <c r="V121" s="312">
        <f>ROUND(W121*Содержание!$H$8*(1+$S$1)*(1-$S$2)*(1-$U$2),1)</f>
        <v>918</v>
      </c>
      <c r="W121" s="378">
        <v>1224</v>
      </c>
      <c r="X121" s="138"/>
      <c r="Y121" s="138"/>
    </row>
    <row r="122" spans="1:25" s="156" customFormat="1" ht="41.25" customHeight="1" x14ac:dyDescent="0.25">
      <c r="A122" s="142"/>
      <c r="B122" s="142"/>
      <c r="C122" s="142"/>
      <c r="D122" s="142" t="s">
        <v>299</v>
      </c>
      <c r="E122" s="142" t="s">
        <v>299</v>
      </c>
      <c r="F122" s="142"/>
      <c r="G122" s="142"/>
      <c r="H122" s="142"/>
      <c r="I122" s="142"/>
      <c r="J122" s="142" t="s">
        <v>299</v>
      </c>
      <c r="K122" s="142" t="s">
        <v>299</v>
      </c>
      <c r="L122" s="142"/>
      <c r="M122" s="142" t="s">
        <v>299</v>
      </c>
      <c r="N122" s="142"/>
      <c r="O122" s="142" t="s">
        <v>299</v>
      </c>
      <c r="P122" s="142"/>
      <c r="Q122" s="142"/>
      <c r="R122" s="141" t="s">
        <v>557</v>
      </c>
      <c r="S122" s="142" t="s">
        <v>362</v>
      </c>
      <c r="T122"/>
      <c r="U122" s="312">
        <f>ROUND(W122*Содержание!$H$8*(1+$S$1)*(1-$S$2)*(1-$U$2),1)</f>
        <v>7344</v>
      </c>
      <c r="V122" s="312">
        <f>ROUND(W122*Содержание!$H$8*(1+$S$1)*(1-$S$2)*(1-$U$2),1)</f>
        <v>7344</v>
      </c>
      <c r="W122" s="378">
        <v>9792</v>
      </c>
      <c r="X122" s="138"/>
      <c r="Y122" s="138"/>
    </row>
    <row r="123" spans="1:25" s="156" customFormat="1" ht="41.25" customHeight="1" x14ac:dyDescent="0.2">
      <c r="A123" s="142" t="s">
        <v>299</v>
      </c>
      <c r="B123" s="142" t="s">
        <v>299</v>
      </c>
      <c r="C123" s="142" t="s">
        <v>299</v>
      </c>
      <c r="D123" s="142" t="s">
        <v>299</v>
      </c>
      <c r="E123" s="142" t="s">
        <v>299</v>
      </c>
      <c r="F123" s="142" t="s">
        <v>299</v>
      </c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1" t="s">
        <v>520</v>
      </c>
      <c r="S123" s="142" t="s">
        <v>362</v>
      </c>
      <c r="T123" s="145" t="s">
        <v>847</v>
      </c>
      <c r="U123" s="422" t="s">
        <v>875</v>
      </c>
      <c r="V123" s="312">
        <f>ROUND(W123*Содержание!$H$8*(1+$S$1)*(1-$S$2)*(1-$U$2),1)</f>
        <v>3794.3</v>
      </c>
      <c r="W123" s="378">
        <v>5059</v>
      </c>
      <c r="X123" s="138"/>
      <c r="Y123" s="138"/>
    </row>
    <row r="124" spans="1:25" s="156" customFormat="1" ht="41.25" customHeight="1" x14ac:dyDescent="0.2">
      <c r="A124" s="428" t="s">
        <v>299</v>
      </c>
      <c r="B124" s="428" t="s">
        <v>299</v>
      </c>
      <c r="C124" s="428" t="s">
        <v>299</v>
      </c>
      <c r="D124" s="428" t="s">
        <v>299</v>
      </c>
      <c r="E124" s="428" t="s">
        <v>299</v>
      </c>
      <c r="F124" s="428" t="s">
        <v>299</v>
      </c>
      <c r="G124" s="428"/>
      <c r="H124" s="428"/>
      <c r="I124" s="428"/>
      <c r="J124" s="428"/>
      <c r="K124" s="428"/>
      <c r="L124" s="428"/>
      <c r="M124" s="428"/>
      <c r="N124" s="428"/>
      <c r="O124" s="428"/>
      <c r="P124" s="428"/>
      <c r="Q124" s="428"/>
      <c r="R124" s="429" t="s">
        <v>855</v>
      </c>
      <c r="S124" s="428" t="s">
        <v>362</v>
      </c>
      <c r="T124" s="430" t="s">
        <v>879</v>
      </c>
      <c r="U124" s="431" t="s">
        <v>875</v>
      </c>
      <c r="V124" s="432">
        <f>ROUND(W124*Содержание!$H$8*(1+$S$1)*(1-$S$2)*(1-$U$2),1)</f>
        <v>0</v>
      </c>
      <c r="W124" s="378">
        <v>0</v>
      </c>
      <c r="X124" s="138"/>
      <c r="Y124" s="138"/>
    </row>
    <row r="125" spans="1:25" s="156" customFormat="1" ht="34.5" customHeight="1" x14ac:dyDescent="0.2">
      <c r="A125" s="142" t="s">
        <v>299</v>
      </c>
      <c r="B125" s="142" t="s">
        <v>299</v>
      </c>
      <c r="C125" s="142" t="s">
        <v>299</v>
      </c>
      <c r="D125" s="142" t="s">
        <v>299</v>
      </c>
      <c r="E125" s="142" t="s">
        <v>299</v>
      </c>
      <c r="F125" s="142" t="s">
        <v>299</v>
      </c>
      <c r="G125" s="142" t="s">
        <v>299</v>
      </c>
      <c r="H125" s="142" t="s">
        <v>299</v>
      </c>
      <c r="I125" s="142" t="s">
        <v>299</v>
      </c>
      <c r="J125" s="142" t="s">
        <v>299</v>
      </c>
      <c r="K125" s="142" t="s">
        <v>299</v>
      </c>
      <c r="L125" s="142" t="s">
        <v>299</v>
      </c>
      <c r="M125" s="142" t="s">
        <v>299</v>
      </c>
      <c r="N125" s="218"/>
      <c r="O125" s="142" t="s">
        <v>299</v>
      </c>
      <c r="P125" s="218"/>
      <c r="Q125" s="218"/>
      <c r="R125" s="142" t="s">
        <v>666</v>
      </c>
      <c r="S125" s="142" t="s">
        <v>362</v>
      </c>
      <c r="T125" s="295" t="s">
        <v>848</v>
      </c>
      <c r="U125" s="310">
        <f>W125</f>
        <v>0.3</v>
      </c>
      <c r="V125" s="310">
        <f>W125</f>
        <v>0.3</v>
      </c>
      <c r="W125" s="352">
        <v>0.3</v>
      </c>
      <c r="X125" s="138"/>
      <c r="Y125" s="138"/>
    </row>
    <row r="126" spans="1:25" s="156" customFormat="1" ht="26.25" customHeight="1" x14ac:dyDescent="0.2">
      <c r="A126" s="2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141" t="s">
        <v>476</v>
      </c>
      <c r="S126" s="142" t="s">
        <v>371</v>
      </c>
      <c r="T126" s="145" t="s">
        <v>741</v>
      </c>
      <c r="U126" s="312">
        <f>ROUND(W126*Содержание!$H$8*(1+$S$1)*(1-$S$2)*(1-$U$1),1)</f>
        <v>734.3</v>
      </c>
      <c r="V126" s="312">
        <f>ROUND(W126*Содержание!$H$8*(1+$S$1)*(1-$S$2)*(1-$U$1),1)</f>
        <v>734.3</v>
      </c>
      <c r="W126" s="378">
        <v>979</v>
      </c>
      <c r="X126" s="138"/>
      <c r="Y126" s="138"/>
    </row>
    <row r="127" spans="1:25" s="156" customFormat="1" ht="57" customHeight="1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 t="s">
        <v>299</v>
      </c>
      <c r="K127" s="142" t="s">
        <v>299</v>
      </c>
      <c r="L127" s="142" t="s">
        <v>299</v>
      </c>
      <c r="M127" s="142"/>
      <c r="N127" s="142"/>
      <c r="O127" s="142" t="s">
        <v>299</v>
      </c>
      <c r="P127" s="142" t="s">
        <v>299</v>
      </c>
      <c r="Q127" s="142" t="s">
        <v>299</v>
      </c>
      <c r="R127" s="141" t="s">
        <v>456</v>
      </c>
      <c r="S127" s="142" t="s">
        <v>362</v>
      </c>
      <c r="T127" s="145" t="s">
        <v>555</v>
      </c>
      <c r="U127" s="418">
        <f>ROUND(W127*Содержание!$H$8*(1+$S$1)*(1-$S$2)*(1-$U$1),1)</f>
        <v>11199.8</v>
      </c>
      <c r="V127" s="423" t="s">
        <v>875</v>
      </c>
      <c r="W127" s="378">
        <v>14933</v>
      </c>
      <c r="X127" s="138"/>
      <c r="Y127" s="138"/>
    </row>
    <row r="128" spans="1:25" s="156" customFormat="1" ht="52.5" customHeight="1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 t="s">
        <v>299</v>
      </c>
      <c r="K128" s="142" t="s">
        <v>299</v>
      </c>
      <c r="L128" s="142" t="s">
        <v>299</v>
      </c>
      <c r="M128" s="142"/>
      <c r="N128" s="142"/>
      <c r="O128" s="142" t="s">
        <v>299</v>
      </c>
      <c r="P128" s="142" t="s">
        <v>299</v>
      </c>
      <c r="Q128" s="142" t="s">
        <v>299</v>
      </c>
      <c r="R128" s="141" t="s">
        <v>457</v>
      </c>
      <c r="S128" s="142" t="s">
        <v>362</v>
      </c>
      <c r="T128" s="145" t="s">
        <v>556</v>
      </c>
      <c r="U128" s="418">
        <f>ROUND(W128*Содержание!$H$8*(1+$S$1)*(1-$S$2)*(1-$U$1),1)</f>
        <v>16034.3</v>
      </c>
      <c r="V128" s="423" t="s">
        <v>875</v>
      </c>
      <c r="W128" s="378">
        <v>21379</v>
      </c>
      <c r="X128" s="138"/>
      <c r="Y128" s="138"/>
    </row>
    <row r="129" spans="1:25" s="156" customFormat="1" ht="35.25" customHeight="1" x14ac:dyDescent="0.2">
      <c r="A129" s="142" t="s">
        <v>299</v>
      </c>
      <c r="B129" s="142" t="s">
        <v>299</v>
      </c>
      <c r="C129" s="142" t="s">
        <v>299</v>
      </c>
      <c r="D129" s="142"/>
      <c r="E129" s="142"/>
      <c r="F129" s="142"/>
      <c r="G129" s="142" t="s">
        <v>299</v>
      </c>
      <c r="H129" s="142" t="s">
        <v>299</v>
      </c>
      <c r="I129" s="142" t="s">
        <v>299</v>
      </c>
      <c r="J129" s="142"/>
      <c r="K129" s="142"/>
      <c r="L129" s="142"/>
      <c r="M129" s="142"/>
      <c r="N129" s="142"/>
      <c r="O129" s="142"/>
      <c r="P129" s="142"/>
      <c r="Q129" s="142"/>
      <c r="R129" s="142" t="s">
        <v>524</v>
      </c>
      <c r="S129" s="142" t="s">
        <v>362</v>
      </c>
      <c r="T129" s="217" t="s">
        <v>849</v>
      </c>
      <c r="U129" s="418">
        <f>ROUND(W129*Содержание!$H$8*(1+$S$1)*(1-$S$2)*(1-$U$2),1)</f>
        <v>918</v>
      </c>
      <c r="V129" s="418">
        <f>ROUND(W129*Содержание!$H$8*(1+$S$1)*(1-$S$2)*(1-$U$2),1)</f>
        <v>918</v>
      </c>
      <c r="W129" s="378">
        <v>1224</v>
      </c>
      <c r="X129" s="138"/>
      <c r="Y129" s="138"/>
    </row>
    <row r="130" spans="1:25" s="156" customFormat="1" ht="47.25" customHeight="1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 t="s">
        <v>299</v>
      </c>
      <c r="N130" s="142" t="s">
        <v>299</v>
      </c>
      <c r="O130" s="142" t="s">
        <v>299</v>
      </c>
      <c r="P130" s="142" t="s">
        <v>299</v>
      </c>
      <c r="Q130" s="142" t="s">
        <v>299</v>
      </c>
      <c r="R130" s="141" t="s">
        <v>395</v>
      </c>
      <c r="S130" s="142" t="s">
        <v>362</v>
      </c>
      <c r="T130" s="217" t="s">
        <v>728</v>
      </c>
      <c r="U130" s="312">
        <f>ROUND(W130*Содержание!$H$8*(1+$S$1)*(1-$S$2)*(1-$U$2),1)</f>
        <v>1040.3</v>
      </c>
      <c r="V130" s="312">
        <f>ROUND(W130*Содержание!$H$8*(1+$S$1)*(1-$S$2)*(1-$U$2),1)</f>
        <v>1040.3</v>
      </c>
      <c r="W130" s="378">
        <v>1387</v>
      </c>
      <c r="X130" s="138"/>
      <c r="Y130" s="138"/>
    </row>
    <row r="131" spans="1:25" s="138" customFormat="1" ht="13.5" customHeight="1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S131" s="254"/>
      <c r="T131" s="253" t="s">
        <v>459</v>
      </c>
      <c r="U131" s="254"/>
      <c r="V131" s="309"/>
      <c r="W131" s="378">
        <v>0</v>
      </c>
    </row>
    <row r="132" spans="1:25" s="138" customFormat="1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 t="s">
        <v>299</v>
      </c>
      <c r="N132" s="142" t="s">
        <v>299</v>
      </c>
      <c r="O132" s="142" t="s">
        <v>299</v>
      </c>
      <c r="P132" s="142" t="s">
        <v>299</v>
      </c>
      <c r="Q132" s="142" t="s">
        <v>299</v>
      </c>
      <c r="R132" s="146"/>
      <c r="S132" s="219"/>
      <c r="T132" s="159" t="s">
        <v>460</v>
      </c>
      <c r="U132" s="308">
        <f>W132</f>
        <v>0.03</v>
      </c>
      <c r="V132" s="308">
        <f>W132</f>
        <v>0.03</v>
      </c>
      <c r="W132" s="353">
        <v>0.03</v>
      </c>
    </row>
    <row r="133" spans="1:25" s="138" customFormat="1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 t="s">
        <v>299</v>
      </c>
      <c r="N133" s="142" t="s">
        <v>299</v>
      </c>
      <c r="O133" s="142" t="s">
        <v>299</v>
      </c>
      <c r="P133" s="142" t="s">
        <v>299</v>
      </c>
      <c r="Q133" s="142" t="s">
        <v>299</v>
      </c>
      <c r="R133" s="146"/>
      <c r="S133" s="219"/>
      <c r="T133" s="159" t="s">
        <v>461</v>
      </c>
      <c r="U133" s="308">
        <f t="shared" ref="U133:U135" si="4">W133</f>
        <v>0.04</v>
      </c>
      <c r="V133" s="308">
        <f t="shared" ref="V133:V135" si="5">W133</f>
        <v>0.04</v>
      </c>
      <c r="W133" s="353">
        <v>0.04</v>
      </c>
    </row>
    <row r="134" spans="1:25" s="138" customFormat="1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 t="s">
        <v>299</v>
      </c>
      <c r="N134" s="142" t="s">
        <v>299</v>
      </c>
      <c r="O134" s="142" t="s">
        <v>299</v>
      </c>
      <c r="P134" s="142" t="s">
        <v>299</v>
      </c>
      <c r="Q134" s="142" t="s">
        <v>299</v>
      </c>
      <c r="R134" s="146"/>
      <c r="S134" s="219"/>
      <c r="T134" s="159" t="s">
        <v>462</v>
      </c>
      <c r="U134" s="308">
        <f t="shared" si="4"/>
        <v>0.06</v>
      </c>
      <c r="V134" s="308">
        <f t="shared" si="5"/>
        <v>0.06</v>
      </c>
      <c r="W134" s="353">
        <v>0.06</v>
      </c>
    </row>
    <row r="135" spans="1:25" s="138" customFormat="1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 t="s">
        <v>299</v>
      </c>
      <c r="N135" s="142" t="s">
        <v>299</v>
      </c>
      <c r="O135" s="142" t="s">
        <v>299</v>
      </c>
      <c r="P135" s="142" t="s">
        <v>299</v>
      </c>
      <c r="Q135" s="142" t="s">
        <v>299</v>
      </c>
      <c r="R135" s="146"/>
      <c r="S135" s="219"/>
      <c r="T135" s="159" t="s">
        <v>463</v>
      </c>
      <c r="U135" s="308">
        <f t="shared" si="4"/>
        <v>0.08</v>
      </c>
      <c r="V135" s="308">
        <f t="shared" si="5"/>
        <v>0.08</v>
      </c>
      <c r="W135" s="353">
        <v>0.08</v>
      </c>
    </row>
    <row r="136" spans="1:25" s="138" customFormat="1" ht="12.75" customHeight="1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S136" s="254"/>
      <c r="T136" s="253" t="s">
        <v>521</v>
      </c>
      <c r="U136" s="254"/>
      <c r="V136" s="309"/>
      <c r="W136" s="378">
        <v>0</v>
      </c>
    </row>
    <row r="137" spans="1:25" s="138" customFormat="1" ht="52.5" x14ac:dyDescent="0.2">
      <c r="A137" s="142" t="s">
        <v>299</v>
      </c>
      <c r="B137" s="142" t="s">
        <v>299</v>
      </c>
      <c r="C137" s="142" t="s">
        <v>299</v>
      </c>
      <c r="D137" s="142" t="s">
        <v>299</v>
      </c>
      <c r="E137" s="142" t="s">
        <v>299</v>
      </c>
      <c r="F137" s="142" t="s">
        <v>299</v>
      </c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 t="s">
        <v>522</v>
      </c>
      <c r="S137" s="142" t="s">
        <v>362</v>
      </c>
      <c r="T137" s="217" t="s">
        <v>772</v>
      </c>
      <c r="U137" s="424" t="s">
        <v>875</v>
      </c>
      <c r="V137" s="312">
        <f>ROUND(W137*Содержание!$H$8*(1+$S$1)*(1-$S$2)*(1-$U$2),1)</f>
        <v>550.5</v>
      </c>
      <c r="W137" s="378">
        <v>734</v>
      </c>
    </row>
    <row r="138" spans="1:25" s="138" customFormat="1" ht="52.5" customHeight="1" x14ac:dyDescent="0.2">
      <c r="A138" s="142" t="s">
        <v>299</v>
      </c>
      <c r="B138" s="142" t="s">
        <v>299</v>
      </c>
      <c r="C138" s="142" t="s">
        <v>299</v>
      </c>
      <c r="D138" s="142" t="s">
        <v>299</v>
      </c>
      <c r="E138" s="142" t="s">
        <v>299</v>
      </c>
      <c r="F138" s="142" t="s">
        <v>299</v>
      </c>
      <c r="G138" s="142"/>
      <c r="H138" s="142"/>
      <c r="I138" s="142"/>
      <c r="J138" s="142"/>
      <c r="K138" s="142"/>
      <c r="L138" s="142"/>
      <c r="M138" s="142" t="s">
        <v>299</v>
      </c>
      <c r="N138" s="142" t="s">
        <v>675</v>
      </c>
      <c r="O138" s="142"/>
      <c r="P138" s="142"/>
      <c r="Q138" s="142"/>
      <c r="R138" s="142" t="s">
        <v>523</v>
      </c>
      <c r="S138" s="142" t="s">
        <v>362</v>
      </c>
      <c r="T138" s="217" t="s">
        <v>773</v>
      </c>
      <c r="U138" s="424" t="s">
        <v>875</v>
      </c>
      <c r="V138" s="312">
        <f>ROUND(W138*Содержание!$H$8*(1+$S$1)*(1-$S$2)*(1-$U$2),1)</f>
        <v>856.5</v>
      </c>
      <c r="W138" s="378">
        <v>1142</v>
      </c>
    </row>
    <row r="139" spans="1:25" s="138" customFormat="1" x14ac:dyDescent="0.2">
      <c r="A139" s="142"/>
      <c r="B139" s="142"/>
      <c r="C139" s="142"/>
      <c r="D139" s="142"/>
      <c r="E139" s="142"/>
      <c r="F139" s="142"/>
      <c r="G139" s="142" t="s">
        <v>299</v>
      </c>
      <c r="H139" s="142" t="s">
        <v>299</v>
      </c>
      <c r="I139" s="142" t="s">
        <v>299</v>
      </c>
      <c r="J139" s="142" t="s">
        <v>299</v>
      </c>
      <c r="K139" s="142" t="s">
        <v>299</v>
      </c>
      <c r="L139" s="142" t="s">
        <v>299</v>
      </c>
      <c r="M139" s="142"/>
      <c r="N139" s="142"/>
      <c r="O139" s="142"/>
      <c r="P139" s="142"/>
      <c r="Q139" s="142"/>
      <c r="R139" s="141" t="s">
        <v>380</v>
      </c>
      <c r="S139" s="142" t="s">
        <v>362</v>
      </c>
      <c r="T139" s="1061" t="s">
        <v>621</v>
      </c>
      <c r="U139" s="418">
        <f>ROUND(W139*Содержание!$H$8*(1+$S$1)*(1-$S$2)*(1-$U$1),1)</f>
        <v>2937.8</v>
      </c>
      <c r="V139" s="419" t="s">
        <v>875</v>
      </c>
      <c r="W139" s="378">
        <v>3917</v>
      </c>
    </row>
    <row r="140" spans="1:25" s="138" customFormat="1" x14ac:dyDescent="0.2">
      <c r="A140" s="142" t="s">
        <v>299</v>
      </c>
      <c r="B140" s="142" t="s">
        <v>299</v>
      </c>
      <c r="C140" s="142" t="s">
        <v>299</v>
      </c>
      <c r="D140" s="142" t="s">
        <v>299</v>
      </c>
      <c r="E140" s="142" t="s">
        <v>299</v>
      </c>
      <c r="F140" s="142" t="s">
        <v>299</v>
      </c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1" t="s">
        <v>494</v>
      </c>
      <c r="S140" s="142" t="s">
        <v>362</v>
      </c>
      <c r="T140" s="1047"/>
      <c r="U140" s="154" t="s">
        <v>875</v>
      </c>
      <c r="V140" s="418">
        <f>ROUND(W140*Содержание!$H$8*(1+$S$1)*(1-$S$2)*(1-$U$2),1)</f>
        <v>2937.8</v>
      </c>
      <c r="W140" s="378">
        <v>3917</v>
      </c>
    </row>
    <row r="141" spans="1:25" s="138" customFormat="1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 t="s">
        <v>299</v>
      </c>
      <c r="N141" s="142" t="s">
        <v>366</v>
      </c>
      <c r="O141" s="142" t="s">
        <v>299</v>
      </c>
      <c r="P141" s="142" t="s">
        <v>366</v>
      </c>
      <c r="Q141" s="142" t="s">
        <v>366</v>
      </c>
      <c r="R141" s="141" t="s">
        <v>381</v>
      </c>
      <c r="S141" s="142" t="s">
        <v>362</v>
      </c>
      <c r="T141" s="148" t="s">
        <v>382</v>
      </c>
      <c r="U141" s="312">
        <f>ROUND(W141*Содержание!$H$8*(1+$S$1)*(1-$S$2)*(1-$U$2),1)</f>
        <v>4590</v>
      </c>
      <c r="V141" s="312">
        <f>ROUND(W141*Содержание!$H$8*(1+$S$1)*(1-$S$2)*(1-$U$2),1)</f>
        <v>4590</v>
      </c>
      <c r="W141" s="378">
        <v>6120</v>
      </c>
    </row>
    <row r="142" spans="1:25" s="138" customFormat="1" ht="21" customHeight="1" x14ac:dyDescent="0.2">
      <c r="A142" s="142"/>
      <c r="B142" s="142"/>
      <c r="C142" s="142"/>
      <c r="D142" s="142"/>
      <c r="E142" s="142"/>
      <c r="F142" s="142"/>
      <c r="G142" s="142" t="s">
        <v>299</v>
      </c>
      <c r="H142" s="142" t="s">
        <v>299</v>
      </c>
      <c r="I142" s="142" t="s">
        <v>299</v>
      </c>
      <c r="J142" s="142" t="s">
        <v>299</v>
      </c>
      <c r="K142" s="142" t="s">
        <v>299</v>
      </c>
      <c r="L142" s="142" t="s">
        <v>299</v>
      </c>
      <c r="M142" s="142" t="s">
        <v>299</v>
      </c>
      <c r="N142" s="142" t="s">
        <v>299</v>
      </c>
      <c r="O142" s="142" t="s">
        <v>299</v>
      </c>
      <c r="P142" s="142" t="s">
        <v>299</v>
      </c>
      <c r="Q142" s="142" t="s">
        <v>299</v>
      </c>
      <c r="R142" s="141" t="s">
        <v>388</v>
      </c>
      <c r="S142" s="142" t="s">
        <v>362</v>
      </c>
      <c r="T142" s="1029" t="s">
        <v>389</v>
      </c>
      <c r="U142" s="418">
        <f>ROUND(W142*Содержание!$H$8*(1+$S$1)*(1-$S$2)*(1-$U$1),1)</f>
        <v>918</v>
      </c>
      <c r="V142" s="419" t="s">
        <v>875</v>
      </c>
      <c r="W142" s="378">
        <v>1224</v>
      </c>
    </row>
    <row r="143" spans="1:25" s="138" customFormat="1" x14ac:dyDescent="0.2">
      <c r="A143" s="142" t="s">
        <v>299</v>
      </c>
      <c r="B143" s="142" t="s">
        <v>299</v>
      </c>
      <c r="C143" s="142" t="s">
        <v>299</v>
      </c>
      <c r="D143" s="142" t="s">
        <v>299</v>
      </c>
      <c r="E143" s="142" t="s">
        <v>299</v>
      </c>
      <c r="F143" s="142" t="s">
        <v>299</v>
      </c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1" t="s">
        <v>664</v>
      </c>
      <c r="S143" s="142" t="s">
        <v>362</v>
      </c>
      <c r="T143" s="1030"/>
      <c r="U143" s="142" t="s">
        <v>875</v>
      </c>
      <c r="V143" s="418">
        <f>ROUND(W143*Содержание!$H$8*(1+$S$1)*(1-$S$2)*(1-$U$2),1)</f>
        <v>918</v>
      </c>
      <c r="W143" s="378">
        <v>1224</v>
      </c>
    </row>
    <row r="144" spans="1:25" s="138" customFormat="1" ht="31.5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 t="s">
        <v>299</v>
      </c>
      <c r="N144" s="142" t="s">
        <v>299</v>
      </c>
      <c r="O144" s="142" t="s">
        <v>299</v>
      </c>
      <c r="P144" s="142" t="s">
        <v>299</v>
      </c>
      <c r="Q144" s="142" t="s">
        <v>299</v>
      </c>
      <c r="R144" s="141" t="s">
        <v>390</v>
      </c>
      <c r="S144" s="142" t="s">
        <v>362</v>
      </c>
      <c r="T144" s="217" t="s">
        <v>391</v>
      </c>
      <c r="U144" s="312">
        <f>ROUND(W144*Содержание!$H$8*(1+$S$1)*(1-$S$2)*(1-$U$2),1)</f>
        <v>5324.3</v>
      </c>
      <c r="V144" s="312">
        <f>ROUND(W144*Содержание!$H$8*(1+$S$1)*(1-$S$2)*(1-$U$2),1)</f>
        <v>5324.3</v>
      </c>
      <c r="W144" s="378">
        <v>7099</v>
      </c>
    </row>
    <row r="145" spans="1:23" s="138" customFormat="1" ht="30.75" customHeight="1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 t="s">
        <v>299</v>
      </c>
      <c r="N145" s="142" t="s">
        <v>299</v>
      </c>
      <c r="O145" s="142" t="s">
        <v>299</v>
      </c>
      <c r="P145" s="142" t="s">
        <v>299</v>
      </c>
      <c r="Q145" s="142" t="s">
        <v>299</v>
      </c>
      <c r="R145" s="141" t="s">
        <v>392</v>
      </c>
      <c r="S145" s="142" t="s">
        <v>393</v>
      </c>
      <c r="T145" s="217" t="s">
        <v>394</v>
      </c>
      <c r="U145" s="312">
        <f>ROUND(W145*Содержание!$H$8*(1+$S$1)*(1-$S$2)*(1-$U$2),1)</f>
        <v>306</v>
      </c>
      <c r="V145" s="312">
        <f>ROUND(W145*Содержание!$H$8*(1+$S$1)*(1-$S$2)*(1-$U$2),1)</f>
        <v>306</v>
      </c>
      <c r="W145" s="378">
        <v>408</v>
      </c>
    </row>
    <row r="146" spans="1:23" s="138" customFormat="1" ht="14.25" customHeight="1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S146" s="254"/>
      <c r="T146" s="253" t="s">
        <v>464</v>
      </c>
      <c r="U146" s="254"/>
      <c r="V146" s="309"/>
      <c r="W146" s="378">
        <v>0</v>
      </c>
    </row>
    <row r="147" spans="1:23" s="138" customFormat="1" ht="43.5" customHeight="1" x14ac:dyDescent="0.2">
      <c r="A147" s="142" t="s">
        <v>299</v>
      </c>
      <c r="B147" s="142" t="s">
        <v>299</v>
      </c>
      <c r="C147" s="142" t="s">
        <v>299</v>
      </c>
      <c r="D147" s="142" t="s">
        <v>299</v>
      </c>
      <c r="E147" s="142" t="s">
        <v>299</v>
      </c>
      <c r="F147" s="142" t="s">
        <v>299</v>
      </c>
      <c r="G147" s="142" t="s">
        <v>299</v>
      </c>
      <c r="H147" s="142" t="s">
        <v>299</v>
      </c>
      <c r="I147" s="142" t="s">
        <v>299</v>
      </c>
      <c r="J147" s="142" t="s">
        <v>299</v>
      </c>
      <c r="K147" s="142" t="s">
        <v>299</v>
      </c>
      <c r="L147" s="142" t="s">
        <v>299</v>
      </c>
      <c r="M147" s="142" t="s">
        <v>299</v>
      </c>
      <c r="N147" s="142" t="s">
        <v>299</v>
      </c>
      <c r="O147" s="142" t="s">
        <v>299</v>
      </c>
      <c r="P147" s="142" t="s">
        <v>299</v>
      </c>
      <c r="Q147" s="142" t="s">
        <v>299</v>
      </c>
      <c r="R147" s="141" t="s">
        <v>465</v>
      </c>
      <c r="S147" s="142" t="s">
        <v>362</v>
      </c>
      <c r="T147" s="145" t="s">
        <v>466</v>
      </c>
      <c r="U147" s="312">
        <f>ROUND(W147*Содержание!$H$8*(1+$S$1)*(1-$S$2)*(1-$U$2),1)</f>
        <v>0</v>
      </c>
      <c r="V147" s="312">
        <f>ROUND(W147*Содержание!$H$8*(1+$S$1)*(1-$S$2)*(1-$U$2),1)</f>
        <v>0</v>
      </c>
      <c r="W147" s="378">
        <v>0</v>
      </c>
    </row>
    <row r="148" spans="1:23" s="138" customFormat="1" ht="32.25" customHeight="1" x14ac:dyDescent="0.2">
      <c r="A148" s="142" t="s">
        <v>299</v>
      </c>
      <c r="B148" s="142" t="s">
        <v>299</v>
      </c>
      <c r="C148" s="142" t="s">
        <v>299</v>
      </c>
      <c r="D148" s="142" t="s">
        <v>299</v>
      </c>
      <c r="E148" s="142" t="s">
        <v>299</v>
      </c>
      <c r="F148" s="142" t="s">
        <v>299</v>
      </c>
      <c r="G148" s="142" t="s">
        <v>299</v>
      </c>
      <c r="H148" s="142" t="s">
        <v>299</v>
      </c>
      <c r="I148" s="142" t="s">
        <v>299</v>
      </c>
      <c r="J148" s="142" t="s">
        <v>299</v>
      </c>
      <c r="K148" s="142" t="s">
        <v>299</v>
      </c>
      <c r="L148" s="142" t="s">
        <v>299</v>
      </c>
      <c r="M148" s="142" t="s">
        <v>299</v>
      </c>
      <c r="N148" s="142" t="s">
        <v>299</v>
      </c>
      <c r="O148" s="142" t="s">
        <v>299</v>
      </c>
      <c r="P148" s="142" t="s">
        <v>299</v>
      </c>
      <c r="Q148" s="142" t="s">
        <v>299</v>
      </c>
      <c r="R148" s="141" t="s">
        <v>467</v>
      </c>
      <c r="S148" s="142" t="s">
        <v>362</v>
      </c>
      <c r="T148" s="145" t="s">
        <v>468</v>
      </c>
      <c r="U148" s="312">
        <f>ROUND(W148*Содержание!$H$8*(1+$S$1)*(1-$S$2)*(1-$U$2),1)</f>
        <v>183.8</v>
      </c>
      <c r="V148" s="312">
        <f>ROUND(W148*Содержание!$H$8*(1+$S$1)*(1-$S$2)*(1-$U$2),1)</f>
        <v>183.8</v>
      </c>
      <c r="W148" s="378">
        <v>245</v>
      </c>
    </row>
    <row r="149" spans="1:23" s="138" customFormat="1" ht="21.75" customHeight="1" x14ac:dyDescent="0.2">
      <c r="A149" s="142" t="s">
        <v>299</v>
      </c>
      <c r="B149" s="142" t="s">
        <v>299</v>
      </c>
      <c r="C149" s="142" t="s">
        <v>299</v>
      </c>
      <c r="D149" s="142" t="s">
        <v>299</v>
      </c>
      <c r="E149" s="142" t="s">
        <v>299</v>
      </c>
      <c r="F149" s="142" t="s">
        <v>299</v>
      </c>
      <c r="G149" s="142" t="s">
        <v>299</v>
      </c>
      <c r="H149" s="142" t="s">
        <v>299</v>
      </c>
      <c r="I149" s="142" t="s">
        <v>299</v>
      </c>
      <c r="J149" s="142" t="s">
        <v>299</v>
      </c>
      <c r="K149" s="142" t="s">
        <v>299</v>
      </c>
      <c r="L149" s="142" t="s">
        <v>299</v>
      </c>
      <c r="M149" s="142" t="s">
        <v>299</v>
      </c>
      <c r="N149" s="142" t="s">
        <v>299</v>
      </c>
      <c r="O149" s="142" t="s">
        <v>299</v>
      </c>
      <c r="P149" s="142" t="s">
        <v>299</v>
      </c>
      <c r="Q149" s="142" t="s">
        <v>299</v>
      </c>
      <c r="R149" s="141" t="s">
        <v>469</v>
      </c>
      <c r="S149" s="142" t="s">
        <v>362</v>
      </c>
      <c r="T149" s="217" t="s">
        <v>470</v>
      </c>
      <c r="U149" s="312">
        <f>ROUND(W149*Содержание!$H$8*(1+$S$1)*(1-$S$2)*(1-$U$2),1)</f>
        <v>244.5</v>
      </c>
      <c r="V149" s="312">
        <f>ROUND(W149*Содержание!$H$8*(1+$S$1)*(1-$S$2)*(1-$U$2),1)</f>
        <v>244.5</v>
      </c>
      <c r="W149" s="378">
        <v>326</v>
      </c>
    </row>
    <row r="150" spans="1:23" s="138" customFormat="1" ht="22.5" customHeight="1" x14ac:dyDescent="0.2">
      <c r="A150" s="142" t="s">
        <v>299</v>
      </c>
      <c r="B150" s="142" t="s">
        <v>299</v>
      </c>
      <c r="C150" s="142" t="s">
        <v>299</v>
      </c>
      <c r="D150" s="142" t="s">
        <v>299</v>
      </c>
      <c r="E150" s="142" t="s">
        <v>299</v>
      </c>
      <c r="F150" s="142" t="s">
        <v>299</v>
      </c>
      <c r="G150" s="142" t="s">
        <v>299</v>
      </c>
      <c r="H150" s="142" t="s">
        <v>299</v>
      </c>
      <c r="I150" s="142" t="s">
        <v>299</v>
      </c>
      <c r="J150" s="142" t="s">
        <v>299</v>
      </c>
      <c r="K150" s="142" t="s">
        <v>299</v>
      </c>
      <c r="L150" s="142" t="s">
        <v>299</v>
      </c>
      <c r="M150" s="142" t="s">
        <v>299</v>
      </c>
      <c r="N150" s="142" t="s">
        <v>299</v>
      </c>
      <c r="O150" s="142" t="s">
        <v>299</v>
      </c>
      <c r="P150" s="142" t="s">
        <v>299</v>
      </c>
      <c r="Q150" s="142" t="s">
        <v>299</v>
      </c>
      <c r="R150" s="141" t="s">
        <v>471</v>
      </c>
      <c r="S150" s="142" t="s">
        <v>362</v>
      </c>
      <c r="T150" s="217" t="s">
        <v>472</v>
      </c>
      <c r="U150" s="312">
        <f>ROUND(W150*Содержание!$H$8*(1+$S$1)*(1-$S$2)*(1-$U$2),1)</f>
        <v>367.5</v>
      </c>
      <c r="V150" s="312">
        <f>ROUND(W150*Содержание!$H$8*(1+$S$1)*(1-$S$2)*(1-$U$2),1)</f>
        <v>367.5</v>
      </c>
      <c r="W150" s="378">
        <v>490</v>
      </c>
    </row>
    <row r="151" spans="1:23" s="138" customFormat="1" ht="21" customHeight="1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 t="s">
        <v>299</v>
      </c>
      <c r="K151" s="142" t="s">
        <v>299</v>
      </c>
      <c r="L151" s="142" t="s">
        <v>299</v>
      </c>
      <c r="M151" s="142" t="s">
        <v>299</v>
      </c>
      <c r="N151" s="142" t="s">
        <v>299</v>
      </c>
      <c r="O151" s="142" t="s">
        <v>299</v>
      </c>
      <c r="P151" s="142" t="s">
        <v>299</v>
      </c>
      <c r="Q151" s="142" t="s">
        <v>299</v>
      </c>
      <c r="R151" s="141" t="s">
        <v>473</v>
      </c>
      <c r="S151" s="142" t="s">
        <v>362</v>
      </c>
      <c r="T151" s="217" t="s">
        <v>474</v>
      </c>
      <c r="U151" s="312">
        <f>ROUND(W151*Содержание!$H$8*(1+$S$1)*(1-$S$2)*(1-$U$2),1)</f>
        <v>673.5</v>
      </c>
      <c r="V151" s="312">
        <f>ROUND(W151*Содержание!$H$8*(1+$S$1)*(1-$S$2)*(1-$U$2),1)</f>
        <v>673.5</v>
      </c>
      <c r="W151" s="378">
        <v>898</v>
      </c>
    </row>
    <row r="152" spans="1:23" s="138" customFormat="1" ht="15.75" customHeight="1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S152" s="254"/>
      <c r="T152" s="253" t="s">
        <v>753</v>
      </c>
      <c r="U152" s="254"/>
      <c r="V152" s="309"/>
      <c r="W152" s="378">
        <v>0</v>
      </c>
    </row>
    <row r="153" spans="1:23" s="138" customFormat="1" ht="21.75" customHeight="1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58"/>
      <c r="O153" s="142"/>
      <c r="P153" s="142"/>
      <c r="Q153" s="142"/>
      <c r="R153" s="141" t="s">
        <v>475</v>
      </c>
      <c r="S153" s="142" t="s">
        <v>362</v>
      </c>
      <c r="T153" s="145" t="s">
        <v>667</v>
      </c>
      <c r="U153" s="312">
        <f>ROUND(W153*Содержание!$H$8*(1+$S$1)*(1-$S$2)*(1-$U$1),1)</f>
        <v>2754</v>
      </c>
      <c r="V153" s="312">
        <f>ROUND(W153*Содержание!$H$8*(1+$S$1)*(1-$S$2)*(1-$U$1),1)</f>
        <v>2754</v>
      </c>
      <c r="W153" s="378">
        <v>3672</v>
      </c>
    </row>
    <row r="154" spans="1:23" s="138" customFormat="1" ht="15" customHeight="1" x14ac:dyDescent="0.2">
      <c r="A154" s="1055" t="s">
        <v>477</v>
      </c>
      <c r="B154" s="1055"/>
      <c r="C154" s="1055"/>
      <c r="D154" s="1055"/>
      <c r="E154" s="1055"/>
      <c r="F154" s="1055"/>
      <c r="G154" s="1055"/>
      <c r="H154" s="1055"/>
      <c r="I154" s="1055"/>
      <c r="J154" s="1055"/>
      <c r="K154" s="1055"/>
      <c r="L154" s="1055"/>
      <c r="M154" s="1055"/>
      <c r="N154" s="1055"/>
      <c r="O154" s="1055"/>
      <c r="P154" s="1055"/>
      <c r="Q154" s="1055"/>
      <c r="R154" s="1055"/>
      <c r="S154" s="1055"/>
      <c r="T154" s="1055"/>
      <c r="U154" s="1055"/>
      <c r="V154" s="1055"/>
      <c r="W154" s="263"/>
    </row>
    <row r="155" spans="1:23" s="138" customFormat="1" ht="23.25" customHeight="1" x14ac:dyDescent="0.2">
      <c r="A155" s="1056" t="s">
        <v>541</v>
      </c>
      <c r="B155" s="1053"/>
      <c r="C155" s="1053"/>
      <c r="D155" s="1053"/>
      <c r="E155" s="1053"/>
      <c r="F155" s="1053"/>
      <c r="G155" s="1053"/>
      <c r="H155" s="1053"/>
      <c r="I155" s="1053"/>
      <c r="J155" s="1053"/>
      <c r="K155" s="1053"/>
      <c r="L155" s="1053"/>
      <c r="M155" s="1053"/>
      <c r="N155" s="1053"/>
      <c r="O155" s="1053"/>
      <c r="P155" s="1053"/>
      <c r="Q155" s="1053"/>
      <c r="R155" s="1053"/>
      <c r="S155" s="1053"/>
      <c r="T155" s="1053"/>
      <c r="U155" s="1053"/>
      <c r="V155" s="1053"/>
      <c r="W155" s="263"/>
    </row>
    <row r="156" spans="1:23" s="138" customFormat="1" ht="1.5" hidden="1" customHeight="1" x14ac:dyDescent="0.2">
      <c r="A156" s="1051"/>
      <c r="B156" s="1051"/>
      <c r="C156" s="1051"/>
      <c r="D156" s="1051"/>
      <c r="E156" s="1051"/>
      <c r="F156" s="1051"/>
      <c r="G156" s="1051"/>
      <c r="H156" s="1051"/>
      <c r="I156" s="1051"/>
      <c r="J156" s="1051"/>
      <c r="K156" s="1051"/>
      <c r="L156" s="1051"/>
      <c r="M156" s="1051"/>
      <c r="N156" s="1051"/>
      <c r="O156" s="1051"/>
      <c r="P156" s="1051"/>
      <c r="Q156" s="1051"/>
      <c r="R156" s="1051"/>
      <c r="S156" s="1051"/>
      <c r="T156" s="1051"/>
      <c r="U156" s="1051"/>
      <c r="V156" s="1051"/>
      <c r="W156" s="263"/>
    </row>
    <row r="157" spans="1:23" s="138" customFormat="1" ht="11.25" customHeight="1" x14ac:dyDescent="0.2">
      <c r="A157" s="1051" t="s">
        <v>478</v>
      </c>
      <c r="B157" s="1051"/>
      <c r="C157" s="1051"/>
      <c r="D157" s="1051"/>
      <c r="E157" s="1051"/>
      <c r="F157" s="1051"/>
      <c r="G157" s="1051"/>
      <c r="H157" s="1051"/>
      <c r="I157" s="1051"/>
      <c r="J157" s="1051"/>
      <c r="K157" s="1051"/>
      <c r="L157" s="1051"/>
      <c r="M157" s="1051"/>
      <c r="N157" s="1051"/>
      <c r="O157" s="1051"/>
      <c r="P157" s="1051"/>
      <c r="Q157" s="1051"/>
      <c r="R157" s="1051"/>
      <c r="S157" s="1051"/>
      <c r="T157" s="1051"/>
      <c r="U157" s="1051"/>
      <c r="V157" s="1051"/>
      <c r="W157" s="263"/>
    </row>
    <row r="158" spans="1:23" ht="12.75" customHeight="1" x14ac:dyDescent="0.2">
      <c r="A158" s="1051" t="s">
        <v>479</v>
      </c>
      <c r="B158" s="1051"/>
      <c r="C158" s="1051"/>
      <c r="D158" s="1051"/>
      <c r="E158" s="1051"/>
      <c r="F158" s="1051"/>
      <c r="G158" s="1051"/>
      <c r="H158" s="1051"/>
      <c r="I158" s="1051"/>
      <c r="J158" s="1051"/>
      <c r="K158" s="1051"/>
      <c r="L158" s="1051"/>
      <c r="M158" s="1051"/>
      <c r="N158" s="1051"/>
      <c r="O158" s="1051"/>
      <c r="P158" s="1051"/>
      <c r="Q158" s="1051"/>
      <c r="R158" s="1051"/>
      <c r="S158" s="1051"/>
      <c r="T158" s="1051"/>
      <c r="U158" s="1051"/>
      <c r="V158" s="1051"/>
    </row>
    <row r="159" spans="1:23" ht="15" customHeight="1" x14ac:dyDescent="0.2">
      <c r="A159" s="1051" t="s">
        <v>480</v>
      </c>
      <c r="B159" s="1051"/>
      <c r="C159" s="1051"/>
      <c r="D159" s="1051"/>
      <c r="E159" s="1051"/>
      <c r="F159" s="1051"/>
      <c r="G159" s="1051"/>
      <c r="H159" s="1051"/>
      <c r="I159" s="1051"/>
      <c r="J159" s="1051"/>
      <c r="K159" s="1051"/>
      <c r="L159" s="1051"/>
      <c r="M159" s="1051"/>
      <c r="N159" s="1051"/>
      <c r="O159" s="1051"/>
      <c r="P159" s="1051"/>
      <c r="Q159" s="1051"/>
      <c r="R159" s="1051"/>
      <c r="S159" s="1051"/>
      <c r="T159" s="1051"/>
      <c r="U159" s="1051"/>
      <c r="V159" s="1051"/>
    </row>
    <row r="160" spans="1:23" ht="6" customHeight="1" x14ac:dyDescent="0.2">
      <c r="A160" s="1052"/>
      <c r="B160" s="1052"/>
      <c r="C160" s="1052"/>
      <c r="D160" s="1052"/>
      <c r="E160" s="1052"/>
      <c r="F160" s="1052"/>
      <c r="G160" s="1052"/>
      <c r="H160" s="1052"/>
      <c r="I160" s="1052"/>
      <c r="J160" s="1052"/>
      <c r="K160" s="1052"/>
      <c r="L160" s="1052"/>
      <c r="M160" s="1052"/>
      <c r="N160" s="1052"/>
      <c r="O160" s="1052"/>
      <c r="P160" s="1052"/>
      <c r="Q160" s="1052"/>
      <c r="R160" s="1052"/>
      <c r="S160" s="1052"/>
      <c r="T160" s="1052"/>
      <c r="U160" s="1052"/>
      <c r="V160" s="1052"/>
    </row>
    <row r="161" spans="1:22" ht="20.25" customHeight="1" x14ac:dyDescent="0.2">
      <c r="A161" s="1053" t="s">
        <v>746</v>
      </c>
      <c r="B161" s="1053"/>
      <c r="C161" s="1053"/>
      <c r="D161" s="1053"/>
      <c r="E161" s="1053"/>
      <c r="F161" s="1053"/>
      <c r="G161" s="1053"/>
      <c r="H161" s="1053"/>
      <c r="I161" s="1053"/>
      <c r="J161" s="1053"/>
      <c r="K161" s="1053"/>
      <c r="L161" s="1053"/>
      <c r="M161" s="1053"/>
      <c r="N161" s="1053"/>
      <c r="O161" s="1053"/>
      <c r="P161" s="1053"/>
      <c r="Q161" s="1053"/>
      <c r="R161" s="1053"/>
      <c r="S161" s="1053"/>
      <c r="T161" s="1053"/>
      <c r="U161" s="1053"/>
      <c r="V161" s="1053"/>
    </row>
    <row r="162" spans="1:22" ht="3.75" customHeight="1" x14ac:dyDescent="0.2">
      <c r="A162" s="1054"/>
      <c r="B162" s="1054"/>
      <c r="C162" s="1054"/>
      <c r="D162" s="1054"/>
      <c r="E162" s="1054"/>
      <c r="F162" s="1054"/>
      <c r="G162" s="1054"/>
      <c r="H162" s="1054"/>
      <c r="I162" s="1054"/>
      <c r="J162" s="1054"/>
      <c r="K162" s="1054"/>
      <c r="L162" s="1054"/>
      <c r="M162" s="1054"/>
      <c r="N162" s="1054"/>
      <c r="O162" s="1054"/>
      <c r="P162" s="1054"/>
      <c r="Q162" s="1054"/>
      <c r="R162" s="1054"/>
      <c r="S162" s="1054"/>
      <c r="T162" s="1054"/>
      <c r="U162" s="1054"/>
      <c r="V162" s="1054"/>
    </row>
  </sheetData>
  <protectedRanges>
    <protectedRange sqref="O1:Q1 A1:L1" name="Диапазон1_7_1"/>
  </protectedRanges>
  <mergeCells count="65">
    <mergeCell ref="T104:T105"/>
    <mergeCell ref="T142:T143"/>
    <mergeCell ref="T67:T68"/>
    <mergeCell ref="T88:T89"/>
    <mergeCell ref="T90:T91"/>
    <mergeCell ref="T92:T93"/>
    <mergeCell ref="T100:T101"/>
    <mergeCell ref="T102:T103"/>
    <mergeCell ref="T78:T79"/>
    <mergeCell ref="T80:T81"/>
    <mergeCell ref="T82:T83"/>
    <mergeCell ref="T84:T85"/>
    <mergeCell ref="T86:T87"/>
    <mergeCell ref="T139:T140"/>
    <mergeCell ref="A159:V159"/>
    <mergeCell ref="A160:V160"/>
    <mergeCell ref="A161:V161"/>
    <mergeCell ref="A162:V162"/>
    <mergeCell ref="A154:V154"/>
    <mergeCell ref="A155:V155"/>
    <mergeCell ref="A156:V156"/>
    <mergeCell ref="A157:V157"/>
    <mergeCell ref="A158:V158"/>
    <mergeCell ref="G13:G17"/>
    <mergeCell ref="T39:T40"/>
    <mergeCell ref="T41:T42"/>
    <mergeCell ref="T48:T49"/>
    <mergeCell ref="I13:I17"/>
    <mergeCell ref="J13:J17"/>
    <mergeCell ref="T18:T19"/>
    <mergeCell ref="S18:S19"/>
    <mergeCell ref="T20:T21"/>
    <mergeCell ref="S20:S21"/>
    <mergeCell ref="M11:N12"/>
    <mergeCell ref="T50:T51"/>
    <mergeCell ref="A4:V4"/>
    <mergeCell ref="A13:A17"/>
    <mergeCell ref="B13:B17"/>
    <mergeCell ref="C13:C17"/>
    <mergeCell ref="D13:D17"/>
    <mergeCell ref="E13:E17"/>
    <mergeCell ref="F13:F17"/>
    <mergeCell ref="A10:V10"/>
    <mergeCell ref="A12:C12"/>
    <mergeCell ref="D12:F12"/>
    <mergeCell ref="A11:F11"/>
    <mergeCell ref="G11:L11"/>
    <mergeCell ref="G12:I12"/>
    <mergeCell ref="J12:L12"/>
    <mergeCell ref="U11:U17"/>
    <mergeCell ref="A3:V3"/>
    <mergeCell ref="H13:H17"/>
    <mergeCell ref="A1:G1"/>
    <mergeCell ref="V11:V17"/>
    <mergeCell ref="T11:T17"/>
    <mergeCell ref="S11:S17"/>
    <mergeCell ref="R11:R17"/>
    <mergeCell ref="K13:K17"/>
    <mergeCell ref="L13:L17"/>
    <mergeCell ref="O13:O17"/>
    <mergeCell ref="Q13:Q17"/>
    <mergeCell ref="P13:P17"/>
    <mergeCell ref="O11:Q12"/>
    <mergeCell ref="M13:M17"/>
    <mergeCell ref="N13:N17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50" fitToHeight="3" orientation="portrait" r:id="rId1"/>
  <rowBreaks count="1" manualBreakCount="1">
    <brk id="114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Q67"/>
  <sheetViews>
    <sheetView view="pageBreakPreview" zoomScaleNormal="100" zoomScaleSheetLayoutView="100" workbookViewId="0">
      <pane ySplit="1" topLeftCell="A11" activePane="bottomLeft" state="frozen"/>
      <selection activeCell="I1" sqref="I1"/>
      <selection pane="bottomLeft" activeCell="I1" sqref="I1"/>
    </sheetView>
  </sheetViews>
  <sheetFormatPr defaultRowHeight="15" x14ac:dyDescent="0.25"/>
  <cols>
    <col min="1" max="1" width="9.140625" customWidth="1"/>
    <col min="2" max="2" width="10.5703125" customWidth="1"/>
    <col min="3" max="3" width="10" customWidth="1"/>
    <col min="4" max="4" width="7.28515625" customWidth="1"/>
    <col min="5" max="5" width="8.140625" customWidth="1"/>
    <col min="6" max="6" width="8" customWidth="1"/>
    <col min="7" max="7" width="7.7109375" customWidth="1"/>
    <col min="8" max="20" width="6.140625" customWidth="1"/>
  </cols>
  <sheetData>
    <row r="1" spans="1:17" ht="21" x14ac:dyDescent="0.35">
      <c r="A1" s="657" t="s">
        <v>74</v>
      </c>
      <c r="B1" s="657"/>
      <c r="C1" s="657"/>
      <c r="D1" s="657"/>
      <c r="E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670" t="s">
        <v>35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</row>
    <row r="3" spans="1:17" x14ac:dyDescent="0.25">
      <c r="A3" s="676" t="s">
        <v>27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</row>
    <row r="4" spans="1:17" x14ac:dyDescent="0.25">
      <c r="A4" s="18" t="s">
        <v>36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25">
      <c r="A5" s="673" t="s">
        <v>30</v>
      </c>
      <c r="B5" s="673"/>
      <c r="C5" s="673"/>
      <c r="D5" s="674" t="s">
        <v>1</v>
      </c>
      <c r="E5" s="675"/>
      <c r="F5" s="674" t="s">
        <v>2</v>
      </c>
      <c r="G5" s="675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673"/>
      <c r="B6" s="673"/>
      <c r="C6" s="673"/>
      <c r="D6" s="24" t="s">
        <v>28</v>
      </c>
      <c r="E6" s="24" t="s">
        <v>29</v>
      </c>
      <c r="F6" s="24" t="s">
        <v>28</v>
      </c>
      <c r="G6" s="24" t="s">
        <v>29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5">
      <c r="A7" s="677" t="s">
        <v>31</v>
      </c>
      <c r="B7" s="677"/>
      <c r="C7" s="677"/>
      <c r="D7" s="677"/>
      <c r="E7" s="677"/>
      <c r="F7" s="677"/>
      <c r="G7" s="677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678" t="s">
        <v>32</v>
      </c>
      <c r="B8" s="678"/>
      <c r="C8" s="678"/>
      <c r="D8" s="17">
        <v>100</v>
      </c>
      <c r="E8" s="650" t="s">
        <v>68</v>
      </c>
      <c r="F8" s="17">
        <v>100</v>
      </c>
      <c r="G8" s="679" t="s">
        <v>68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678" t="s">
        <v>33</v>
      </c>
      <c r="B9" s="678"/>
      <c r="C9" s="678"/>
      <c r="D9" s="17">
        <v>125</v>
      </c>
      <c r="E9" s="651"/>
      <c r="F9" s="17">
        <v>125</v>
      </c>
      <c r="G9" s="679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677" t="s">
        <v>53</v>
      </c>
      <c r="B10" s="677"/>
      <c r="C10" s="677"/>
      <c r="D10" s="17">
        <v>1875</v>
      </c>
      <c r="E10" s="17">
        <v>3000</v>
      </c>
      <c r="F10" s="17">
        <v>1800</v>
      </c>
      <c r="G10" s="17">
        <v>3085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680" t="s">
        <v>49</v>
      </c>
      <c r="B11" s="680"/>
      <c r="C11" s="680"/>
      <c r="D11" s="680"/>
      <c r="E11" s="680"/>
      <c r="F11" s="680"/>
      <c r="G11" s="680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25">
      <c r="A12" s="678" t="s">
        <v>32</v>
      </c>
      <c r="B12" s="678"/>
      <c r="C12" s="678"/>
      <c r="D12" s="20" t="s">
        <v>50</v>
      </c>
      <c r="E12" s="20" t="s">
        <v>51</v>
      </c>
      <c r="F12" s="20" t="s">
        <v>50</v>
      </c>
      <c r="G12" s="20" t="s">
        <v>51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5">
      <c r="A13" s="678" t="s">
        <v>33</v>
      </c>
      <c r="B13" s="678"/>
      <c r="C13" s="678"/>
      <c r="D13" s="668" t="s">
        <v>51</v>
      </c>
      <c r="E13" s="668"/>
      <c r="F13" s="668" t="s">
        <v>51</v>
      </c>
      <c r="G13" s="668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5">
      <c r="A14" s="677" t="s">
        <v>54</v>
      </c>
      <c r="B14" s="677"/>
      <c r="C14" s="677"/>
      <c r="D14" s="17">
        <v>1750</v>
      </c>
      <c r="E14" s="17">
        <v>3500</v>
      </c>
      <c r="F14" s="17">
        <v>1750</v>
      </c>
      <c r="G14" s="17">
        <v>3500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25">
      <c r="A15" s="19" t="s">
        <v>52</v>
      </c>
      <c r="B15" s="19"/>
      <c r="C15" s="19"/>
      <c r="D15" s="669" t="s">
        <v>55</v>
      </c>
      <c r="E15" s="669"/>
      <c r="F15" s="669"/>
      <c r="G15" s="669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21" customHeight="1" x14ac:dyDescent="0.25">
      <c r="A16" s="22"/>
      <c r="B16" s="22"/>
      <c r="C16" s="22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670" t="s">
        <v>34</v>
      </c>
      <c r="B17" s="670"/>
      <c r="C17" s="670"/>
      <c r="D17" s="670"/>
      <c r="E17" s="670"/>
      <c r="F17" s="670"/>
      <c r="G17" s="670"/>
      <c r="H17" s="670"/>
      <c r="I17" s="670"/>
      <c r="J17" s="670"/>
      <c r="K17" s="670"/>
      <c r="L17" s="670"/>
      <c r="M17" s="670"/>
      <c r="N17" s="670"/>
      <c r="O17" s="670"/>
      <c r="P17" s="670"/>
      <c r="Q17" s="670"/>
    </row>
    <row r="18" spans="1:17" x14ac:dyDescent="0.25">
      <c r="A18" s="21" t="s">
        <v>66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21" t="s">
        <v>67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18" t="s">
        <v>36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653" t="s">
        <v>70</v>
      </c>
      <c r="B32" s="653"/>
      <c r="C32" s="653"/>
      <c r="D32" s="653"/>
      <c r="E32" s="1"/>
      <c r="F32" s="653" t="s">
        <v>71</v>
      </c>
      <c r="G32" s="653"/>
      <c r="H32" s="653"/>
      <c r="I32" s="653"/>
      <c r="J32" s="653"/>
      <c r="K32" s="29"/>
      <c r="L32" s="653" t="s">
        <v>72</v>
      </c>
      <c r="M32" s="653"/>
      <c r="N32" s="653"/>
      <c r="O32" s="653"/>
      <c r="P32" s="653"/>
      <c r="Q32" s="29"/>
    </row>
    <row r="33" spans="1:17" x14ac:dyDescent="0.25">
      <c r="A33" s="648" t="s">
        <v>97</v>
      </c>
      <c r="B33" s="648"/>
      <c r="C33" s="648"/>
      <c r="D33" s="648"/>
      <c r="E33" s="1"/>
      <c r="F33" s="648" t="s">
        <v>97</v>
      </c>
      <c r="G33" s="648"/>
      <c r="H33" s="648"/>
      <c r="I33" s="648"/>
      <c r="J33" s="648"/>
      <c r="K33" s="29"/>
      <c r="L33" s="649" t="s">
        <v>2</v>
      </c>
      <c r="M33" s="649"/>
      <c r="N33" s="649"/>
      <c r="O33" s="649"/>
      <c r="P33" s="649"/>
      <c r="Q33" s="29"/>
    </row>
    <row r="34" spans="1:17" s="228" customFormat="1" ht="3" customHeight="1" x14ac:dyDescent="0.25">
      <c r="A34" s="236"/>
      <c r="B34" s="236"/>
      <c r="C34" s="236"/>
      <c r="D34" s="236"/>
      <c r="E34" s="1"/>
      <c r="F34" s="236"/>
      <c r="G34" s="236"/>
      <c r="H34" s="236"/>
      <c r="I34" s="236"/>
      <c r="J34" s="236"/>
      <c r="K34" s="29"/>
      <c r="L34" s="237"/>
      <c r="M34" s="237"/>
      <c r="N34" s="237"/>
      <c r="O34" s="237"/>
      <c r="P34" s="237"/>
      <c r="Q34" s="29"/>
    </row>
    <row r="35" spans="1:17" ht="15.75" x14ac:dyDescent="0.25">
      <c r="A35" s="1"/>
      <c r="B35" s="1"/>
      <c r="C35" s="1"/>
      <c r="D35" s="1"/>
      <c r="E35" s="1"/>
      <c r="F35" s="1"/>
      <c r="G35" s="1"/>
      <c r="H35" s="1"/>
      <c r="I35" s="652" t="s">
        <v>1</v>
      </c>
      <c r="J35" s="652"/>
      <c r="K35" s="652"/>
      <c r="L35" s="652"/>
      <c r="M35" s="652" t="s">
        <v>2</v>
      </c>
      <c r="N35" s="652"/>
      <c r="O35" s="652"/>
      <c r="P35" s="652"/>
      <c r="Q35" s="235"/>
    </row>
    <row r="36" spans="1:17" ht="78.75" customHeight="1" x14ac:dyDescent="0.25">
      <c r="A36" s="1"/>
      <c r="B36" s="658" t="s">
        <v>37</v>
      </c>
      <c r="C36" s="659"/>
      <c r="D36" s="667" t="s">
        <v>38</v>
      </c>
      <c r="E36" s="667"/>
      <c r="F36" s="667"/>
      <c r="G36" s="666" t="s">
        <v>48</v>
      </c>
      <c r="H36" s="666"/>
      <c r="I36" s="666" t="s">
        <v>47</v>
      </c>
      <c r="J36" s="666"/>
      <c r="K36" s="667" t="s">
        <v>39</v>
      </c>
      <c r="L36" s="667"/>
      <c r="M36" s="666" t="s">
        <v>47</v>
      </c>
      <c r="N36" s="666"/>
      <c r="O36" s="667" t="s">
        <v>39</v>
      </c>
      <c r="P36" s="667"/>
      <c r="Q36" s="28"/>
    </row>
    <row r="37" spans="1:17" ht="15" customHeight="1" x14ac:dyDescent="0.25">
      <c r="A37" s="1"/>
      <c r="B37" s="671" t="s">
        <v>40</v>
      </c>
      <c r="C37" s="671"/>
      <c r="D37" s="654" t="s">
        <v>41</v>
      </c>
      <c r="E37" s="654"/>
      <c r="F37" s="654"/>
      <c r="G37" s="654" t="s">
        <v>62</v>
      </c>
      <c r="H37" s="654"/>
      <c r="I37" s="654">
        <v>100</v>
      </c>
      <c r="J37" s="654"/>
      <c r="K37" s="654" t="s">
        <v>42</v>
      </c>
      <c r="L37" s="654"/>
      <c r="M37" s="654">
        <v>100</v>
      </c>
      <c r="N37" s="654"/>
      <c r="O37" s="654" t="s">
        <v>42</v>
      </c>
      <c r="P37" s="654"/>
      <c r="Q37" s="26"/>
    </row>
    <row r="38" spans="1:17" x14ac:dyDescent="0.25">
      <c r="A38" s="1"/>
      <c r="B38" s="671"/>
      <c r="C38" s="671"/>
      <c r="D38" s="654" t="s">
        <v>43</v>
      </c>
      <c r="E38" s="654"/>
      <c r="F38" s="654"/>
      <c r="G38" s="655" t="s">
        <v>51</v>
      </c>
      <c r="H38" s="655"/>
      <c r="I38" s="654">
        <v>125</v>
      </c>
      <c r="J38" s="654"/>
      <c r="K38" s="654"/>
      <c r="L38" s="654"/>
      <c r="M38" s="654">
        <v>125</v>
      </c>
      <c r="N38" s="654"/>
      <c r="O38" s="654"/>
      <c r="P38" s="654"/>
      <c r="Q38" s="26"/>
    </row>
    <row r="39" spans="1:17" ht="14.25" customHeight="1" x14ac:dyDescent="0.25">
      <c r="A39" s="1"/>
      <c r="B39" s="671" t="s">
        <v>44</v>
      </c>
      <c r="C39" s="671"/>
      <c r="D39" s="654" t="s">
        <v>41</v>
      </c>
      <c r="E39" s="654"/>
      <c r="F39" s="654"/>
      <c r="G39" s="654" t="s">
        <v>63</v>
      </c>
      <c r="H39" s="654"/>
      <c r="I39" s="654">
        <v>105</v>
      </c>
      <c r="J39" s="654"/>
      <c r="K39" s="654"/>
      <c r="L39" s="654"/>
      <c r="M39" s="654">
        <v>105</v>
      </c>
      <c r="N39" s="654"/>
      <c r="O39" s="654"/>
      <c r="P39" s="654"/>
      <c r="Q39" s="26"/>
    </row>
    <row r="40" spans="1:17" x14ac:dyDescent="0.25">
      <c r="A40" s="1"/>
      <c r="B40" s="671"/>
      <c r="C40" s="671"/>
      <c r="D40" s="654" t="s">
        <v>43</v>
      </c>
      <c r="E40" s="654"/>
      <c r="F40" s="654"/>
      <c r="G40" s="654" t="s">
        <v>64</v>
      </c>
      <c r="H40" s="654"/>
      <c r="I40" s="654">
        <v>130</v>
      </c>
      <c r="J40" s="654"/>
      <c r="K40" s="654"/>
      <c r="L40" s="654"/>
      <c r="M40" s="654">
        <v>130</v>
      </c>
      <c r="N40" s="654"/>
      <c r="O40" s="654"/>
      <c r="P40" s="654"/>
      <c r="Q40" s="26"/>
    </row>
    <row r="41" spans="1:17" ht="16.5" customHeight="1" x14ac:dyDescent="0.25">
      <c r="A41" s="1"/>
      <c r="B41" s="671" t="s">
        <v>40</v>
      </c>
      <c r="C41" s="671"/>
      <c r="D41" s="654" t="s">
        <v>41</v>
      </c>
      <c r="E41" s="654"/>
      <c r="F41" s="654"/>
      <c r="G41" s="655" t="s">
        <v>56</v>
      </c>
      <c r="H41" s="655"/>
      <c r="I41" s="660">
        <v>210</v>
      </c>
      <c r="J41" s="661"/>
      <c r="K41" s="654" t="s">
        <v>45</v>
      </c>
      <c r="L41" s="654"/>
      <c r="M41" s="654">
        <v>210</v>
      </c>
      <c r="N41" s="654"/>
      <c r="O41" s="654" t="s">
        <v>45</v>
      </c>
      <c r="P41" s="654"/>
      <c r="Q41" s="26"/>
    </row>
    <row r="42" spans="1:17" x14ac:dyDescent="0.25">
      <c r="A42" s="1"/>
      <c r="B42" s="671"/>
      <c r="C42" s="671"/>
      <c r="D42" s="654" t="s">
        <v>43</v>
      </c>
      <c r="E42" s="654"/>
      <c r="F42" s="654"/>
      <c r="G42" s="654" t="s">
        <v>57</v>
      </c>
      <c r="H42" s="654"/>
      <c r="I42" s="662"/>
      <c r="J42" s="663"/>
      <c r="K42" s="654"/>
      <c r="L42" s="654"/>
      <c r="M42" s="654"/>
      <c r="N42" s="654"/>
      <c r="O42" s="654"/>
      <c r="P42" s="654"/>
      <c r="Q42" s="26"/>
    </row>
    <row r="43" spans="1:17" x14ac:dyDescent="0.25">
      <c r="A43" s="1"/>
      <c r="B43" s="671" t="s">
        <v>58</v>
      </c>
      <c r="C43" s="671"/>
      <c r="D43" s="654" t="s">
        <v>41</v>
      </c>
      <c r="E43" s="654"/>
      <c r="F43" s="654"/>
      <c r="G43" s="655" t="s">
        <v>59</v>
      </c>
      <c r="H43" s="655"/>
      <c r="I43" s="662"/>
      <c r="J43" s="663"/>
      <c r="K43" s="654"/>
      <c r="L43" s="654"/>
      <c r="M43" s="654"/>
      <c r="N43" s="654"/>
      <c r="O43" s="654"/>
      <c r="P43" s="654"/>
      <c r="Q43" s="26"/>
    </row>
    <row r="44" spans="1:17" x14ac:dyDescent="0.25">
      <c r="A44" s="1"/>
      <c r="B44" s="671"/>
      <c r="C44" s="671"/>
      <c r="D44" s="654" t="s">
        <v>43</v>
      </c>
      <c r="E44" s="654"/>
      <c r="F44" s="654"/>
      <c r="G44" s="654" t="s">
        <v>60</v>
      </c>
      <c r="H44" s="654"/>
      <c r="I44" s="664"/>
      <c r="J44" s="665"/>
      <c r="K44" s="654"/>
      <c r="L44" s="654"/>
      <c r="M44" s="654"/>
      <c r="N44" s="654"/>
      <c r="O44" s="654"/>
      <c r="P44" s="654"/>
      <c r="Q44" s="26"/>
    </row>
    <row r="45" spans="1:17" x14ac:dyDescent="0.25">
      <c r="A45" s="1"/>
      <c r="B45" s="672" t="s">
        <v>61</v>
      </c>
      <c r="C45" s="672"/>
      <c r="D45" s="654" t="s">
        <v>41</v>
      </c>
      <c r="E45" s="654"/>
      <c r="F45" s="654"/>
      <c r="G45" s="655" t="s">
        <v>65</v>
      </c>
      <c r="H45" s="655"/>
      <c r="I45" s="656" t="s">
        <v>68</v>
      </c>
      <c r="J45" s="656"/>
      <c r="K45" s="656" t="s">
        <v>68</v>
      </c>
      <c r="L45" s="656"/>
      <c r="M45" s="654">
        <v>900</v>
      </c>
      <c r="N45" s="654"/>
      <c r="O45" s="654" t="s">
        <v>46</v>
      </c>
      <c r="P45" s="654"/>
      <c r="Q45" s="26"/>
    </row>
    <row r="46" spans="1:17" x14ac:dyDescent="0.25">
      <c r="A46" s="1"/>
      <c r="B46" s="672"/>
      <c r="C46" s="672"/>
      <c r="D46" s="654" t="s">
        <v>43</v>
      </c>
      <c r="E46" s="654"/>
      <c r="F46" s="654"/>
      <c r="G46" s="655"/>
      <c r="H46" s="655"/>
      <c r="I46" s="656"/>
      <c r="J46" s="656"/>
      <c r="K46" s="656"/>
      <c r="L46" s="656"/>
      <c r="M46" s="654"/>
      <c r="N46" s="654"/>
      <c r="O46" s="654"/>
      <c r="P46" s="654"/>
      <c r="Q46" s="27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5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ht="8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 x14ac:dyDescent="0.25">
      <c r="A63" s="653"/>
      <c r="B63" s="653"/>
      <c r="C63" s="653"/>
      <c r="D63" s="653"/>
      <c r="E63" s="1"/>
      <c r="F63" s="653"/>
      <c r="G63" s="653"/>
      <c r="H63" s="653"/>
      <c r="I63" s="653"/>
      <c r="J63" s="653"/>
      <c r="K63" s="29"/>
      <c r="L63" s="653"/>
      <c r="M63" s="653"/>
      <c r="N63" s="653"/>
      <c r="O63" s="653"/>
      <c r="P63" s="653"/>
      <c r="Q63" s="29"/>
    </row>
    <row r="64" spans="1:17" x14ac:dyDescent="0.25">
      <c r="A64" s="648"/>
      <c r="B64" s="648"/>
      <c r="C64" s="648"/>
      <c r="D64" s="648"/>
      <c r="E64" s="1"/>
      <c r="F64" s="648"/>
      <c r="G64" s="648"/>
      <c r="H64" s="648"/>
      <c r="I64" s="648"/>
      <c r="J64" s="648"/>
      <c r="K64" s="29"/>
      <c r="L64" s="649"/>
      <c r="M64" s="649"/>
      <c r="N64" s="649"/>
      <c r="O64" s="649"/>
      <c r="P64" s="649"/>
      <c r="Q64" s="1"/>
    </row>
    <row r="65" spans="1:1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</sheetData>
  <protectedRanges>
    <protectedRange sqref="O36:O41 K36:K41" name="Диапазон1"/>
    <protectedRange sqref="O45 I43 K36:K42 B36:B37 B39 C38 B43 C40 C44 M45 B41 C42 O36:O41 I36:I41 M36:M41 D36:D46" name="Диапазон1_3"/>
  </protectedRanges>
  <mergeCells count="83">
    <mergeCell ref="A14:C14"/>
    <mergeCell ref="A7:G7"/>
    <mergeCell ref="A9:C9"/>
    <mergeCell ref="A10:C10"/>
    <mergeCell ref="A8:C8"/>
    <mergeCell ref="G8:G9"/>
    <mergeCell ref="F13:G13"/>
    <mergeCell ref="A11:G11"/>
    <mergeCell ref="A12:C12"/>
    <mergeCell ref="A13:C13"/>
    <mergeCell ref="A5:C6"/>
    <mergeCell ref="D5:E5"/>
    <mergeCell ref="F5:G5"/>
    <mergeCell ref="A2:Q2"/>
    <mergeCell ref="A3:Q3"/>
    <mergeCell ref="B43:C44"/>
    <mergeCell ref="B45:C46"/>
    <mergeCell ref="G41:H41"/>
    <mergeCell ref="D36:F36"/>
    <mergeCell ref="D37:F37"/>
    <mergeCell ref="D38:F38"/>
    <mergeCell ref="D39:F39"/>
    <mergeCell ref="D40:F40"/>
    <mergeCell ref="D43:F43"/>
    <mergeCell ref="D44:F44"/>
    <mergeCell ref="D45:F45"/>
    <mergeCell ref="D46:F46"/>
    <mergeCell ref="G43:H43"/>
    <mergeCell ref="G36:H36"/>
    <mergeCell ref="D15:G15"/>
    <mergeCell ref="A17:Q17"/>
    <mergeCell ref="B41:C42"/>
    <mergeCell ref="D41:F41"/>
    <mergeCell ref="D42:F42"/>
    <mergeCell ref="G42:H42"/>
    <mergeCell ref="B37:C38"/>
    <mergeCell ref="B39:C40"/>
    <mergeCell ref="G37:H37"/>
    <mergeCell ref="G38:H38"/>
    <mergeCell ref="G39:H39"/>
    <mergeCell ref="G40:H40"/>
    <mergeCell ref="K36:L36"/>
    <mergeCell ref="I36:J36"/>
    <mergeCell ref="M40:N40"/>
    <mergeCell ref="A32:D32"/>
    <mergeCell ref="K45:L46"/>
    <mergeCell ref="K41:L44"/>
    <mergeCell ref="K37:L40"/>
    <mergeCell ref="I40:J40"/>
    <mergeCell ref="I37:J37"/>
    <mergeCell ref="I38:J38"/>
    <mergeCell ref="A1:D1"/>
    <mergeCell ref="B36:C36"/>
    <mergeCell ref="I41:J44"/>
    <mergeCell ref="F32:J32"/>
    <mergeCell ref="L32:P32"/>
    <mergeCell ref="M36:N36"/>
    <mergeCell ref="O41:P44"/>
    <mergeCell ref="O37:P40"/>
    <mergeCell ref="O36:P36"/>
    <mergeCell ref="M41:N44"/>
    <mergeCell ref="M39:N39"/>
    <mergeCell ref="G44:H44"/>
    <mergeCell ref="M38:N38"/>
    <mergeCell ref="M37:N37"/>
    <mergeCell ref="I39:J39"/>
    <mergeCell ref="D13:E13"/>
    <mergeCell ref="A64:D64"/>
    <mergeCell ref="F64:J64"/>
    <mergeCell ref="L64:P64"/>
    <mergeCell ref="E8:E9"/>
    <mergeCell ref="I35:L35"/>
    <mergeCell ref="M35:P35"/>
    <mergeCell ref="F33:J33"/>
    <mergeCell ref="A33:D33"/>
    <mergeCell ref="L33:P33"/>
    <mergeCell ref="A63:D63"/>
    <mergeCell ref="F63:J63"/>
    <mergeCell ref="L63:P63"/>
    <mergeCell ref="O45:P46"/>
    <mergeCell ref="M45:N46"/>
    <mergeCell ref="G45:H46"/>
    <mergeCell ref="I45:J4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3" activePane="bottomRight" state="frozen"/>
      <selection activeCell="I1" sqref="I1"/>
      <selection pane="topRight" activeCell="I1" sqref="I1"/>
      <selection pane="bottomLeft" activeCell="I1" sqref="I1"/>
      <selection pane="bottomRight" activeCell="I1" sqref="I1"/>
    </sheetView>
  </sheetViews>
  <sheetFormatPr defaultRowHeight="15" x14ac:dyDescent="0.25"/>
  <cols>
    <col min="1" max="16" width="6.140625" customWidth="1"/>
    <col min="17" max="17" width="8.85546875" customWidth="1"/>
  </cols>
  <sheetData>
    <row r="1" spans="1:17" ht="21" x14ac:dyDescent="0.35">
      <c r="A1" s="606" t="s">
        <v>74</v>
      </c>
      <c r="B1" s="606"/>
      <c r="C1" s="606"/>
      <c r="D1" s="606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5.75" x14ac:dyDescent="0.25">
      <c r="A2" s="683" t="s">
        <v>73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</row>
    <row r="3" spans="1:17" x14ac:dyDescent="0.25">
      <c r="A3" s="690" t="s">
        <v>691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</row>
    <row r="4" spans="1:17" x14ac:dyDescent="0.25">
      <c r="A4" s="690"/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</row>
    <row r="5" spans="1:17" ht="4.5" customHeigh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x14ac:dyDescent="0.25">
      <c r="A6" s="653" t="s">
        <v>75</v>
      </c>
      <c r="B6" s="653"/>
      <c r="C6" s="653"/>
      <c r="D6" s="653"/>
      <c r="E6" s="653"/>
      <c r="F6" s="653"/>
      <c r="G6" s="653"/>
      <c r="H6" s="653"/>
      <c r="I6" s="653"/>
      <c r="J6" s="653"/>
      <c r="K6" s="653"/>
      <c r="L6" s="653"/>
      <c r="M6" s="653"/>
      <c r="N6" s="653"/>
      <c r="O6" s="653"/>
      <c r="P6" s="653"/>
      <c r="Q6" s="653"/>
    </row>
    <row r="7" spans="1:1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 x14ac:dyDescent="0.25">
      <c r="A15" s="693" t="s">
        <v>76</v>
      </c>
      <c r="B15" s="693"/>
      <c r="C15" s="693"/>
      <c r="D15" s="693"/>
      <c r="E15" s="693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</row>
    <row r="16" spans="1:1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692" t="s">
        <v>1</v>
      </c>
      <c r="K16" s="692"/>
      <c r="L16" s="692"/>
      <c r="M16" s="692" t="s">
        <v>2</v>
      </c>
      <c r="N16" s="692"/>
      <c r="O16" s="692"/>
      <c r="P16" s="1"/>
      <c r="Q16" s="1"/>
    </row>
    <row r="17" spans="1:17" x14ac:dyDescent="0.25">
      <c r="A17" s="1"/>
      <c r="B17" s="1"/>
      <c r="C17" s="679" t="s">
        <v>77</v>
      </c>
      <c r="D17" s="679"/>
      <c r="E17" s="679"/>
      <c r="F17" s="679"/>
      <c r="G17" s="679"/>
      <c r="H17" s="679"/>
      <c r="I17" s="679"/>
      <c r="J17" s="679" t="s">
        <v>80</v>
      </c>
      <c r="K17" s="679"/>
      <c r="L17" s="679"/>
      <c r="M17" s="679"/>
      <c r="N17" s="679"/>
      <c r="O17" s="679"/>
      <c r="P17" s="1"/>
      <c r="Q17" s="1"/>
    </row>
    <row r="18" spans="1:17" x14ac:dyDescent="0.25">
      <c r="A18" s="1"/>
      <c r="B18" s="1"/>
      <c r="C18" s="679" t="s">
        <v>78</v>
      </c>
      <c r="D18" s="679"/>
      <c r="E18" s="679"/>
      <c r="F18" s="679"/>
      <c r="G18" s="679"/>
      <c r="H18" s="679"/>
      <c r="I18" s="679"/>
      <c r="J18" s="679" t="s">
        <v>81</v>
      </c>
      <c r="K18" s="679"/>
      <c r="L18" s="679"/>
      <c r="M18" s="679"/>
      <c r="N18" s="679"/>
      <c r="O18" s="679"/>
      <c r="P18" s="1"/>
      <c r="Q18" s="1"/>
    </row>
    <row r="19" spans="1:17" ht="30.75" customHeight="1" x14ac:dyDescent="0.25">
      <c r="A19" s="1"/>
      <c r="B19" s="1"/>
      <c r="C19" s="679" t="s">
        <v>82</v>
      </c>
      <c r="D19" s="679"/>
      <c r="E19" s="679"/>
      <c r="F19" s="679"/>
      <c r="G19" s="679"/>
      <c r="H19" s="679"/>
      <c r="I19" s="679"/>
      <c r="J19" s="691" t="s">
        <v>83</v>
      </c>
      <c r="K19" s="691"/>
      <c r="L19" s="691"/>
      <c r="M19" s="691"/>
      <c r="N19" s="691"/>
      <c r="O19" s="691"/>
      <c r="P19" s="1"/>
      <c r="Q19" s="1"/>
    </row>
    <row r="20" spans="1:17" ht="48.75" customHeight="1" x14ac:dyDescent="0.25">
      <c r="A20" s="1"/>
      <c r="B20" s="1"/>
      <c r="C20" s="679" t="s">
        <v>79</v>
      </c>
      <c r="D20" s="679"/>
      <c r="E20" s="679"/>
      <c r="F20" s="679"/>
      <c r="G20" s="679"/>
      <c r="H20" s="679"/>
      <c r="I20" s="679"/>
      <c r="J20" s="691" t="s">
        <v>692</v>
      </c>
      <c r="K20" s="691"/>
      <c r="L20" s="691"/>
      <c r="M20" s="691" t="s">
        <v>85</v>
      </c>
      <c r="N20" s="691"/>
      <c r="O20" s="691"/>
      <c r="P20" s="1"/>
      <c r="Q20" s="1"/>
    </row>
    <row r="21" spans="1:17" ht="6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670" t="s">
        <v>84</v>
      </c>
      <c r="B22" s="670"/>
      <c r="C22" s="670"/>
      <c r="D22" s="670"/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0"/>
    </row>
    <row r="23" spans="1:17" ht="15.75" x14ac:dyDescent="0.25">
      <c r="A23" s="688" t="s">
        <v>1</v>
      </c>
      <c r="B23" s="688"/>
      <c r="C23" s="688"/>
      <c r="D23" s="688"/>
      <c r="E23" s="688"/>
      <c r="F23" s="688"/>
      <c r="G23" s="688"/>
      <c r="H23" s="688"/>
      <c r="I23" s="688"/>
      <c r="J23" s="688" t="s">
        <v>2</v>
      </c>
      <c r="K23" s="688"/>
      <c r="L23" s="688"/>
      <c r="M23" s="688"/>
      <c r="N23" s="688"/>
      <c r="O23" s="688"/>
      <c r="P23" s="688"/>
      <c r="Q23" s="688"/>
    </row>
    <row r="24" spans="1:17" x14ac:dyDescent="0.25">
      <c r="A24" s="689" t="s">
        <v>86</v>
      </c>
      <c r="B24" s="689"/>
      <c r="C24" s="689"/>
      <c r="D24" s="689"/>
      <c r="E24" s="689"/>
      <c r="F24" s="689"/>
      <c r="G24" s="689"/>
      <c r="H24" s="689"/>
      <c r="I24" s="689"/>
      <c r="J24" s="689" t="s">
        <v>87</v>
      </c>
      <c r="K24" s="689"/>
      <c r="L24" s="689"/>
      <c r="M24" s="689"/>
      <c r="N24" s="689"/>
      <c r="O24" s="689"/>
      <c r="P24" s="689"/>
      <c r="Q24" s="689"/>
    </row>
    <row r="25" spans="1:17" x14ac:dyDescent="0.25">
      <c r="A25" s="668" t="s">
        <v>88</v>
      </c>
      <c r="B25" s="668"/>
      <c r="C25" s="668"/>
      <c r="D25" s="668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</row>
    <row r="26" spans="1:17" x14ac:dyDescent="0.25">
      <c r="A26" s="668" t="s">
        <v>89</v>
      </c>
      <c r="B26" s="668"/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</row>
    <row r="27" spans="1:17" x14ac:dyDescent="0.25">
      <c r="A27" s="689" t="s">
        <v>90</v>
      </c>
      <c r="B27" s="689"/>
      <c r="C27" s="689"/>
      <c r="D27" s="689"/>
      <c r="E27" s="689"/>
      <c r="F27" s="689"/>
      <c r="G27" s="689"/>
      <c r="H27" s="689"/>
      <c r="I27" s="689"/>
      <c r="J27" s="689" t="s">
        <v>91</v>
      </c>
      <c r="K27" s="689"/>
      <c r="L27" s="689"/>
      <c r="M27" s="689"/>
      <c r="N27" s="689"/>
      <c r="O27" s="689"/>
      <c r="P27" s="689"/>
      <c r="Q27" s="689"/>
    </row>
    <row r="28" spans="1:17" x14ac:dyDescent="0.25">
      <c r="A28" s="668" t="s">
        <v>92</v>
      </c>
      <c r="B28" s="668"/>
      <c r="C28" s="668"/>
      <c r="D28" s="668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</row>
    <row r="29" spans="1:17" x14ac:dyDescent="0.25">
      <c r="A29" s="668" t="s">
        <v>93</v>
      </c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</row>
    <row r="30" spans="1:17" x14ac:dyDescent="0.25">
      <c r="A30" s="668" t="s">
        <v>89</v>
      </c>
      <c r="B30" s="668"/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</row>
    <row r="31" spans="1:17" ht="4.5" customHeight="1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670" t="s">
        <v>94</v>
      </c>
      <c r="B32" s="670"/>
      <c r="C32" s="670"/>
      <c r="D32" s="670"/>
      <c r="E32" s="670"/>
      <c r="F32" s="670"/>
      <c r="G32" s="670"/>
      <c r="H32" s="670"/>
      <c r="I32" s="670"/>
      <c r="J32" s="670"/>
      <c r="K32" s="670"/>
      <c r="L32" s="670"/>
      <c r="M32" s="670"/>
      <c r="N32" s="670"/>
      <c r="O32" s="670"/>
      <c r="P32" s="670"/>
      <c r="Q32" s="670"/>
    </row>
    <row r="33" spans="1:17" ht="15" customHeight="1" x14ac:dyDescent="0.25">
      <c r="A33" s="684" t="s">
        <v>97</v>
      </c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6"/>
    </row>
    <row r="34" spans="1:17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 x14ac:dyDescent="0.25">
      <c r="A38" s="33" t="s">
        <v>95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x14ac:dyDescent="0.25">
      <c r="A39" s="670" t="s">
        <v>96</v>
      </c>
      <c r="B39" s="670"/>
      <c r="C39" s="670"/>
      <c r="D39" s="670"/>
      <c r="E39" s="670"/>
      <c r="F39" s="670"/>
      <c r="G39" s="670"/>
      <c r="H39" s="670"/>
      <c r="I39" s="670"/>
      <c r="J39" s="670"/>
      <c r="K39" s="670"/>
      <c r="L39" s="670"/>
      <c r="M39" s="670"/>
      <c r="N39" s="670"/>
      <c r="O39" s="670"/>
      <c r="P39" s="670"/>
      <c r="Q39" s="670"/>
    </row>
    <row r="40" spans="1:17" ht="15.75" x14ac:dyDescent="0.25">
      <c r="A40" s="684" t="s">
        <v>97</v>
      </c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6"/>
    </row>
    <row r="41" spans="1:17" x14ac:dyDescent="0.25">
      <c r="A41" s="687" t="s">
        <v>98</v>
      </c>
      <c r="B41" s="687"/>
      <c r="C41" s="687"/>
      <c r="D41" s="687"/>
      <c r="E41" s="687"/>
      <c r="F41" s="687"/>
      <c r="G41" s="687"/>
      <c r="H41" s="687"/>
      <c r="I41" s="687"/>
      <c r="J41" s="687"/>
      <c r="K41" s="36" t="s">
        <v>102</v>
      </c>
      <c r="L41" s="35"/>
      <c r="M41" s="35"/>
      <c r="N41" s="35"/>
      <c r="O41" s="35"/>
      <c r="P41" s="35"/>
      <c r="Q41" s="35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653" t="s">
        <v>99</v>
      </c>
      <c r="B50" s="653"/>
      <c r="C50" s="653"/>
      <c r="D50" s="682" t="s">
        <v>100</v>
      </c>
      <c r="E50" s="682"/>
      <c r="F50" s="682"/>
      <c r="G50" s="29"/>
      <c r="H50" s="653" t="s">
        <v>101</v>
      </c>
      <c r="I50" s="653"/>
      <c r="J50" s="653"/>
      <c r="K50" s="29"/>
      <c r="L50" s="653" t="s">
        <v>100</v>
      </c>
      <c r="M50" s="653"/>
      <c r="N50" s="29"/>
      <c r="O50" s="653" t="s">
        <v>101</v>
      </c>
      <c r="P50" s="653"/>
      <c r="Q50" s="653"/>
    </row>
    <row r="51" spans="1:17" ht="27" customHeight="1" x14ac:dyDescent="0.25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  <c r="N51" s="39"/>
      <c r="O51" s="39"/>
      <c r="P51" s="39"/>
      <c r="Q51" s="39"/>
    </row>
    <row r="52" spans="1:17" ht="45.75" customHeight="1" x14ac:dyDescent="0.25">
      <c r="A52" s="37"/>
      <c r="B52" s="37"/>
      <c r="C52" s="37"/>
      <c r="D52" s="37"/>
      <c r="E52" s="37"/>
      <c r="F52" s="37"/>
      <c r="G52" s="37"/>
      <c r="H52" s="37"/>
      <c r="I52" s="681" t="s">
        <v>693</v>
      </c>
      <c r="J52" s="681"/>
      <c r="K52" s="681"/>
      <c r="L52" s="681"/>
      <c r="M52" s="681"/>
      <c r="N52" s="681"/>
      <c r="O52" s="681"/>
      <c r="P52" s="681"/>
      <c r="Q52" s="37"/>
    </row>
    <row r="53" spans="1:17" x14ac:dyDescent="0.25">
      <c r="A53" s="13"/>
      <c r="B53" s="13"/>
      <c r="C53" s="13"/>
      <c r="D53" s="13"/>
      <c r="E53" s="13"/>
      <c r="F53" s="13"/>
      <c r="G53" s="13"/>
      <c r="H53" s="13"/>
      <c r="I53" s="681"/>
      <c r="J53" s="681"/>
      <c r="K53" s="681"/>
      <c r="L53" s="681"/>
      <c r="M53" s="681"/>
      <c r="N53" s="681"/>
      <c r="O53" s="681"/>
      <c r="P53" s="681"/>
      <c r="Q53" s="13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9:Q39"/>
    <mergeCell ref="I52:P53"/>
    <mergeCell ref="A50:C50"/>
    <mergeCell ref="D50:F50"/>
    <mergeCell ref="H50:J50"/>
    <mergeCell ref="O50:Q50"/>
    <mergeCell ref="L50:M5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0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0000"/>
  </sheetPr>
  <dimension ref="A1:BU141"/>
  <sheetViews>
    <sheetView view="pageBreakPreview" zoomScaleNormal="100" zoomScaleSheetLayoutView="100" workbookViewId="0">
      <pane ySplit="10" topLeftCell="A11" activePane="bottomLeft" state="frozen"/>
      <selection activeCell="I1" sqref="I1"/>
      <selection pane="bottomLeft" activeCell="Y6" sqref="Y6"/>
    </sheetView>
  </sheetViews>
  <sheetFormatPr defaultRowHeight="15" outlineLevelRow="1" x14ac:dyDescent="0.25"/>
  <cols>
    <col min="1" max="1" width="5.140625" style="251" customWidth="1"/>
    <col min="2" max="6" width="5.7109375" style="251" customWidth="1"/>
    <col min="7" max="7" width="6.5703125" style="251" customWidth="1"/>
    <col min="8" max="8" width="5.7109375" style="251" customWidth="1"/>
    <col min="9" max="36" width="6.5703125" style="251" customWidth="1"/>
    <col min="37" max="16384" width="9.140625" style="251"/>
  </cols>
  <sheetData>
    <row r="1" spans="1:36" ht="21" x14ac:dyDescent="0.35">
      <c r="A1" s="695" t="s">
        <v>74</v>
      </c>
      <c r="B1" s="695"/>
      <c r="C1" s="695"/>
      <c r="D1" s="695"/>
      <c r="E1" s="695"/>
      <c r="F1" s="1"/>
      <c r="G1" s="25"/>
      <c r="H1" s="25"/>
      <c r="I1" s="25"/>
      <c r="J1" s="25"/>
      <c r="K1" s="25"/>
      <c r="L1" s="25"/>
      <c r="M1" s="25" t="s">
        <v>749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 x14ac:dyDescent="0.25">
      <c r="A2" s="683" t="s">
        <v>103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3"/>
      <c r="AH2" s="683"/>
      <c r="AI2" s="683"/>
      <c r="AJ2" s="683"/>
    </row>
    <row r="3" spans="1:36" ht="3.75" customHeight="1" thickBot="1" x14ac:dyDescent="0.3">
      <c r="A3" s="319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1:36" ht="15.75" thickBot="1" x14ac:dyDescent="0.3">
      <c r="A4" s="397" t="s">
        <v>865</v>
      </c>
      <c r="B4" s="1"/>
      <c r="C4" s="1"/>
      <c r="D4" s="1"/>
      <c r="E4" s="1"/>
      <c r="F4" s="1"/>
      <c r="G4" s="1"/>
      <c r="H4" s="244">
        <f>Содержание!H9</f>
        <v>0</v>
      </c>
      <c r="I4" s="398">
        <f>(1+$H$4)*(1-$H$5)*(1-$H$7)</f>
        <v>0.75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93"/>
      <c r="W4" s="93"/>
      <c r="X4" s="93"/>
      <c r="Y4" s="93"/>
      <c r="Z4" s="93"/>
      <c r="AA4" s="700" t="s">
        <v>867</v>
      </c>
      <c r="AB4" s="700"/>
      <c r="AC4" s="700"/>
      <c r="AD4" s="700"/>
      <c r="AE4" s="700"/>
      <c r="AF4" s="700"/>
      <c r="AG4" s="700"/>
      <c r="AH4" s="700"/>
      <c r="AI4" s="700"/>
      <c r="AJ4" s="93"/>
    </row>
    <row r="5" spans="1:36" ht="15" customHeight="1" thickBot="1" x14ac:dyDescent="0.3">
      <c r="A5" s="397" t="s">
        <v>861</v>
      </c>
      <c r="B5" s="1"/>
      <c r="C5" s="1"/>
      <c r="D5" s="1"/>
      <c r="E5" s="1"/>
      <c r="F5" s="1"/>
      <c r="G5" s="1"/>
      <c r="H5" s="244">
        <v>0.25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93"/>
      <c r="W5" s="93"/>
      <c r="X5" s="93"/>
      <c r="Y5" s="93"/>
      <c r="Z5" s="93"/>
      <c r="AA5" s="700"/>
      <c r="AB5" s="700"/>
      <c r="AC5" s="700"/>
      <c r="AD5" s="700"/>
      <c r="AE5" s="700"/>
      <c r="AF5" s="700"/>
      <c r="AG5" s="700"/>
      <c r="AH5" s="700"/>
      <c r="AI5" s="700"/>
      <c r="AJ5" s="93"/>
    </row>
    <row r="6" spans="1:36" ht="15.75" thickBot="1" x14ac:dyDescent="0.3">
      <c r="A6" s="397"/>
      <c r="B6" s="1"/>
      <c r="C6" s="1"/>
      <c r="D6" s="1"/>
      <c r="E6" s="1"/>
      <c r="F6" s="1"/>
      <c r="G6" s="1"/>
      <c r="H6" s="398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93"/>
      <c r="W6" s="93"/>
      <c r="X6" s="93"/>
      <c r="Y6" s="93"/>
      <c r="Z6" s="93"/>
      <c r="AA6" s="700"/>
      <c r="AB6" s="700"/>
      <c r="AC6" s="700"/>
      <c r="AD6" s="700"/>
      <c r="AE6" s="700"/>
      <c r="AF6" s="700"/>
      <c r="AG6" s="700"/>
      <c r="AH6" s="700"/>
      <c r="AI6" s="700"/>
      <c r="AJ6" s="93"/>
    </row>
    <row r="7" spans="1:36" ht="15.75" thickBot="1" x14ac:dyDescent="0.3">
      <c r="A7" s="397" t="s">
        <v>870</v>
      </c>
      <c r="B7" s="249"/>
      <c r="C7" s="249"/>
      <c r="D7" s="249"/>
      <c r="E7" s="249"/>
      <c r="F7" s="249"/>
      <c r="G7" s="249"/>
      <c r="H7" s="244">
        <v>0</v>
      </c>
      <c r="I7" s="249"/>
      <c r="J7" s="249"/>
      <c r="K7" s="249"/>
      <c r="L7" s="249"/>
      <c r="M7" s="249"/>
      <c r="N7" s="249"/>
      <c r="O7" s="249"/>
      <c r="P7" s="249"/>
      <c r="Q7" s="249"/>
      <c r="R7" s="41"/>
      <c r="S7" s="41"/>
      <c r="T7" s="41"/>
      <c r="U7" s="1"/>
      <c r="V7" s="93"/>
      <c r="W7" s="93"/>
      <c r="X7" s="93"/>
      <c r="Y7" s="93"/>
      <c r="Z7" s="93"/>
      <c r="AA7" s="700"/>
      <c r="AB7" s="700"/>
      <c r="AC7" s="700"/>
      <c r="AD7" s="700"/>
      <c r="AE7" s="700"/>
      <c r="AF7" s="700"/>
      <c r="AG7" s="700"/>
      <c r="AH7" s="700"/>
      <c r="AI7" s="700"/>
      <c r="AJ7" s="93"/>
    </row>
    <row r="8" spans="1:36" x14ac:dyDescent="0.25">
      <c r="A8" s="397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41"/>
      <c r="T8" s="41"/>
      <c r="U8" s="41"/>
      <c r="V8" s="319"/>
      <c r="W8" s="41"/>
      <c r="X8" s="319"/>
      <c r="Y8" s="41"/>
      <c r="Z8" s="41"/>
      <c r="AA8" s="700"/>
      <c r="AB8" s="700"/>
      <c r="AC8" s="700"/>
      <c r="AD8" s="700"/>
      <c r="AE8" s="700"/>
      <c r="AF8" s="700"/>
      <c r="AG8" s="700"/>
      <c r="AH8" s="700"/>
      <c r="AI8" s="700"/>
      <c r="AJ8" s="319"/>
    </row>
    <row r="9" spans="1:36" ht="17.25" customHeight="1" x14ac:dyDescent="0.25">
      <c r="A9" s="319"/>
      <c r="B9" s="319"/>
      <c r="C9" s="319"/>
      <c r="D9" s="319"/>
      <c r="E9" s="319"/>
      <c r="F9" s="319"/>
      <c r="G9" s="319"/>
      <c r="H9" s="319"/>
      <c r="I9" s="319"/>
      <c r="J9" s="319"/>
      <c r="K9" s="51" t="s">
        <v>3</v>
      </c>
      <c r="L9" s="319"/>
      <c r="M9" s="319"/>
      <c r="N9" s="51" t="s">
        <v>4</v>
      </c>
      <c r="P9" s="41"/>
      <c r="Q9" s="51" t="s">
        <v>5</v>
      </c>
      <c r="T9" s="51" t="s">
        <v>124</v>
      </c>
      <c r="U9" s="319"/>
      <c r="V9" s="319"/>
      <c r="W9" s="319"/>
      <c r="X9" s="51" t="s">
        <v>866</v>
      </c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</row>
    <row r="10" spans="1:36" ht="13.5" customHeight="1" x14ac:dyDescent="0.25">
      <c r="A10" s="696" t="s">
        <v>532</v>
      </c>
      <c r="B10" s="696"/>
      <c r="C10" s="696"/>
      <c r="D10" s="696"/>
      <c r="E10" s="696"/>
      <c r="F10" s="696"/>
      <c r="G10" s="696"/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</row>
    <row r="11" spans="1:36" ht="15.75" x14ac:dyDescent="0.25">
      <c r="A11" s="683" t="s">
        <v>142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  <c r="AA11" s="683"/>
      <c r="AB11" s="683"/>
      <c r="AC11" s="683"/>
      <c r="AD11" s="683"/>
      <c r="AE11" s="683"/>
      <c r="AF11" s="683"/>
      <c r="AG11" s="683"/>
      <c r="AH11" s="683"/>
      <c r="AI11" s="683"/>
      <c r="AJ11" s="683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857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395">
        <f>ROUND(B115*Содержание!$H$8*$I$4,0)</f>
        <v>28397</v>
      </c>
      <c r="C15" s="395">
        <f>ROUND(C115*Содержание!$H$8*$I$4,0)</f>
        <v>29254</v>
      </c>
      <c r="D15" s="395">
        <f>ROUND(D115*Содержание!$H$8*$I$4,0)</f>
        <v>30050</v>
      </c>
      <c r="E15" s="395">
        <f>ROUND(E115*Содержание!$H$8*$I$4,0)</f>
        <v>31028</v>
      </c>
      <c r="F15" s="395">
        <f>ROUND(F115*Содержание!$H$8*$I$4,0)</f>
        <v>32130</v>
      </c>
      <c r="G15" s="395">
        <f>ROUND(G115*Содержание!$H$8*$I$4,0)</f>
        <v>34640</v>
      </c>
      <c r="H15" s="395">
        <f>ROUND(H115*Содержание!$H$8*$I$4,0)</f>
        <v>35496</v>
      </c>
      <c r="I15" s="395">
        <f>ROUND(I115*Содержание!$H$8*$I$4,0)</f>
        <v>36353</v>
      </c>
      <c r="J15" s="395">
        <f>ROUND(J115*Содержание!$H$8*$I$4,0)</f>
        <v>37332</v>
      </c>
      <c r="K15" s="395">
        <f>ROUND(K115*Содержание!$H$8*$I$4,0)</f>
        <v>38189</v>
      </c>
      <c r="L15" s="395">
        <f>ROUND(L115*Содержание!$H$8*$I$4,0)</f>
        <v>41066</v>
      </c>
      <c r="M15" s="395">
        <f>ROUND(M115*Содержание!$H$8*$I$4,0)</f>
        <v>41555</v>
      </c>
      <c r="N15" s="395">
        <f>ROUND(N115*Содержание!$H$8*$I$4,0)</f>
        <v>42412</v>
      </c>
      <c r="O15" s="395">
        <f>ROUND(O115*Содержание!$H$8*$I$4,0)</f>
        <v>44126</v>
      </c>
      <c r="P15" s="395">
        <f>ROUND(P115*Содержание!$H$8*$I$4,0)</f>
        <v>47858</v>
      </c>
      <c r="Q15" s="395">
        <f>ROUND(Q115*Содержание!$H$8*$I$4,0)</f>
        <v>49388</v>
      </c>
      <c r="R15" s="395">
        <f>ROUND(R115*Содержание!$H$8*$I$4,0)</f>
        <v>50796</v>
      </c>
      <c r="S15" s="395">
        <f>ROUND(S115*Содержание!$H$8*$I$4,0)</f>
        <v>52388</v>
      </c>
      <c r="T15" s="395">
        <f>ROUND(T115*Содержание!$H$8*$I$4,0)</f>
        <v>53918</v>
      </c>
      <c r="U15" s="395">
        <f>ROUND(U115*Содержание!$H$8*$I$4,0)</f>
        <v>55508</v>
      </c>
      <c r="V15" s="395">
        <f>ROUND(V115*Содержание!$H$8*$I$4,0)</f>
        <v>56672</v>
      </c>
      <c r="W15" s="395">
        <f>ROUND(W115*Содержание!$H$8*$I$4,0)</f>
        <v>57773</v>
      </c>
      <c r="X15" s="395">
        <f>ROUND(X115*Содержание!$H$8*$I$4,0)</f>
        <v>58936</v>
      </c>
      <c r="Y15" s="395">
        <f>ROUND(Y115*Содержание!$H$8*$I$4,0)</f>
        <v>60098</v>
      </c>
      <c r="Z15" s="395">
        <f>ROUND(Z115*Содержание!$H$8*$I$4,0)</f>
        <v>61262</v>
      </c>
      <c r="AA15" s="395">
        <f>ROUND(AA115*Содержание!$H$8*$I$4,0)</f>
        <v>62546</v>
      </c>
      <c r="AB15" s="395">
        <f>ROUND(AB115*Содержание!$H$8*$I$4,0)</f>
        <v>63770</v>
      </c>
      <c r="AC15" s="395">
        <f>ROUND(AC115*Содержание!$H$8*$I$4,0)</f>
        <v>68300</v>
      </c>
      <c r="AD15" s="395">
        <f>ROUND(AD115*Содержание!$H$8*$I$4,0)</f>
        <v>70380</v>
      </c>
      <c r="AE15" s="395">
        <f>ROUND(AE115*Содержание!$H$8*$I$4,0)</f>
        <v>72461</v>
      </c>
      <c r="AF15" s="395">
        <f>ROUND(AF115*Содержание!$H$8*$I$4,0)</f>
        <v>74664</v>
      </c>
      <c r="AG15" s="395">
        <f>ROUND(AG115*Содержание!$H$8*$I$4,0)</f>
        <v>76928</v>
      </c>
      <c r="AH15" s="395">
        <f>ROUND(AH115*Содержание!$H$8*$I$4,0)</f>
        <v>79193</v>
      </c>
      <c r="AI15" s="395">
        <f>ROUND(AI115*Содержание!$H$8*$I$4,0)</f>
        <v>81580</v>
      </c>
      <c r="AJ15" s="395">
        <f>ROUND(AJ115*Содержание!$H$8*$I$4,0)</f>
        <v>84089</v>
      </c>
    </row>
    <row r="16" spans="1:36" x14ac:dyDescent="0.25">
      <c r="A16" s="44">
        <v>1835</v>
      </c>
      <c r="B16" s="395">
        <f>ROUND(B116*Содержание!$H$8*$I$4,0)</f>
        <v>28948</v>
      </c>
      <c r="C16" s="395">
        <f>ROUND(C116*Содержание!$H$8*$I$4,0)</f>
        <v>29866</v>
      </c>
      <c r="D16" s="395">
        <f>ROUND(D116*Содержание!$H$8*$I$4,0)</f>
        <v>30722</v>
      </c>
      <c r="E16" s="395">
        <f>ROUND(E116*Содержание!$H$8*$I$4,0)</f>
        <v>31640</v>
      </c>
      <c r="F16" s="395">
        <f>ROUND(F116*Содержание!$H$8*$I$4,0)</f>
        <v>32804</v>
      </c>
      <c r="G16" s="395">
        <f>ROUND(G116*Содержание!$H$8*$I$4,0)</f>
        <v>35374</v>
      </c>
      <c r="H16" s="395">
        <f>ROUND(H116*Содержание!$H$8*$I$4,0)</f>
        <v>36230</v>
      </c>
      <c r="I16" s="395">
        <f>ROUND(I116*Содержание!$H$8*$I$4,0)</f>
        <v>37088</v>
      </c>
      <c r="J16" s="395">
        <f>ROUND(J116*Содержание!$H$8*$I$4,0)</f>
        <v>38006</v>
      </c>
      <c r="K16" s="395">
        <f>ROUND(K116*Содержание!$H$8*$I$4,0)</f>
        <v>38984</v>
      </c>
      <c r="L16" s="395">
        <f>ROUND(L116*Содержание!$H$8*$I$4,0)</f>
        <v>41861</v>
      </c>
      <c r="M16" s="395">
        <f>ROUND(M116*Содержание!$H$8*$I$4,0)</f>
        <v>42412</v>
      </c>
      <c r="N16" s="395">
        <f>ROUND(N116*Содержание!$H$8*$I$4,0)</f>
        <v>43268</v>
      </c>
      <c r="O16" s="395">
        <f>ROUND(O116*Содержание!$H$8*$I$4,0)</f>
        <v>44982</v>
      </c>
      <c r="P16" s="395">
        <f>ROUND(P116*Содержание!$H$8*$I$4,0)</f>
        <v>48838</v>
      </c>
      <c r="Q16" s="395">
        <f>ROUND(Q116*Содержание!$H$8*$I$4,0)</f>
        <v>50368</v>
      </c>
      <c r="R16" s="395">
        <f>ROUND(R116*Содержание!$H$8*$I$4,0)</f>
        <v>51836</v>
      </c>
      <c r="S16" s="395">
        <f>ROUND(S116*Содержание!$H$8*$I$4,0)</f>
        <v>53428</v>
      </c>
      <c r="T16" s="395">
        <f>ROUND(T116*Содержание!$H$8*$I$4,0)</f>
        <v>55019</v>
      </c>
      <c r="U16" s="395">
        <f>ROUND(U116*Содержание!$H$8*$I$4,0)</f>
        <v>56610</v>
      </c>
      <c r="V16" s="395">
        <f>ROUND(V116*Содержание!$H$8*$I$4,0)</f>
        <v>57834</v>
      </c>
      <c r="W16" s="395">
        <f>ROUND(W116*Содержание!$H$8*$I$4,0)</f>
        <v>58936</v>
      </c>
      <c r="X16" s="395">
        <f>ROUND(X116*Содержание!$H$8*$I$4,0)</f>
        <v>60160</v>
      </c>
      <c r="Y16" s="395">
        <f>ROUND(Y116*Содержание!$H$8*$I$4,0)</f>
        <v>61322</v>
      </c>
      <c r="Z16" s="395">
        <f>ROUND(Z116*Содержание!$H$8*$I$4,0)</f>
        <v>62546</v>
      </c>
      <c r="AA16" s="395">
        <f>ROUND(AA116*Содержание!$H$8*$I$4,0)</f>
        <v>63770</v>
      </c>
      <c r="AB16" s="395">
        <f>ROUND(AB116*Содержание!$H$8*$I$4,0)</f>
        <v>65117</v>
      </c>
      <c r="AC16" s="395">
        <f>ROUND(AC116*Содержание!$H$8*$I$4,0)</f>
        <v>69707</v>
      </c>
      <c r="AD16" s="395">
        <f>ROUND(AD116*Содержание!$H$8*$I$4,0)</f>
        <v>71849</v>
      </c>
      <c r="AE16" s="395">
        <f>ROUND(AE116*Содержание!$H$8*$I$4,0)</f>
        <v>73930</v>
      </c>
      <c r="AF16" s="395">
        <f>ROUND(AF116*Содержание!$H$8*$I$4,0)</f>
        <v>76194</v>
      </c>
      <c r="AG16" s="395">
        <f>ROUND(AG116*Содержание!$H$8*$I$4,0)</f>
        <v>78520</v>
      </c>
      <c r="AH16" s="395">
        <f>ROUND(AH116*Содержание!$H$8*$I$4,0)</f>
        <v>80846</v>
      </c>
      <c r="AI16" s="395">
        <f>ROUND(AI116*Содержание!$H$8*$I$4,0)</f>
        <v>83232</v>
      </c>
      <c r="AJ16" s="395">
        <f>ROUND(AJ116*Содержание!$H$8*$I$4,0)</f>
        <v>85742</v>
      </c>
    </row>
    <row r="17" spans="1:36" x14ac:dyDescent="0.25">
      <c r="A17" s="44">
        <v>1960</v>
      </c>
      <c r="B17" s="395">
        <f>ROUND(B117*Содержание!$H$8*$I$4,0)</f>
        <v>29804</v>
      </c>
      <c r="C17" s="395">
        <f>ROUND(C117*Содержание!$H$8*$I$4,0)</f>
        <v>30662</v>
      </c>
      <c r="D17" s="396">
        <f>ROUND(IF($H$6=TRUE,D117*Содержание!$H$8*$I$4*(1+'4 Доп.опции'!$V$44),D117*Содержание!$H$8*$I$4),0)</f>
        <v>31580</v>
      </c>
      <c r="E17" s="396">
        <f>ROUND(IF($H$6=TRUE,E117*Содержание!$H$8*$I$4*(1+'4 Доп.опции'!$V$44),E117*Содержание!$H$8*$I$4),0)</f>
        <v>33170</v>
      </c>
      <c r="F17" s="396">
        <f>ROUND(IF($H$6=TRUE,F117*Содержание!$H$8*$I$4*(1+'4 Доп.опции'!$V$44),F117*Содержание!$H$8*$I$4),0)</f>
        <v>33660</v>
      </c>
      <c r="G17" s="396">
        <f>ROUND(IF($H$6=TRUE,G117*Содержание!$H$8*$I$4*(1+'4 Доп.опции'!$V$44),G117*Содержание!$H$8*$I$4),0)</f>
        <v>33476</v>
      </c>
      <c r="H17" s="396">
        <f>ROUND(IF($H$6=TRUE,H117*Содержание!$H$8*$I$4*(1+'4 Доп.опции'!$V$44),H117*Содержание!$H$8*$I$4),0)</f>
        <v>33660</v>
      </c>
      <c r="I17" s="396">
        <f>ROUND(IF($H$6=TRUE,I117*Содержание!$H$8*$I$4*(1+'4 Доп.опции'!$V$44),I117*Содержание!$H$8*$I$4),0)</f>
        <v>38434</v>
      </c>
      <c r="J17" s="396">
        <f>ROUND(IF($H$6=TRUE,J117*Содержание!$H$8*$I$4*(1+'4 Доп.опции'!$V$44),J117*Содержание!$H$8*$I$4),0)</f>
        <v>38984</v>
      </c>
      <c r="K17" s="396">
        <f>ROUND(IF($H$6=TRUE,K117*Содержание!$H$8*$I$4*(1+'4 Доп.опции'!$V$44),K117*Содержание!$H$8*$I$4),0)</f>
        <v>40086</v>
      </c>
      <c r="L17" s="396">
        <f>ROUND(IF($H$6=TRUE,L117*Содержание!$H$8*$I$4*(1+'4 Доп.опции'!$V$44),L117*Содержание!$H$8*$I$4),0)</f>
        <v>43146</v>
      </c>
      <c r="M17" s="396">
        <f>ROUND(IF($H$6=TRUE,M117*Содержание!$H$8*$I$4*(1+'4 Доп.опции'!$V$44),M117*Содержание!$H$8*$I$4),0)</f>
        <v>43758</v>
      </c>
      <c r="N17" s="396">
        <f>ROUND(IF($H$6=TRUE,N117*Содержание!$H$8*$I$4*(1+'4 Доп.опции'!$V$44),N117*Содержание!$H$8*$I$4),0)</f>
        <v>44676</v>
      </c>
      <c r="O17" s="396">
        <f>ROUND(IF($H$6=TRUE,O117*Содержание!$H$8*$I$4*(1+'4 Доп.опции'!$V$44),O117*Содержание!$H$8*$I$4),0)</f>
        <v>47798</v>
      </c>
      <c r="P17" s="396">
        <f>ROUND(IF($H$6=TRUE,P117*Содержание!$H$8*$I$4*(1+'4 Доп.опции'!$V$44),P117*Содержание!$H$8*$I$4),0)</f>
        <v>50306</v>
      </c>
      <c r="Q17" s="395">
        <f>ROUND(Q117*Содержание!$H$8*$I$4,0)</f>
        <v>51224</v>
      </c>
      <c r="R17" s="395">
        <f>ROUND(R117*Содержание!$H$8*$I$4,0)</f>
        <v>52754</v>
      </c>
      <c r="S17" s="395">
        <f>ROUND(S117*Содержание!$H$8*$I$4,0)</f>
        <v>54284</v>
      </c>
      <c r="T17" s="395">
        <f>ROUND(T117*Содержание!$H$8*$I$4,0)</f>
        <v>55998</v>
      </c>
      <c r="U17" s="395">
        <f>ROUND(U117*Содержание!$H$8*$I$4,0)</f>
        <v>57712</v>
      </c>
      <c r="V17" s="395">
        <f>ROUND(V117*Содержание!$H$8*$I$4,0)</f>
        <v>58814</v>
      </c>
      <c r="W17" s="395">
        <f>ROUND(W117*Содержание!$H$8*$I$4,0)</f>
        <v>59976</v>
      </c>
      <c r="X17" s="395">
        <f>ROUND(X117*Содержание!$H$8*$I$4,0)</f>
        <v>61200</v>
      </c>
      <c r="Y17" s="395">
        <f>ROUND(Y117*Содержание!$H$8*$I$4,0)</f>
        <v>62424</v>
      </c>
      <c r="Z17" s="395">
        <f>ROUND(Z117*Содержание!$H$8*$I$4,0)</f>
        <v>63648</v>
      </c>
      <c r="AA17" s="395">
        <f>ROUND(AA117*Содержание!$H$8*$I$4,0)</f>
        <v>64994</v>
      </c>
      <c r="AB17" s="395">
        <f>ROUND(AB117*Содержание!$H$8*$I$4,0)</f>
        <v>66218</v>
      </c>
      <c r="AC17" s="395">
        <f>ROUND(AC117*Содержание!$H$8*$I$4,0)</f>
        <v>70931</v>
      </c>
      <c r="AD17" s="395">
        <f>ROUND(AD117*Содержание!$H$8*$I$4,0)</f>
        <v>73073</v>
      </c>
      <c r="AE17" s="395">
        <f>ROUND(AE117*Содержание!$H$8*$I$4,0)</f>
        <v>75276</v>
      </c>
      <c r="AF17" s="395">
        <f>ROUND(AF117*Содержание!$H$8*$I$4,0)</f>
        <v>77540</v>
      </c>
      <c r="AG17" s="395">
        <f>ROUND(AG117*Содержание!$H$8*$I$4,0)</f>
        <v>79866</v>
      </c>
      <c r="AH17" s="395">
        <f>ROUND(AH117*Содержание!$H$8*$I$4,0)</f>
        <v>82253</v>
      </c>
      <c r="AI17" s="395">
        <f>ROUND(AI117*Содержание!$H$8*$I$4,0)</f>
        <v>84762</v>
      </c>
      <c r="AJ17" s="395">
        <f>ROUND(AJ117*Содержание!$H$8*$I$4,0)</f>
        <v>87272</v>
      </c>
    </row>
    <row r="18" spans="1:36" x14ac:dyDescent="0.25">
      <c r="A18" s="44">
        <v>2085</v>
      </c>
      <c r="B18" s="395">
        <f>ROUND(B118*Содержание!$H$8*$I$4,0)</f>
        <v>31274</v>
      </c>
      <c r="C18" s="396">
        <f>ROUND(IF($H$6=TRUE,C118*Содержание!$H$8*$I$4*(1+'4 Доп.опции'!$V$44),C118*Содержание!$H$8*$I$4),0)</f>
        <v>32130</v>
      </c>
      <c r="D18" s="396">
        <f>ROUND(IF($H$6=TRUE,D118*Содержание!$H$8*$I$4*(1+'4 Доп.опции'!$V$44),D118*Содержание!$H$8*$I$4),0)</f>
        <v>33110</v>
      </c>
      <c r="E18" s="396">
        <f>ROUND(IF($H$6=TRUE,E118*Содержание!$H$8*$I$4*(1+'4 Доп.опции'!$V$44),E118*Содержание!$H$8*$I$4),0)</f>
        <v>34088</v>
      </c>
      <c r="F18" s="396">
        <f>ROUND(IF($H$6=TRUE,F118*Содержание!$H$8*$I$4*(1+'4 Доп.опции'!$V$44),F118*Содержание!$H$8*$I$4),0)</f>
        <v>34640</v>
      </c>
      <c r="G18" s="396">
        <f>ROUND(IF($H$6=TRUE,G118*Содержание!$H$8*$I$4*(1+'4 Доп.опции'!$V$44),G118*Содержание!$H$8*$I$4),0)</f>
        <v>33599</v>
      </c>
      <c r="H18" s="396">
        <f>ROUND(IF($H$6=TRUE,H118*Содержание!$H$8*$I$4*(1+'4 Доп.опции'!$V$44),H118*Содержание!$H$8*$I$4),0)</f>
        <v>33416</v>
      </c>
      <c r="I18" s="396">
        <f>ROUND(IF($H$6=TRUE,I118*Содержание!$H$8*$I$4*(1+'4 Доп.опции'!$V$44),I118*Содержание!$H$8*$I$4),0)</f>
        <v>39046</v>
      </c>
      <c r="J18" s="396">
        <f>ROUND(IF($H$6=TRUE,J118*Содержание!$H$8*$I$4*(1+'4 Доп.опции'!$V$44),J118*Содержание!$H$8*$I$4),0)</f>
        <v>38618</v>
      </c>
      <c r="K18" s="396">
        <f>ROUND(IF($H$6=TRUE,K118*Содержание!$H$8*$I$4*(1+'4 Доп.опции'!$V$44),K118*Содержание!$H$8*$I$4),0)</f>
        <v>43085</v>
      </c>
      <c r="L18" s="396">
        <f>ROUND(IF($H$6=TRUE,L118*Содержание!$H$8*$I$4*(1+'4 Доп.опции'!$V$44),L118*Содержание!$H$8*$I$4),0)</f>
        <v>43085</v>
      </c>
      <c r="M18" s="396">
        <f>ROUND(IF($H$6=TRUE,M118*Содержание!$H$8*$I$4*(1+'4 Доп.опции'!$V$44),M118*Содержание!$H$8*$I$4),0)</f>
        <v>45533</v>
      </c>
      <c r="N18" s="396">
        <f>ROUND(IF($H$6=TRUE,N118*Содержание!$H$8*$I$4*(1+'4 Доп.опции'!$V$44),N118*Содержание!$H$8*$I$4),0)</f>
        <v>42473</v>
      </c>
      <c r="O18" s="396">
        <f>ROUND(IF($H$6=TRUE,O118*Содержание!$H$8*$I$4*(1+'4 Доп.опции'!$V$44),O118*Содержание!$H$8*$I$4),0)</f>
        <v>49450</v>
      </c>
      <c r="P18" s="396">
        <f>ROUND(IF($H$6=TRUE,P118*Содержание!$H$8*$I$4*(1+'4 Доп.опции'!$V$44),P118*Содержание!$H$8*$I$4),0)</f>
        <v>45594</v>
      </c>
      <c r="Q18" s="395">
        <f>ROUND(Q118*Содержание!$H$8*$I$4,0)</f>
        <v>53734</v>
      </c>
      <c r="R18" s="395">
        <f>ROUND(R118*Содержание!$H$8*$I$4,0)</f>
        <v>48776</v>
      </c>
      <c r="S18" s="395">
        <f>ROUND(S118*Содержание!$H$8*$I$4,0)</f>
        <v>53366</v>
      </c>
      <c r="T18" s="395">
        <f>ROUND(T118*Содержание!$H$8*$I$4,0)</f>
        <v>51836</v>
      </c>
      <c r="U18" s="395">
        <f>ROUND(U118*Содержание!$H$8*$I$4,0)</f>
        <v>57773</v>
      </c>
      <c r="V18" s="395">
        <f>ROUND(V118*Содержание!$H$8*$I$4,0)</f>
        <v>55202</v>
      </c>
      <c r="W18" s="395">
        <f>ROUND(W118*Содержание!$H$8*$I$4,0)</f>
        <v>59364</v>
      </c>
      <c r="X18" s="395">
        <f>ROUND(X118*Содержание!$H$8*$I$4,0)</f>
        <v>57161</v>
      </c>
      <c r="Y18" s="395">
        <f>ROUND(Y118*Содержание!$H$8*$I$4,0)</f>
        <v>63036</v>
      </c>
      <c r="Z18" s="395">
        <f>ROUND(Z118*Содержание!$H$8*$I$4,0)</f>
        <v>59486</v>
      </c>
      <c r="AA18" s="395">
        <f>ROUND(AA118*Содержание!$H$8*$I$4,0)</f>
        <v>64505</v>
      </c>
      <c r="AB18" s="395">
        <f>ROUND(AB118*Содержание!$H$8*$I$4,0)</f>
        <v>62669</v>
      </c>
      <c r="AC18" s="395">
        <f>ROUND(AC118*Содержание!$H$8*$I$4,0)</f>
        <v>73868</v>
      </c>
      <c r="AD18" s="395">
        <f>ROUND(AD118*Содержание!$H$8*$I$4,0)</f>
        <v>74052</v>
      </c>
      <c r="AE18" s="395">
        <f>ROUND(AE118*Содержание!$H$8*$I$4,0)</f>
        <v>76316</v>
      </c>
      <c r="AF18" s="395">
        <f>ROUND(AF118*Содержание!$H$8*$I$4,0)</f>
        <v>67198</v>
      </c>
      <c r="AG18" s="395">
        <f>ROUND(AG118*Содержание!$H$8*$I$4,0)</f>
        <v>81886</v>
      </c>
      <c r="AH18" s="395">
        <f>ROUND(AH118*Содержание!$H$8*$I$4,0)</f>
        <v>83416</v>
      </c>
      <c r="AI18" s="395">
        <f>ROUND(AI118*Содержание!$H$8*$I$4,0)</f>
        <v>85864</v>
      </c>
      <c r="AJ18" s="395">
        <f>ROUND(AJ118*Содержание!$H$8*$I$4,0)</f>
        <v>72032</v>
      </c>
    </row>
    <row r="19" spans="1:36" x14ac:dyDescent="0.25">
      <c r="A19" s="44">
        <v>2210</v>
      </c>
      <c r="B19" s="396">
        <f>ROUND(IF($H$6=TRUE,B119*Содержание!$H$8*$I$4*(1+'4 Доп.опции'!$V$44),B119*Содержание!$H$8*$I$4),0)</f>
        <v>32864</v>
      </c>
      <c r="C19" s="396">
        <f>ROUND(IF($H$6=TRUE,C119*Содержание!$H$8*$I$4*(1+'4 Доп.опции'!$V$44),C119*Содержание!$H$8*$I$4),0)</f>
        <v>33844</v>
      </c>
      <c r="D19" s="396">
        <f>ROUND(IF($H$6=TRUE,D119*Содержание!$H$8*$I$4*(1+'4 Доп.опции'!$V$44),D119*Содержание!$H$8*$I$4),0)</f>
        <v>34823</v>
      </c>
      <c r="E19" s="396">
        <f>ROUND(IF($H$6=TRUE,E119*Содержание!$H$8*$I$4*(1+'4 Доп.опции'!$V$44),E119*Содержание!$H$8*$I$4),0)</f>
        <v>35924</v>
      </c>
      <c r="F19" s="396">
        <f>ROUND(IF($H$6=TRUE,F119*Содержание!$H$8*$I$4*(1+'4 Доп.опции'!$V$44),F119*Содержание!$H$8*$I$4),0)</f>
        <v>34640</v>
      </c>
      <c r="G19" s="396">
        <f>ROUND(IF($H$6=TRUE,G119*Содержание!$H$8*$I$4*(1+'4 Доп.опции'!$V$44),G119*Содержание!$H$8*$I$4),0)</f>
        <v>33416</v>
      </c>
      <c r="H19" s="396">
        <f>ROUND(IF($H$6=TRUE,H119*Содержание!$H$8*$I$4*(1+'4 Доп.опции'!$V$44),H119*Содержание!$H$8*$I$4),0)</f>
        <v>33538</v>
      </c>
      <c r="I19" s="396">
        <f>ROUND(IF($H$6=TRUE,I119*Содержание!$H$8*$I$4*(1+'4 Доп.опции'!$V$44),I119*Содержание!$H$8*$I$4),0)</f>
        <v>37700</v>
      </c>
      <c r="J19" s="396">
        <f>ROUND(IF($H$6=TRUE,J119*Содержание!$H$8*$I$4*(1+'4 Доп.опции'!$V$44),J119*Содержание!$H$8*$I$4),0)</f>
        <v>39596</v>
      </c>
      <c r="K19" s="396">
        <f>ROUND(IF($H$6=TRUE,K119*Содержание!$H$8*$I$4*(1+'4 Доп.опции'!$V$44),K119*Содержание!$H$8*$I$4),0)</f>
        <v>44003</v>
      </c>
      <c r="L19" s="396">
        <f>ROUND(IF($H$6=TRUE,L119*Содержание!$H$8*$I$4*(1+'4 Доп.опции'!$V$44),L119*Содержание!$H$8*$I$4),0)</f>
        <v>42656</v>
      </c>
      <c r="M19" s="396">
        <f>ROUND(IF($H$6=TRUE,M119*Содержание!$H$8*$I$4*(1+'4 Доп.опции'!$V$44),M119*Содержание!$H$8*$I$4),0)</f>
        <v>47246</v>
      </c>
      <c r="N19" s="396">
        <f>ROUND(IF($H$6=TRUE,N119*Содержание!$H$8*$I$4*(1+'4 Доп.опции'!$V$44),N119*Содержание!$H$8*$I$4),0)</f>
        <v>43758</v>
      </c>
      <c r="O19" s="396">
        <f>ROUND(IF($H$6=TRUE,O119*Содержание!$H$8*$I$4*(1+'4 Доп.опции'!$V$44),O119*Содержание!$H$8*$I$4),0)</f>
        <v>50918</v>
      </c>
      <c r="P19" s="396">
        <f>ROUND(IF($H$6=TRUE,P119*Содержание!$H$8*$I$4*(1+'4 Доп.опции'!$V$44),P119*Содержание!$H$8*$I$4),0)</f>
        <v>46512</v>
      </c>
      <c r="Q19" s="395">
        <f>ROUND(Q119*Содержание!$H$8*$I$4,0)</f>
        <v>54224</v>
      </c>
      <c r="R19" s="395">
        <f>ROUND(R119*Содержание!$H$8*$I$4,0)</f>
        <v>50674</v>
      </c>
      <c r="S19" s="395">
        <f>ROUND(S119*Содержание!$H$8*$I$4,0)</f>
        <v>56426</v>
      </c>
      <c r="T19" s="395">
        <f>ROUND(T119*Содержание!$H$8*$I$4,0)</f>
        <v>53550</v>
      </c>
      <c r="U19" s="395">
        <f>ROUND(U119*Содержание!$H$8*$I$4,0)</f>
        <v>58997</v>
      </c>
      <c r="V19" s="395">
        <f>ROUND(V119*Содержание!$H$8*$I$4,0)</f>
        <v>56978</v>
      </c>
      <c r="W19" s="395">
        <f>ROUND(W119*Содержание!$H$8*$I$4,0)</f>
        <v>62302</v>
      </c>
      <c r="X19" s="395">
        <f>ROUND(X119*Содержание!$H$8*$I$4,0)</f>
        <v>58752</v>
      </c>
      <c r="Y19" s="395">
        <f>ROUND(Y119*Содержание!$H$8*$I$4,0)</f>
        <v>64199</v>
      </c>
      <c r="Z19" s="395">
        <f>ROUND(Z119*Содержание!$H$8*$I$4,0)</f>
        <v>60894</v>
      </c>
      <c r="AA19" s="395">
        <f>ROUND(AA119*Содержание!$H$8*$I$4,0)</f>
        <v>67382</v>
      </c>
      <c r="AB19" s="395">
        <f>ROUND(AB119*Содержание!$H$8*$I$4,0)</f>
        <v>63098</v>
      </c>
      <c r="AC19" s="395">
        <f>ROUND(AC119*Содержание!$H$8*$I$4,0)</f>
        <v>74848</v>
      </c>
      <c r="AD19" s="395">
        <f>ROUND(AD119*Содержание!$H$8*$I$4,0)</f>
        <v>76928</v>
      </c>
      <c r="AE19" s="395">
        <f>ROUND(AE119*Содержание!$H$8*$I$4,0)</f>
        <v>79193</v>
      </c>
      <c r="AF19" s="395">
        <f>ROUND(AF119*Содержание!$H$8*$I$4,0)</f>
        <v>69034</v>
      </c>
      <c r="AG19" s="395">
        <f>ROUND(AG119*Содержание!$H$8*$I$4,0)</f>
        <v>84028</v>
      </c>
      <c r="AH19" s="395">
        <f>ROUND(AH119*Содержание!$H$8*$I$4,0)</f>
        <v>85619</v>
      </c>
      <c r="AI19" s="395">
        <f>ROUND(AI119*Содержание!$H$8*$I$4,0)</f>
        <v>88250</v>
      </c>
      <c r="AJ19" s="395">
        <f>ROUND(AJ119*Содержание!$H$8*$I$4,0)</f>
        <v>74420</v>
      </c>
    </row>
    <row r="20" spans="1:36" x14ac:dyDescent="0.25">
      <c r="A20" s="44">
        <v>2335</v>
      </c>
      <c r="B20" s="396">
        <f>ROUND(IF($H$6=TRUE,B120*Содержание!$H$8*$I$4*(1+'4 Доп.опции'!$V$44),B120*Содержание!$H$8*$I$4),0)</f>
        <v>33660</v>
      </c>
      <c r="C20" s="396">
        <f>ROUND(IF($H$6=TRUE,C120*Содержание!$H$8*$I$4*(1+'4 Доп.опции'!$V$44),C120*Содержание!$H$8*$I$4),0)</f>
        <v>34640</v>
      </c>
      <c r="D20" s="396">
        <f>ROUND(IF($H$6=TRUE,D120*Содержание!$H$8*$I$4*(1+'4 Доп.опции'!$V$44),D120*Содержание!$H$8*$I$4),0)</f>
        <v>35618</v>
      </c>
      <c r="E20" s="396">
        <f>ROUND(IF($H$6=TRUE,E120*Содержание!$H$8*$I$4*(1+'4 Доп.опции'!$V$44),E120*Содержание!$H$8*$I$4),0)</f>
        <v>36720</v>
      </c>
      <c r="F20" s="396">
        <f>ROUND(IF($H$6=TRUE,F120*Содержание!$H$8*$I$4*(1+'4 Доп.опции'!$V$44),F120*Содержание!$H$8*$I$4),0)</f>
        <v>39107</v>
      </c>
      <c r="G20" s="396">
        <f>ROUND(IF($H$6=TRUE,G120*Содержание!$H$8*$I$4*(1+'4 Доп.опции'!$V$44),G120*Содержание!$H$8*$I$4),0)</f>
        <v>34028</v>
      </c>
      <c r="H20" s="396">
        <f>ROUND(IF($H$6=TRUE,H120*Содержание!$H$8*$I$4*(1+'4 Доп.опции'!$V$44),H120*Содержание!$H$8*$I$4),0)</f>
        <v>34211</v>
      </c>
      <c r="I20" s="396">
        <f>ROUND(IF($H$6=TRUE,I120*Содержание!$H$8*$I$4*(1+'4 Доп.опции'!$V$44),I120*Содержание!$H$8*$I$4),0)</f>
        <v>42044</v>
      </c>
      <c r="J20" s="396">
        <f>ROUND(IF($H$6=TRUE,J120*Содержание!$H$8*$I$4*(1+'4 Доп.опции'!$V$44),J120*Содержание!$H$8*$I$4),0)</f>
        <v>40086</v>
      </c>
      <c r="K20" s="396">
        <f>ROUND(IF($H$6=TRUE,K120*Содержание!$H$8*$I$4*(1+'4 Доп.опции'!$V$44),K120*Содержание!$H$8*$I$4),0)</f>
        <v>45166</v>
      </c>
      <c r="L20" s="396">
        <f>ROUND(IF($H$6=TRUE,L120*Содержание!$H$8*$I$4*(1+'4 Доп.опции'!$V$44),L120*Содержание!$H$8*$I$4),0)</f>
        <v>43514</v>
      </c>
      <c r="M20" s="396">
        <f>ROUND(IF($H$6=TRUE,M120*Содержание!$H$8*$I$4*(1+'4 Доп.опции'!$V$44),M120*Содержание!$H$8*$I$4),0)</f>
        <v>49388</v>
      </c>
      <c r="N20" s="396">
        <f>ROUND(IF($H$6=TRUE,N120*Содержание!$H$8*$I$4*(1+'4 Доп.опции'!$V$44),N120*Содержание!$H$8*$I$4),0)</f>
        <v>44798</v>
      </c>
      <c r="O20" s="396">
        <f>ROUND(IF($H$6=TRUE,O120*Содержание!$H$8*$I$4*(1+'4 Доп.опции'!$V$44),O120*Содержание!$H$8*$I$4),0)</f>
        <v>52082</v>
      </c>
      <c r="P20" s="395">
        <f>ROUND(P120*Содержание!$H$8*$I$4,0)</f>
        <v>48226</v>
      </c>
      <c r="Q20" s="395">
        <f>ROUND(Q120*Содержание!$H$8*$I$4,0)</f>
        <v>56978</v>
      </c>
      <c r="R20" s="395">
        <f>ROUND(R120*Содержание!$H$8*$I$4,0)</f>
        <v>51102</v>
      </c>
      <c r="S20" s="395">
        <f>ROUND(S120*Содержание!$H$8*$I$4,0)</f>
        <v>58018</v>
      </c>
      <c r="T20" s="395">
        <f>ROUND(T120*Содержание!$H$8*$I$4,0)</f>
        <v>54713</v>
      </c>
      <c r="U20" s="395">
        <f>ROUND(U120*Содержание!$H$8*$I$4,0)</f>
        <v>62486</v>
      </c>
      <c r="V20" s="395">
        <f>ROUND(V120*Содержание!$H$8*$I$4,0)</f>
        <v>57712</v>
      </c>
      <c r="W20" s="395">
        <f>ROUND(W120*Содержание!$H$8*$I$4,0)</f>
        <v>63710</v>
      </c>
      <c r="X20" s="395">
        <f>ROUND(X120*Содержание!$H$8*$I$4,0)</f>
        <v>60344</v>
      </c>
      <c r="Y20" s="395">
        <f>ROUND(Y120*Содержание!$H$8*$I$4,0)</f>
        <v>68054</v>
      </c>
      <c r="Z20" s="395">
        <f>ROUND(Z120*Содержание!$H$8*$I$4,0)</f>
        <v>62424</v>
      </c>
      <c r="AA20" s="395">
        <f>ROUND(AA120*Содержание!$H$8*$I$4,0)</f>
        <v>70502</v>
      </c>
      <c r="AB20" s="395">
        <f>ROUND(AB120*Содержание!$H$8*$I$4,0)</f>
        <v>65056</v>
      </c>
      <c r="AC20" s="395">
        <f>ROUND(AC120*Содержание!$H$8*$I$4,0)</f>
        <v>79560</v>
      </c>
      <c r="AD20" s="395">
        <f>ROUND(AD120*Содержание!$H$8*$I$4,0)</f>
        <v>79254</v>
      </c>
      <c r="AE20" s="395">
        <f>ROUND(AE120*Содержание!$H$8*$I$4,0)</f>
        <v>81702</v>
      </c>
      <c r="AF20" s="395">
        <f>ROUND(AF120*Содержание!$H$8*$I$4,0)</f>
        <v>69707</v>
      </c>
      <c r="AG20" s="395">
        <f>ROUND(AG120*Содержание!$H$8*$I$4,0)</f>
        <v>88373</v>
      </c>
      <c r="AH20" s="395">
        <f>ROUND(AH120*Содержание!$H$8*$I$4,0)</f>
        <v>86598</v>
      </c>
      <c r="AI20" s="395">
        <f>ROUND(AI120*Содержание!$H$8*$I$4,0)</f>
        <v>89108</v>
      </c>
      <c r="AJ20" s="395">
        <f>ROUND(AJ120*Содержание!$H$8*$I$4,0)</f>
        <v>82314</v>
      </c>
    </row>
    <row r="21" spans="1:36" x14ac:dyDescent="0.25">
      <c r="A21" s="44">
        <v>2460</v>
      </c>
      <c r="B21" s="396">
        <f>ROUND(IF($H$6=TRUE,B121*Содержание!$H$8*$I$4*(1+'4 Доп.опции'!$V$44),B121*Содержание!$H$8*$I$4),0)</f>
        <v>34762</v>
      </c>
      <c r="C21" s="396">
        <f>ROUND(IF($H$6=TRUE,C121*Содержание!$H$8*$I$4*(1+'4 Доп.опции'!$V$44),C121*Содержание!$H$8*$I$4),0)</f>
        <v>35864</v>
      </c>
      <c r="D21" s="396">
        <f>ROUND(IF($H$6=TRUE,D121*Содержание!$H$8*$I$4*(1+'4 Доп.опции'!$V$44),D121*Содержание!$H$8*$I$4),0)</f>
        <v>36904</v>
      </c>
      <c r="E21" s="396">
        <f>ROUND(IF($H$6=TRUE,E121*Содержание!$H$8*$I$4*(1+'4 Доп.опции'!$V$44),E121*Содержание!$H$8*$I$4),0)</f>
        <v>38128</v>
      </c>
      <c r="F21" s="396">
        <f>ROUND(IF($H$6=TRUE,F121*Содержание!$H$8*$I$4*(1+'4 Доп.опции'!$V$44),F121*Содержание!$H$8*$I$4),0)</f>
        <v>40331</v>
      </c>
      <c r="G21" s="396">
        <f>ROUND(IF($H$6=TRUE,G121*Содержание!$H$8*$I$4*(1+'4 Доп.опции'!$V$44),G121*Содержание!$H$8*$I$4),0)</f>
        <v>40943</v>
      </c>
      <c r="H21" s="396">
        <f>ROUND(IF($H$6=TRUE,H121*Содержание!$H$8*$I$4*(1+'4 Доп.опции'!$V$44),H121*Содержание!$H$8*$I$4),0)</f>
        <v>36108</v>
      </c>
      <c r="I21" s="396">
        <f>ROUND(IF($H$6=TRUE,I121*Содержание!$H$8*$I$4*(1+'4 Доп.опции'!$V$44),I121*Содержание!$H$8*$I$4),0)</f>
        <v>45044</v>
      </c>
      <c r="J21" s="396">
        <f>ROUND(IF($H$6=TRUE,J121*Содержание!$H$8*$I$4*(1+'4 Доп.опции'!$V$44),J121*Содержание!$H$8*$I$4),0)</f>
        <v>40943</v>
      </c>
      <c r="K21" s="396">
        <f>ROUND(IF($H$6=TRUE,K121*Содержание!$H$8*$I$4*(1+'4 Доп.опции'!$V$44),K121*Содержание!$H$8*$I$4),0)</f>
        <v>46880</v>
      </c>
      <c r="L21" s="396">
        <f>ROUND(IF($H$6=TRUE,L121*Содержание!$H$8*$I$4*(1+'4 Доп.опции'!$V$44),L121*Содержание!$H$8*$I$4),0)</f>
        <v>44492</v>
      </c>
      <c r="M21" s="396">
        <f>ROUND(IF($H$6=TRUE,M121*Содержание!$H$8*$I$4*(1+'4 Доп.опции'!$V$44),M121*Содержание!$H$8*$I$4),0)</f>
        <v>52694</v>
      </c>
      <c r="N21" s="396">
        <f>ROUND(IF($H$6=TRUE,N121*Содержание!$H$8*$I$4*(1+'4 Доп.опции'!$V$44),N121*Содержание!$H$8*$I$4),0)</f>
        <v>50000</v>
      </c>
      <c r="O21" s="395">
        <f>ROUND(O121*Содержание!$H$8*$I$4,0)</f>
        <v>58752</v>
      </c>
      <c r="P21" s="395">
        <f>ROUND(P121*Содержание!$H$8*$I$4,0)</f>
        <v>54713</v>
      </c>
      <c r="Q21" s="395">
        <f>ROUND(Q121*Содержание!$H$8*$I$4,0)</f>
        <v>60588</v>
      </c>
      <c r="R21" s="395">
        <f>ROUND(R121*Содержание!$H$8*$I$4,0)</f>
        <v>56366</v>
      </c>
      <c r="S21" s="395">
        <f>ROUND(S121*Содержание!$H$8*$I$4,0)</f>
        <v>63710</v>
      </c>
      <c r="T21" s="395">
        <f>ROUND(T121*Содержание!$H$8*$I$4,0)</f>
        <v>57834</v>
      </c>
      <c r="U21" s="395">
        <f>ROUND(U121*Содержание!$H$8*$I$4,0)</f>
        <v>65729</v>
      </c>
      <c r="V21" s="395">
        <f>ROUND(V121*Содержание!$H$8*$I$4,0)</f>
        <v>61690</v>
      </c>
      <c r="W21" s="395">
        <f>ROUND(W121*Содержание!$H$8*$I$4,0)</f>
        <v>69890</v>
      </c>
      <c r="X21" s="395">
        <f>ROUND(X121*Содержание!$H$8*$I$4,0)</f>
        <v>64260</v>
      </c>
      <c r="Y21" s="395">
        <f>ROUND(Y121*Содержание!$H$8*$I$4,0)</f>
        <v>73930</v>
      </c>
      <c r="Z21" s="395">
        <f>ROUND(Z121*Содержание!$H$8*$I$4,0)</f>
        <v>66035</v>
      </c>
      <c r="AA21" s="395">
        <f>ROUND(AA121*Содержание!$H$8*$I$4,0)</f>
        <v>77540</v>
      </c>
      <c r="AB21" s="395">
        <f>ROUND(AB121*Содержание!$H$8*$I$4,0)</f>
        <v>68789</v>
      </c>
      <c r="AC21" s="395">
        <f>ROUND(AC121*Содержание!$H$8*$I$4,0)</f>
        <v>83906</v>
      </c>
      <c r="AD21" s="395">
        <f>ROUND(AD121*Содержание!$H$8*$I$4,0)</f>
        <v>85496</v>
      </c>
      <c r="AE21" s="395">
        <f>ROUND(AE121*Содержание!$H$8*$I$4,0)</f>
        <v>87272</v>
      </c>
      <c r="AF21" s="395">
        <f>ROUND(AF121*Содержание!$H$8*$I$4,0)</f>
        <v>82314</v>
      </c>
      <c r="AG21" s="395">
        <f>ROUND(AG121*Содержание!$H$8*$I$4,0)</f>
        <v>93636</v>
      </c>
      <c r="AH21" s="395">
        <f>ROUND(AH121*Содержание!$H$8*$I$4,0)</f>
        <v>96512</v>
      </c>
      <c r="AI21" s="395">
        <f>ROUND(AI121*Содержание!$H$8*$I$4,0)</f>
        <v>99450</v>
      </c>
      <c r="AJ21" s="395">
        <f>ROUND(AJ121*Содержание!$H$8*$I$4,0)</f>
        <v>87026</v>
      </c>
    </row>
    <row r="22" spans="1:36" x14ac:dyDescent="0.25">
      <c r="A22" s="44">
        <v>2585</v>
      </c>
      <c r="B22" s="396">
        <f>ROUND(IF($H$6=TRUE,B122*Содержание!$H$8*$I$4*(1+'4 Доп.опции'!$V$44),B122*Содержание!$H$8*$I$4),0)</f>
        <v>36170</v>
      </c>
      <c r="C22" s="396">
        <f>ROUND(IF($H$6=TRUE,C122*Содержание!$H$8*$I$4*(1+'4 Доп.опции'!$V$44),C122*Содержание!$H$8*$I$4),0)</f>
        <v>37332</v>
      </c>
      <c r="D22" s="396">
        <f>ROUND(IF($H$6=TRUE,D122*Содержание!$H$8*$I$4*(1+'4 Доп.опции'!$V$44),D122*Содержание!$H$8*$I$4),0)</f>
        <v>38372</v>
      </c>
      <c r="E22" s="396">
        <f>ROUND(IF($H$6=TRUE,E122*Содержание!$H$8*$I$4*(1+'4 Доп.опции'!$V$44),E122*Содержание!$H$8*$I$4),0)</f>
        <v>39536</v>
      </c>
      <c r="F22" s="396">
        <f>ROUND(IF($H$6=TRUE,F122*Содержание!$H$8*$I$4*(1+'4 Доп.опции'!$V$44),F122*Содержание!$H$8*$I$4),0)</f>
        <v>41555</v>
      </c>
      <c r="G22" s="396">
        <f>ROUND(IF($H$6=TRUE,G122*Содержание!$H$8*$I$4*(1+'4 Доп.опции'!$V$44),G122*Содержание!$H$8*$I$4),0)</f>
        <v>42840</v>
      </c>
      <c r="H22" s="396">
        <f>ROUND(IF($H$6=TRUE,H122*Содержание!$H$8*$I$4*(1+'4 Доп.опции'!$V$44),H122*Содержание!$H$8*$I$4),0)</f>
        <v>36047</v>
      </c>
      <c r="I22" s="396">
        <f>ROUND(IF($H$6=TRUE,I122*Содержание!$H$8*$I$4*(1+'4 Доп.опции'!$V$44),I122*Содержание!$H$8*$I$4),0)</f>
        <v>46390</v>
      </c>
      <c r="J22" s="396">
        <f>ROUND(IF($H$6=TRUE,J122*Содержание!$H$8*$I$4*(1+'4 Доп.опции'!$V$44),J122*Содержание!$H$8*$I$4),0)</f>
        <v>42656</v>
      </c>
      <c r="K22" s="396">
        <f>ROUND(IF($H$6=TRUE,K122*Содержание!$H$8*$I$4*(1+'4 Доп.опции'!$V$44),K122*Содержание!$H$8*$I$4),0)</f>
        <v>50490</v>
      </c>
      <c r="L22" s="396">
        <f>ROUND(IF($H$6=TRUE,L122*Содержание!$H$8*$I$4*(1+'4 Доп.опции'!$V$44),L122*Содержание!$H$8*$I$4),0)</f>
        <v>46084</v>
      </c>
      <c r="M22" s="396">
        <f>ROUND(IF($H$6=TRUE,M122*Содержание!$H$8*$I$4*(1+'4 Доп.опции'!$V$44),M122*Содержание!$H$8*$I$4),0)</f>
        <v>54896</v>
      </c>
      <c r="N22" s="395">
        <f>ROUND(N122*Содержание!$H$8*$I$4,0)</f>
        <v>53306</v>
      </c>
      <c r="O22" s="395">
        <f>ROUND(O122*Содержание!$H$8*$I$4,0)</f>
        <v>60772</v>
      </c>
      <c r="P22" s="395">
        <f>ROUND(P122*Содержание!$H$8*$I$4,0)</f>
        <v>57222</v>
      </c>
      <c r="Q22" s="395">
        <f>ROUND(Q122*Содержание!$H$8*$I$4,0)</f>
        <v>63832</v>
      </c>
      <c r="R22" s="395">
        <f>ROUND(R122*Содержание!$H$8*$I$4,0)</f>
        <v>57834</v>
      </c>
      <c r="S22" s="395">
        <f>ROUND(S122*Содержание!$H$8*$I$4,0)</f>
        <v>66218</v>
      </c>
      <c r="T22" s="395">
        <f>ROUND(T122*Содержание!$H$8*$I$4,0)</f>
        <v>59915</v>
      </c>
      <c r="U22" s="395">
        <f>ROUND(U122*Содержание!$H$8*$I$4,0)</f>
        <v>69584</v>
      </c>
      <c r="V22" s="395">
        <f>ROUND(V122*Содержание!$H$8*$I$4,0)</f>
        <v>63587</v>
      </c>
      <c r="W22" s="395">
        <f>ROUND(W122*Содержание!$H$8*$I$4,0)</f>
        <v>73318</v>
      </c>
      <c r="X22" s="395">
        <f>ROUND(X122*Содержание!$H$8*$I$4,0)</f>
        <v>67565</v>
      </c>
      <c r="Y22" s="395">
        <f>ROUND(Y122*Содержание!$H$8*$I$4,0)</f>
        <v>76622</v>
      </c>
      <c r="Z22" s="395">
        <f>ROUND(Z122*Содержание!$H$8*$I$4,0)</f>
        <v>70013</v>
      </c>
      <c r="AA22" s="395">
        <f>ROUND(AA122*Содержание!$H$8*$I$4,0)</f>
        <v>81396</v>
      </c>
      <c r="AB22" s="395">
        <f>ROUND(AB122*Содержание!$H$8*$I$4,0)</f>
        <v>74297</v>
      </c>
      <c r="AC22" s="395">
        <f>ROUND(AC122*Содержание!$H$8*$I$4,0)</f>
        <v>86966</v>
      </c>
      <c r="AD22" s="395">
        <f>ROUND(AD122*Содержание!$H$8*$I$4,0)</f>
        <v>88618</v>
      </c>
      <c r="AE22" s="395">
        <f>ROUND(AE122*Содержание!$H$8*$I$4,0)</f>
        <v>91310</v>
      </c>
      <c r="AF22" s="395">
        <f>ROUND(AF122*Содержание!$H$8*$I$4,0)</f>
        <v>87944</v>
      </c>
      <c r="AG22" s="395">
        <f>ROUND(AG122*Содержание!$H$8*$I$4,0)</f>
        <v>100184</v>
      </c>
      <c r="AH22" s="395">
        <f>ROUND(AH122*Содержание!$H$8*$I$4,0)</f>
        <v>103000</v>
      </c>
      <c r="AI22" s="395">
        <f>ROUND(AI122*Содержание!$H$8*$I$4,0)</f>
        <v>106182</v>
      </c>
      <c r="AJ22" s="395">
        <f>ROUND(AJ122*Содержание!$H$8*$I$4,0)</f>
        <v>92412</v>
      </c>
    </row>
    <row r="23" spans="1:36" x14ac:dyDescent="0.25">
      <c r="A23" s="44">
        <v>2710</v>
      </c>
      <c r="B23" s="396">
        <f>ROUND(IF($H$6=TRUE,B123*Содержание!$H$8*$I$4*(1+'4 Доп.опции'!$V$44),B123*Содержание!$H$8*$I$4),0)</f>
        <v>39168</v>
      </c>
      <c r="C23" s="396">
        <f>ROUND(IF($H$6=TRUE,C123*Содержание!$H$8*$I$4*(1+'4 Доп.опции'!$V$44),C123*Содержание!$H$8*$I$4),0)</f>
        <v>40331</v>
      </c>
      <c r="D23" s="396">
        <f>ROUND(IF($H$6=TRUE,D123*Содержание!$H$8*$I$4*(1+'4 Доп.опции'!$V$44),D123*Содержание!$H$8*$I$4),0)</f>
        <v>42350</v>
      </c>
      <c r="E23" s="396">
        <f>ROUND(IF($H$6=TRUE,E123*Содержание!$H$8*$I$4*(1+'4 Доп.опции'!$V$44),E123*Содержание!$H$8*$I$4),0)</f>
        <v>43636</v>
      </c>
      <c r="F23" s="396">
        <f>ROUND(IF($H$6=TRUE,F123*Содержание!$H$8*$I$4*(1+'4 Доп.опции'!$V$44),F123*Содержание!$H$8*$I$4),0)</f>
        <v>43146</v>
      </c>
      <c r="G23" s="396">
        <f>ROUND(IF($H$6=TRUE,G123*Содержание!$H$8*$I$4*(1+'4 Доп.опции'!$V$44),G123*Содержание!$H$8*$I$4),0)</f>
        <v>44432</v>
      </c>
      <c r="H23" s="396">
        <f>ROUND(IF($H$6=TRUE,H123*Содержание!$H$8*$I$4*(1+'4 Доп.опции'!$V$44),H123*Содержание!$H$8*$I$4),0)</f>
        <v>45472</v>
      </c>
      <c r="I23" s="396">
        <f>ROUND(IF($H$6=TRUE,I123*Содержание!$H$8*$I$4*(1+'4 Доп.опции'!$V$44),I123*Содержание!$H$8*$I$4),0)</f>
        <v>51041</v>
      </c>
      <c r="J23" s="396">
        <f>ROUND(IF($H$6=TRUE,J123*Содержание!$H$8*$I$4*(1+'4 Доп.опции'!$V$44),J123*Содержание!$H$8*$I$4),0)</f>
        <v>51653</v>
      </c>
      <c r="K23" s="396">
        <f>ROUND(IF($H$6=TRUE,K123*Содержание!$H$8*$I$4*(1+'4 Доп.опции'!$V$44),K123*Содержание!$H$8*$I$4),0)</f>
        <v>53856</v>
      </c>
      <c r="L23" s="396">
        <f>ROUND(IF($H$6=TRUE,L123*Содержание!$H$8*$I$4*(1+'4 Доп.опции'!$V$44),L123*Содержание!$H$8*$I$4),0)</f>
        <v>55508</v>
      </c>
      <c r="M23" s="395">
        <f>ROUND(M123*Содержание!$H$8*$I$4,0)</f>
        <v>58018</v>
      </c>
      <c r="N23" s="395">
        <f>ROUND(N123*Содержание!$H$8*$I$4,0)</f>
        <v>61384</v>
      </c>
      <c r="O23" s="395">
        <f>ROUND(O123*Содержание!$H$8*$I$4,0)</f>
        <v>63281</v>
      </c>
      <c r="P23" s="395">
        <f>ROUND(P123*Содержание!$H$8*$I$4,0)</f>
        <v>65729</v>
      </c>
      <c r="Q23" s="395">
        <f>ROUND(Q123*Содержание!$H$8*$I$4,0)</f>
        <v>67014</v>
      </c>
      <c r="R23" s="395">
        <f>ROUND(R123*Содержание!$H$8*$I$4,0)</f>
        <v>67748</v>
      </c>
      <c r="S23" s="395">
        <f>ROUND(S123*Содержание!$H$8*$I$4,0)</f>
        <v>71910</v>
      </c>
      <c r="T23" s="395">
        <f>ROUND(T123*Содержание!$H$8*$I$4,0)</f>
        <v>70625</v>
      </c>
      <c r="U23" s="395">
        <f>ROUND(U123*Содержание!$H$8*$I$4,0)</f>
        <v>72584</v>
      </c>
      <c r="V23" s="395">
        <f>ROUND(V123*Содержание!$H$8*$I$4,0)</f>
        <v>74786</v>
      </c>
      <c r="W23" s="395">
        <f>ROUND(W123*Содержание!$H$8*$I$4,0)</f>
        <v>77051</v>
      </c>
      <c r="X23" s="395">
        <f>ROUND(X123*Содержание!$H$8*$I$4,0)</f>
        <v>79316</v>
      </c>
      <c r="Y23" s="395">
        <f>ROUND(Y123*Содержание!$H$8*$I$4,0)</f>
        <v>80111</v>
      </c>
      <c r="Z23" s="395">
        <f>ROUND(Z123*Содержание!$H$8*$I$4,0)</f>
        <v>82498</v>
      </c>
      <c r="AA23" s="395">
        <f>ROUND(AA123*Содержание!$H$8*$I$4,0)</f>
        <v>85007</v>
      </c>
      <c r="AB23" s="395">
        <f>ROUND(AB123*Содержание!$H$8*$I$4,0)</f>
        <v>87578</v>
      </c>
      <c r="AC23" s="395">
        <f>ROUND(AC123*Содержание!$H$8*$I$4,0)</f>
        <v>91922</v>
      </c>
      <c r="AD23" s="395">
        <f>ROUND(AD123*Содержание!$H$8*$I$4,0)</f>
        <v>94738</v>
      </c>
      <c r="AE23" s="395">
        <f>ROUND(AE123*Содержание!$H$8*$I$4,0)</f>
        <v>97553</v>
      </c>
      <c r="AF23" s="395">
        <f>ROUND(AF123*Содержание!$H$8*$I$4,0)</f>
        <v>91984</v>
      </c>
      <c r="AG23" s="395">
        <f>ROUND(AG123*Содержание!$H$8*$I$4,0)</f>
        <v>100796</v>
      </c>
      <c r="AH23" s="395">
        <f>ROUND(AH123*Содержание!$H$8*$I$4,0)</f>
        <v>103856</v>
      </c>
      <c r="AI23" s="395">
        <f>ROUND(AI123*Содержание!$H$8*$I$4,0)</f>
        <v>106916</v>
      </c>
      <c r="AJ23" s="395">
        <f>ROUND(AJ123*Содержание!$H$8*$I$4,0)</f>
        <v>96023</v>
      </c>
    </row>
    <row r="24" spans="1:36" x14ac:dyDescent="0.25">
      <c r="A24" s="44">
        <v>2835</v>
      </c>
      <c r="B24" s="396">
        <f>ROUND(IF($H$6=TRUE,B124*Содержание!$H$8*$I$4*(1+'4 Доп.опции'!$V$44),B124*Содержание!$H$8*$I$4),0)</f>
        <v>40208</v>
      </c>
      <c r="C24" s="396">
        <f>ROUND(IF($H$6=TRUE,C124*Содержание!$H$8*$I$4*(1+'4 Доп.опции'!$V$44),C124*Содержание!$H$8*$I$4),0)</f>
        <v>41432</v>
      </c>
      <c r="D24" s="396">
        <f>ROUND(IF($H$6=TRUE,D124*Содержание!$H$8*$I$4*(1+'4 Доп.опции'!$V$44),D124*Содержание!$H$8*$I$4),0)</f>
        <v>42596</v>
      </c>
      <c r="E24" s="396">
        <f>ROUND(IF($H$6=TRUE,E124*Содержание!$H$8*$I$4*(1+'4 Доп.опции'!$V$44),E124*Содержание!$H$8*$I$4),0)</f>
        <v>44432</v>
      </c>
      <c r="F24" s="396">
        <f>ROUND(IF($H$6=TRUE,F124*Содержание!$H$8*$I$4*(1+'4 Доп.опции'!$V$44),F124*Содержание!$H$8*$I$4),0)</f>
        <v>44921</v>
      </c>
      <c r="G24" s="396">
        <f>ROUND(IF($H$6=TRUE,G124*Содержание!$H$8*$I$4*(1+'4 Доп.опции'!$V$44),G124*Содержание!$H$8*$I$4),0)</f>
        <v>46634</v>
      </c>
      <c r="H24" s="396">
        <f>ROUND(IF($H$6=TRUE,H124*Содержание!$H$8*$I$4*(1+'4 Доп.опции'!$V$44),H124*Содержание!$H$8*$I$4),0)</f>
        <v>42840</v>
      </c>
      <c r="I24" s="396">
        <f>ROUND(IF($H$6=TRUE,I124*Содержание!$H$8*$I$4*(1+'4 Доп.опции'!$V$44),I124*Содержание!$H$8*$I$4),0)</f>
        <v>52448</v>
      </c>
      <c r="J24" s="396">
        <f>ROUND(IF($H$6=TRUE,J124*Содержание!$H$8*$I$4*(1+'4 Доп.опции'!$V$44),J124*Содержание!$H$8*$I$4),0)</f>
        <v>44309</v>
      </c>
      <c r="K24" s="395">
        <f>ROUND(K124*Содержание!$H$8*$I$4,0)</f>
        <v>55570</v>
      </c>
      <c r="L24" s="395">
        <f>ROUND(L124*Содержание!$H$8*$I$4,0)</f>
        <v>59854</v>
      </c>
      <c r="M24" s="395">
        <f>ROUND(M124*Содержание!$H$8*$I$4,0)</f>
        <v>64994</v>
      </c>
      <c r="N24" s="395">
        <f>ROUND(N124*Содержание!$H$8*$I$4,0)</f>
        <v>63832</v>
      </c>
      <c r="O24" s="395">
        <f>ROUND(O124*Содержание!$H$8*$I$4,0)</f>
        <v>65729</v>
      </c>
      <c r="P24" s="395">
        <f>ROUND(P124*Содержание!$H$8*$I$4,0)</f>
        <v>67871</v>
      </c>
      <c r="Q24" s="395">
        <f>ROUND(Q124*Содержание!$H$8*$I$4,0)</f>
        <v>68483</v>
      </c>
      <c r="R24" s="395">
        <f>ROUND(R124*Содержание!$H$8*$I$4,0)</f>
        <v>69156</v>
      </c>
      <c r="S24" s="395">
        <f>ROUND(S124*Содержание!$H$8*$I$4,0)</f>
        <v>72706</v>
      </c>
      <c r="T24" s="395">
        <f>ROUND(T124*Содержание!$H$8*$I$4,0)</f>
        <v>72828</v>
      </c>
      <c r="U24" s="395">
        <f>ROUND(U124*Содержание!$H$8*$I$4,0)</f>
        <v>74848</v>
      </c>
      <c r="V24" s="395">
        <f>ROUND(V124*Содержание!$H$8*$I$4,0)</f>
        <v>77112</v>
      </c>
      <c r="W24" s="395">
        <f>ROUND(W124*Содержание!$H$8*$I$4,0)</f>
        <v>79376</v>
      </c>
      <c r="X24" s="395">
        <f>ROUND(X124*Содержание!$H$8*$I$4,0)</f>
        <v>81764</v>
      </c>
      <c r="Y24" s="395">
        <f>ROUND(Y124*Содержание!$H$8*$I$4,0)</f>
        <v>82559</v>
      </c>
      <c r="Z24" s="395">
        <f>ROUND(Z124*Содержание!$H$8*$I$4,0)</f>
        <v>85068</v>
      </c>
      <c r="AA24" s="395">
        <f>ROUND(AA124*Содержание!$H$8*$I$4,0)</f>
        <v>87638</v>
      </c>
      <c r="AB24" s="395">
        <f>ROUND(AB124*Содержание!$H$8*$I$4,0)</f>
        <v>90209</v>
      </c>
      <c r="AC24" s="395">
        <f>ROUND(AC124*Содержание!$H$8*$I$4,0)</f>
        <v>94799</v>
      </c>
      <c r="AD24" s="395">
        <f>ROUND(AD124*Содержание!$H$8*$I$4,0)</f>
        <v>97614</v>
      </c>
      <c r="AE24" s="395">
        <f>ROUND(AE124*Содержание!$H$8*$I$4,0)</f>
        <v>100613</v>
      </c>
      <c r="AF24" s="395">
        <f>ROUND(AF124*Содержание!$H$8*$I$4,0)</f>
        <v>94799</v>
      </c>
      <c r="AG24" s="395">
        <f>ROUND(AG124*Содержание!$H$8*$I$4,0)</f>
        <v>103856</v>
      </c>
      <c r="AH24" s="395">
        <f>ROUND(AH124*Содержание!$H$8*$I$4,0)</f>
        <v>106916</v>
      </c>
      <c r="AI24" s="395">
        <f>ROUND(AI124*Содержание!$H$8*$I$4,0)</f>
        <v>110099</v>
      </c>
      <c r="AJ24" s="395">
        <f>ROUND(AJ124*Содержание!$H$8*$I$4,0)</f>
        <v>101898</v>
      </c>
    </row>
    <row r="25" spans="1:36" x14ac:dyDescent="0.25">
      <c r="A25" s="44">
        <v>2960</v>
      </c>
      <c r="B25" s="396">
        <f>ROUND(IF($H$6=TRUE,B125*Содержание!$H$8*$I$4*(1+'4 Доп.опции'!$V$44),B125*Содержание!$H$8*$I$4),0)</f>
        <v>42840</v>
      </c>
      <c r="C25" s="396">
        <f>ROUND(IF($H$6=TRUE,C125*Содержание!$H$8*$I$4*(1+'4 Доп.опции'!$V$44),C125*Содержание!$H$8*$I$4),0)</f>
        <v>44064</v>
      </c>
      <c r="D25" s="396">
        <f>ROUND(IF($H$6=TRUE,D125*Содержание!$H$8*$I$4*(1+'4 Доп.опции'!$V$44),D125*Содержание!$H$8*$I$4),0)</f>
        <v>45410</v>
      </c>
      <c r="E25" s="396">
        <f>ROUND(IF($H$6=TRUE,E125*Содержание!$H$8*$I$4*(1+'4 Доп.опции'!$V$44),E125*Содержание!$H$8*$I$4),0)</f>
        <v>46818</v>
      </c>
      <c r="F25" s="396">
        <f>ROUND(IF($H$6=TRUE,F125*Содержание!$H$8*$I$4*(1+'4 Доп.опции'!$V$44),F125*Содержание!$H$8*$I$4),0)</f>
        <v>49388</v>
      </c>
      <c r="G25" s="396">
        <f>ROUND(IF($H$6=TRUE,G125*Содержание!$H$8*$I$4*(1+'4 Доп.опции'!$V$44),G125*Содержание!$H$8*$I$4),0)</f>
        <v>50796</v>
      </c>
      <c r="H25" s="396">
        <f>ROUND(IF($H$6=TRUE,H125*Содержание!$H$8*$I$4*(1+'4 Доп.опции'!$V$44),H125*Содержание!$H$8*$I$4),0)</f>
        <v>52571</v>
      </c>
      <c r="I25" s="396">
        <f>ROUND(IF($H$6=TRUE,I125*Содержание!$H$8*$I$4*(1+'4 Доп.опции'!$V$44),I125*Содержание!$H$8*$I$4),0)</f>
        <v>56426</v>
      </c>
      <c r="J25" s="395">
        <f>ROUND(J125*Содержание!$H$8*$I$4,0)</f>
        <v>58202</v>
      </c>
      <c r="K25" s="395">
        <f>ROUND(K125*Содержание!$H$8*$I$4,0)</f>
        <v>58324</v>
      </c>
      <c r="L25" s="395">
        <f>ROUND(L125*Содержание!$H$8*$I$4,0)</f>
        <v>62730</v>
      </c>
      <c r="M25" s="395">
        <f>ROUND(M125*Содержание!$H$8*$I$4,0)</f>
        <v>67259</v>
      </c>
      <c r="N25" s="395">
        <f>ROUND(N125*Содержание!$H$8*$I$4,0)</f>
        <v>66586</v>
      </c>
      <c r="O25" s="395">
        <f>ROUND(O125*Содержание!$H$8*$I$4,0)</f>
        <v>68544</v>
      </c>
      <c r="P25" s="395">
        <f>ROUND(P125*Содержание!$H$8*$I$4,0)</f>
        <v>70625</v>
      </c>
      <c r="Q25" s="395">
        <f>ROUND(Q125*Содержание!$H$8*$I$4,0)</f>
        <v>72767</v>
      </c>
      <c r="R25" s="395">
        <f>ROUND(R125*Содержание!$H$8*$I$4,0)</f>
        <v>74297</v>
      </c>
      <c r="S25" s="395">
        <f>ROUND(S125*Содержание!$H$8*$I$4,0)</f>
        <v>77174</v>
      </c>
      <c r="T25" s="395">
        <f>ROUND(T125*Содержание!$H$8*$I$4,0)</f>
        <v>77357</v>
      </c>
      <c r="U25" s="395">
        <f>ROUND(U125*Содержание!$H$8*$I$4,0)</f>
        <v>79499</v>
      </c>
      <c r="V25" s="395">
        <f>ROUND(V125*Содержание!$H$8*$I$4,0)</f>
        <v>81886</v>
      </c>
      <c r="W25" s="395">
        <f>ROUND(W125*Содержание!$H$8*$I$4,0)</f>
        <v>84334</v>
      </c>
      <c r="X25" s="395">
        <f>ROUND(X125*Содержание!$H$8*$I$4,0)</f>
        <v>86843</v>
      </c>
      <c r="Y25" s="395">
        <f>ROUND(Y125*Содержание!$H$8*$I$4,0)</f>
        <v>87761</v>
      </c>
      <c r="Z25" s="395">
        <f>ROUND(Z125*Содержание!$H$8*$I$4,0)</f>
        <v>90392</v>
      </c>
      <c r="AA25" s="395">
        <f>ROUND(AA125*Содержание!$H$8*$I$4,0)</f>
        <v>93146</v>
      </c>
      <c r="AB25" s="395">
        <f>ROUND(AB125*Содержание!$H$8*$I$4,0)</f>
        <v>95962</v>
      </c>
      <c r="AC25" s="395">
        <f>ROUND(AC125*Содержание!$H$8*$I$4,0)</f>
        <v>100674</v>
      </c>
      <c r="AD25" s="395">
        <f>ROUND(AD125*Содержание!$H$8*$I$4,0)</f>
        <v>103734</v>
      </c>
      <c r="AE25" s="395">
        <f>ROUND(AE125*Содержание!$H$8*$I$4,0)</f>
        <v>106856</v>
      </c>
      <c r="AF25" s="395">
        <f>ROUND(AF125*Содержание!$H$8*$I$4,0)</f>
        <v>99512</v>
      </c>
      <c r="AG25" s="395">
        <f>ROUND(AG125*Содержание!$H$8*$I$4,0)</f>
        <v>108998</v>
      </c>
      <c r="AH25" s="395">
        <f>ROUND(AH125*Содержание!$H$8*$I$4,0)</f>
        <v>112241</v>
      </c>
      <c r="AI25" s="395">
        <f>ROUND(AI125*Содержание!$H$8*$I$4,0)</f>
        <v>115668</v>
      </c>
      <c r="AJ25" s="395">
        <f>ROUND(AJ125*Содержание!$H$8*$I$4,0)</f>
        <v>115424</v>
      </c>
    </row>
    <row r="26" spans="1:36" x14ac:dyDescent="0.25">
      <c r="A26" s="44">
        <v>3085</v>
      </c>
      <c r="B26" s="396">
        <f>ROUND(IF($H$6=TRUE,B126*Содержание!$H$8*$I$4*(1+'4 Доп.опции'!$V$44),B126*Содержание!$H$8*$I$4),0)</f>
        <v>43880</v>
      </c>
      <c r="C26" s="396">
        <f>ROUND(IF($H$6=TRUE,C126*Содержание!$H$8*$I$4*(1+'4 Доп.опции'!$V$44),C126*Содержание!$H$8*$I$4),0)</f>
        <v>45166</v>
      </c>
      <c r="D26" s="396">
        <f>ROUND(IF($H$6=TRUE,D126*Содержание!$H$8*$I$4*(1+'4 Доп.опции'!$V$44),D126*Содержание!$H$8*$I$4),0)</f>
        <v>46512</v>
      </c>
      <c r="E26" s="396">
        <f>ROUND(IF($H$6=TRUE,E126*Содержание!$H$8*$I$4*(1+'4 Доп.опции'!$V$44),E126*Содержание!$H$8*$I$4),0)</f>
        <v>47920</v>
      </c>
      <c r="F26" s="396">
        <f>ROUND(IF($H$6=TRUE,F126*Содержание!$H$8*$I$4*(1+'4 Доп.опции'!$V$44),F126*Содержание!$H$8*$I$4),0)</f>
        <v>51286</v>
      </c>
      <c r="G26" s="396">
        <f>ROUND(IF($H$6=TRUE,G126*Содержание!$H$8*$I$4*(1+'4 Доп.опции'!$V$44),G126*Содержание!$H$8*$I$4),0)</f>
        <v>53183</v>
      </c>
      <c r="H26" s="396">
        <f>ROUND(IF($H$6=TRUE,H126*Содержание!$H$8*$I$4*(1+'4 Доп.опции'!$V$44),H126*Содержание!$H$8*$I$4),0)</f>
        <v>54652</v>
      </c>
      <c r="I26" s="395">
        <f>ROUND(I126*Содержание!$H$8*$I$4,0)</f>
        <v>56794</v>
      </c>
      <c r="J26" s="395">
        <f>ROUND(J126*Содержание!$H$8*$I$4,0)</f>
        <v>61200</v>
      </c>
      <c r="K26" s="395">
        <f>ROUND(K126*Содержание!$H$8*$I$4,0)</f>
        <v>65117</v>
      </c>
      <c r="L26" s="395">
        <f>ROUND(L126*Содержание!$H$8*$I$4,0)</f>
        <v>56366</v>
      </c>
      <c r="M26" s="395">
        <f>ROUND(M126*Содержание!$H$8*$I$4,0)</f>
        <v>69034</v>
      </c>
      <c r="N26" s="395">
        <f>ROUND(N126*Содержание!$H$8*$I$4,0)</f>
        <v>68850</v>
      </c>
      <c r="O26" s="395">
        <f>ROUND(O126*Содержание!$H$8*$I$4,0)</f>
        <v>70870</v>
      </c>
      <c r="P26" s="395">
        <f>ROUND(P126*Содержание!$H$8*$I$4,0)</f>
        <v>73012</v>
      </c>
      <c r="Q26" s="395">
        <f>ROUND(Q126*Содержание!$H$8*$I$4,0)</f>
        <v>75215</v>
      </c>
      <c r="R26" s="395">
        <f>ROUND(R126*Содержание!$H$8*$I$4,0)</f>
        <v>76010</v>
      </c>
      <c r="S26" s="395">
        <f>ROUND(S126*Содержание!$H$8*$I$4,0)</f>
        <v>79805</v>
      </c>
      <c r="T26" s="395">
        <f>ROUND(T126*Содержание!$H$8*$I$4,0)</f>
        <v>79928</v>
      </c>
      <c r="U26" s="395">
        <f>ROUND(U126*Содержание!$H$8*$I$4,0)</f>
        <v>82192</v>
      </c>
      <c r="V26" s="395">
        <f>ROUND(V126*Содержание!$H$8*$I$4,0)</f>
        <v>84701</v>
      </c>
      <c r="W26" s="395">
        <f>ROUND(W126*Содержание!$H$8*$I$4,0)</f>
        <v>87210</v>
      </c>
      <c r="X26" s="395">
        <f>ROUND(X126*Содержание!$H$8*$I$4,0)</f>
        <v>89780</v>
      </c>
      <c r="Y26" s="395">
        <f>ROUND(Y126*Содержание!$H$8*$I$4,0)</f>
        <v>90760</v>
      </c>
      <c r="Z26" s="395">
        <f>ROUND(Z126*Содержание!$H$8*$I$4,0)</f>
        <v>93514</v>
      </c>
      <c r="AA26" s="395">
        <f>ROUND(AA126*Содержание!$H$8*$I$4,0)</f>
        <v>96268</v>
      </c>
      <c r="AB26" s="395">
        <f>ROUND(AB126*Содержание!$H$8*$I$4,0)</f>
        <v>99144</v>
      </c>
      <c r="AC26" s="395">
        <f>ROUND(AC126*Содержание!$H$8*$I$4,0)</f>
        <v>104102</v>
      </c>
      <c r="AD26" s="395">
        <f>ROUND(AD126*Содержание!$H$8*$I$4,0)</f>
        <v>107345</v>
      </c>
      <c r="AE26" s="395">
        <f>ROUND(AE126*Содержание!$H$8*$I$4,0)</f>
        <v>110466</v>
      </c>
      <c r="AF26" s="395">
        <f>ROUND(AF126*Содержание!$H$8*$I$4,0)</f>
        <v>111629</v>
      </c>
      <c r="AG26" s="395">
        <f>ROUND(AG126*Содержание!$H$8*$I$4,0)</f>
        <v>122339</v>
      </c>
      <c r="AH26" s="395">
        <f>ROUND(AH126*Содержание!$H$8*$I$4,0)</f>
        <v>125950</v>
      </c>
      <c r="AI26" s="395">
        <f>ROUND(AI126*Содержание!$H$8*$I$4,0)</f>
        <v>129683</v>
      </c>
      <c r="AJ26" s="395">
        <f>ROUND(AJ126*Содержание!$H$8*$I$4,0)</f>
        <v>125460</v>
      </c>
    </row>
    <row r="27" spans="1:36" ht="2.25" customHeight="1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3.5" customHeight="1" x14ac:dyDescent="0.3">
      <c r="A28" s="57"/>
      <c r="B28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5.75" thickBot="1" x14ac:dyDescent="0.3">
      <c r="A29" s="1" t="s">
        <v>700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A30" s="43" t="s">
        <v>121</v>
      </c>
      <c r="B30" s="45">
        <v>1750</v>
      </c>
      <c r="C30" s="45">
        <v>1875</v>
      </c>
      <c r="D30" s="45">
        <v>2000</v>
      </c>
      <c r="E30" s="45">
        <v>2125</v>
      </c>
      <c r="F30" s="45">
        <v>2250</v>
      </c>
      <c r="G30" s="45">
        <v>2375</v>
      </c>
      <c r="H30" s="45">
        <v>2500</v>
      </c>
      <c r="I30" s="45">
        <v>2625</v>
      </c>
      <c r="J30" s="45">
        <v>2750</v>
      </c>
      <c r="K30" s="45">
        <v>2875</v>
      </c>
      <c r="L30" s="45">
        <v>3000</v>
      </c>
      <c r="M30" s="45">
        <v>3125</v>
      </c>
      <c r="N30" s="45">
        <v>3250</v>
      </c>
      <c r="O30" s="45">
        <v>3375</v>
      </c>
      <c r="P30" s="45">
        <v>3500</v>
      </c>
      <c r="Q30" s="45">
        <v>3625</v>
      </c>
      <c r="R30" s="45">
        <v>3750</v>
      </c>
      <c r="S30" s="45">
        <v>3875</v>
      </c>
      <c r="T30" s="45">
        <v>4000</v>
      </c>
      <c r="U30" s="45">
        <v>4125</v>
      </c>
      <c r="V30" s="45">
        <v>4250</v>
      </c>
      <c r="W30" s="45">
        <v>4375</v>
      </c>
      <c r="X30" s="45">
        <v>4500</v>
      </c>
      <c r="Y30" s="45">
        <v>4625</v>
      </c>
      <c r="Z30" s="45">
        <v>4750</v>
      </c>
      <c r="AA30" s="45">
        <v>4875</v>
      </c>
      <c r="AB30" s="45">
        <v>5000</v>
      </c>
      <c r="AC30" s="45">
        <v>5125</v>
      </c>
      <c r="AD30" s="45">
        <v>5250</v>
      </c>
      <c r="AE30" s="45">
        <v>5375</v>
      </c>
      <c r="AF30" s="45">
        <v>5500</v>
      </c>
      <c r="AG30" s="45">
        <v>5625</v>
      </c>
      <c r="AH30" s="45">
        <v>5750</v>
      </c>
      <c r="AI30" s="45">
        <v>5875</v>
      </c>
      <c r="AJ30" s="45">
        <v>6000</v>
      </c>
    </row>
    <row r="31" spans="1:36" x14ac:dyDescent="0.25">
      <c r="A31" s="44">
        <v>1710</v>
      </c>
      <c r="B31" s="298">
        <f>ROUND(AM115*Содержание!$H$8*$I$4,0)</f>
        <v>32314</v>
      </c>
      <c r="C31" s="370">
        <f>ROUND(AN115*Содержание!$H$8*$I$4,0)</f>
        <v>33293</v>
      </c>
      <c r="D31" s="370">
        <f>ROUND(AO115*Содержание!$H$8*$I$4,0)</f>
        <v>34272</v>
      </c>
      <c r="E31" s="370">
        <f>ROUND(AP115*Содержание!$H$8*$I$4,0)</f>
        <v>35435</v>
      </c>
      <c r="F31" s="370">
        <f>ROUND(AQ115*Содержание!$H$8*$I$4,0)</f>
        <v>36659</v>
      </c>
      <c r="G31" s="370">
        <f>ROUND(AR115*Содержание!$H$8*$I$4,0)</f>
        <v>39474</v>
      </c>
      <c r="H31" s="370">
        <f>ROUND(AS115*Содержание!$H$8*$I$4,0)</f>
        <v>40392</v>
      </c>
      <c r="I31" s="370">
        <f>ROUND(AT115*Содержание!$H$8*$I$4,0)</f>
        <v>41432</v>
      </c>
      <c r="J31" s="370">
        <f>ROUND(AU115*Содержание!$H$8*$I$4,0)</f>
        <v>42534</v>
      </c>
      <c r="K31" s="370">
        <f>ROUND(AV115*Содержание!$H$8*$I$4,0)</f>
        <v>43574</v>
      </c>
      <c r="L31" s="370">
        <f>ROUND(AW115*Содержание!$H$8*$I$4,0)</f>
        <v>46818</v>
      </c>
      <c r="M31" s="370">
        <f>ROUND(AX115*Содержание!$H$8*$I$4,0)</f>
        <v>47369</v>
      </c>
      <c r="N31" s="370">
        <f>ROUND(AY115*Содержание!$H$8*$I$4,0)</f>
        <v>48287</v>
      </c>
      <c r="O31" s="370">
        <f>ROUND(AZ115*Содержание!$H$8*$I$4,0)</f>
        <v>50306</v>
      </c>
      <c r="P31" s="370">
        <f>ROUND(BA115*Содержание!$H$8*$I$4,0)</f>
        <v>54530</v>
      </c>
      <c r="Q31" s="370">
        <f>ROUND(BB115*Содержание!$H$8*$I$4,0)</f>
        <v>56304</v>
      </c>
      <c r="R31" s="370">
        <f>ROUND(BC115*Содержание!$H$8*$I$4,0)</f>
        <v>57896</v>
      </c>
      <c r="S31" s="370">
        <f>ROUND(BD115*Содержание!$H$8*$I$4,0)</f>
        <v>59732</v>
      </c>
      <c r="T31" s="370">
        <f>ROUND(BE115*Содержание!$H$8*$I$4,0)</f>
        <v>61445</v>
      </c>
      <c r="U31" s="370">
        <f>ROUND(BF115*Содержание!$H$8*$I$4,0)</f>
        <v>63342</v>
      </c>
      <c r="V31" s="370">
        <f>ROUND(BG115*Содержание!$H$8*$I$4,0)</f>
        <v>64628</v>
      </c>
      <c r="W31" s="370">
        <f>ROUND(BH115*Содержание!$H$8*$I$4,0)</f>
        <v>65852</v>
      </c>
      <c r="X31" s="370">
        <f>ROUND(BI115*Содержание!$H$8*$I$4,0)</f>
        <v>67198</v>
      </c>
      <c r="Y31" s="370">
        <f>ROUND(BJ115*Содержание!$H$8*$I$4,0)</f>
        <v>68544</v>
      </c>
      <c r="Z31" s="370">
        <f>ROUND(BK115*Содержание!$H$8*$I$4,0)</f>
        <v>69890</v>
      </c>
      <c r="AA31" s="370">
        <f>ROUND(BL115*Содержание!$H$8*$I$4,0)</f>
        <v>71360</v>
      </c>
      <c r="AB31" s="370">
        <f>ROUND(BM115*Содержание!$H$8*$I$4,0)</f>
        <v>72706</v>
      </c>
      <c r="AC31" s="370">
        <f>ROUND(BN115*Содержание!$H$8*$I$4,0)</f>
        <v>77908</v>
      </c>
      <c r="AD31" s="370">
        <f>ROUND(BO115*Содержание!$H$8*$I$4,0)</f>
        <v>80294</v>
      </c>
      <c r="AE31" s="370">
        <f>ROUND(BP115*Содержание!$H$8*$I$4,0)</f>
        <v>82559</v>
      </c>
      <c r="AF31" s="370">
        <f>ROUND(BQ115*Содержание!$H$8*$I$4,0)</f>
        <v>85130</v>
      </c>
      <c r="AG31" s="370">
        <f>ROUND(BR115*Содержание!$H$8*$I$4,0)</f>
        <v>87700</v>
      </c>
      <c r="AH31" s="370">
        <f>ROUND(BS115*Содержание!$H$8*$I$4,0)</f>
        <v>90270</v>
      </c>
      <c r="AI31" s="370">
        <f>ROUND(BT115*Содержание!$H$8*$I$4,0)</f>
        <v>92963</v>
      </c>
      <c r="AJ31" s="370">
        <f>ROUND(BU115*Содержание!$H$8*$I$4,0)</f>
        <v>95840</v>
      </c>
    </row>
    <row r="32" spans="1:36" x14ac:dyDescent="0.25">
      <c r="A32" s="44">
        <v>1835</v>
      </c>
      <c r="B32" s="370">
        <f>ROUND(AM116*Содержание!$H$8*$I$4,0)</f>
        <v>33048</v>
      </c>
      <c r="C32" s="370">
        <f>ROUND(AN116*Содержание!$H$8*$I$4,0)</f>
        <v>34088</v>
      </c>
      <c r="D32" s="370">
        <f>ROUND(AO116*Содержание!$H$8*$I$4,0)</f>
        <v>35006</v>
      </c>
      <c r="E32" s="370">
        <f>ROUND(AP116*Содержание!$H$8*$I$4,0)</f>
        <v>36047</v>
      </c>
      <c r="F32" s="370">
        <f>ROUND(AQ116*Содержание!$H$8*$I$4,0)</f>
        <v>37394</v>
      </c>
      <c r="G32" s="370">
        <f>ROUND(AR116*Содержание!$H$8*$I$4,0)</f>
        <v>40270</v>
      </c>
      <c r="H32" s="370">
        <f>ROUND(AS116*Содержание!$H$8*$I$4,0)</f>
        <v>41310</v>
      </c>
      <c r="I32" s="370">
        <f>ROUND(AT116*Содержание!$H$8*$I$4,0)</f>
        <v>42290</v>
      </c>
      <c r="J32" s="370">
        <f>ROUND(AU116*Содержание!$H$8*$I$4,0)</f>
        <v>43391</v>
      </c>
      <c r="K32" s="370">
        <f>ROUND(AV116*Содержание!$H$8*$I$4,0)</f>
        <v>44432</v>
      </c>
      <c r="L32" s="370">
        <f>ROUND(AW116*Содержание!$H$8*$I$4,0)</f>
        <v>47736</v>
      </c>
      <c r="M32" s="370">
        <f>ROUND(AX116*Содержание!$H$8*$I$4,0)</f>
        <v>48287</v>
      </c>
      <c r="N32" s="370">
        <f>ROUND(AY116*Содержание!$H$8*$I$4,0)</f>
        <v>49328</v>
      </c>
      <c r="O32" s="370">
        <f>ROUND(AZ116*Содержание!$H$8*$I$4,0)</f>
        <v>51286</v>
      </c>
      <c r="P32" s="370">
        <f>ROUND(BA116*Содержание!$H$8*$I$4,0)</f>
        <v>55692</v>
      </c>
      <c r="Q32" s="370">
        <f>ROUND(BB116*Содержание!$H$8*$I$4,0)</f>
        <v>57406</v>
      </c>
      <c r="R32" s="370">
        <f>ROUND(BC116*Содержание!$H$8*$I$4,0)</f>
        <v>59120</v>
      </c>
      <c r="S32" s="370">
        <f>ROUND(BD116*Содержание!$H$8*$I$4,0)</f>
        <v>60956</v>
      </c>
      <c r="T32" s="370">
        <f>ROUND(BE116*Содержание!$H$8*$I$4,0)</f>
        <v>62669</v>
      </c>
      <c r="U32" s="370">
        <f>ROUND(BF116*Содержание!$H$8*$I$4,0)</f>
        <v>64566</v>
      </c>
      <c r="V32" s="370">
        <f>ROUND(BG116*Содержание!$H$8*$I$4,0)</f>
        <v>65912</v>
      </c>
      <c r="W32" s="370">
        <f>ROUND(BH116*Содержание!$H$8*$I$4,0)</f>
        <v>67198</v>
      </c>
      <c r="X32" s="370">
        <f>ROUND(BI116*Содержание!$H$8*$I$4,0)</f>
        <v>68606</v>
      </c>
      <c r="Y32" s="370">
        <f>ROUND(BJ116*Содержание!$H$8*$I$4,0)</f>
        <v>69952</v>
      </c>
      <c r="Z32" s="370">
        <f>ROUND(BK116*Содержание!$H$8*$I$4,0)</f>
        <v>71360</v>
      </c>
      <c r="AA32" s="370">
        <f>ROUND(BL116*Содержание!$H$8*$I$4,0)</f>
        <v>72706</v>
      </c>
      <c r="AB32" s="370">
        <f>ROUND(BM116*Содержание!$H$8*$I$4,0)</f>
        <v>74236</v>
      </c>
      <c r="AC32" s="370">
        <f>ROUND(BN116*Содержание!$H$8*$I$4,0)</f>
        <v>79499</v>
      </c>
      <c r="AD32" s="370">
        <f>ROUND(BO116*Содержание!$H$8*$I$4,0)</f>
        <v>81947</v>
      </c>
      <c r="AE32" s="370">
        <f>ROUND(BP116*Содержание!$H$8*$I$4,0)</f>
        <v>84334</v>
      </c>
      <c r="AF32" s="370">
        <f>ROUND(BQ116*Содержание!$H$8*$I$4,0)</f>
        <v>86782</v>
      </c>
      <c r="AG32" s="370">
        <f>ROUND(BR116*Содержание!$H$8*$I$4,0)</f>
        <v>89474</v>
      </c>
      <c r="AH32" s="370">
        <f>ROUND(BS116*Содержание!$H$8*$I$4,0)</f>
        <v>92168</v>
      </c>
      <c r="AI32" s="370">
        <f>ROUND(BT116*Содержание!$H$8*$I$4,0)</f>
        <v>94860</v>
      </c>
      <c r="AJ32" s="370">
        <f>ROUND(BU116*Содержание!$H$8*$I$4,0)</f>
        <v>97798</v>
      </c>
    </row>
    <row r="33" spans="1:36" x14ac:dyDescent="0.25">
      <c r="A33" s="44">
        <v>1960</v>
      </c>
      <c r="B33" s="370">
        <f>ROUND(AM117*Содержание!$H$8*$I$4,0)</f>
        <v>34028</v>
      </c>
      <c r="C33" s="370">
        <f>ROUND(AN117*Содержание!$H$8*$I$4,0)</f>
        <v>34946</v>
      </c>
      <c r="D33" s="396">
        <f>ROUND(IF($H$6=TRUE,AO117*Содержание!$H$8*$I$4*(1+'4 Доп.опции'!$V$44),AO117*Содержание!$H$8*$I$4),0)</f>
        <v>35986</v>
      </c>
      <c r="E33" s="396">
        <f>ROUND(IF($H$6=TRUE,AP117*Содержание!$H$8*$I$4*(1+'4 Доп.опции'!$V$44),AP117*Содержание!$H$8*$I$4),0)</f>
        <v>37822</v>
      </c>
      <c r="F33" s="396">
        <f>ROUND(IF($H$6=TRUE,AQ117*Содержание!$H$8*$I$4*(1+'4 Доп.опции'!$V$44),AQ117*Содержание!$H$8*$I$4),0)</f>
        <v>38372</v>
      </c>
      <c r="G33" s="396">
        <f>ROUND(IF($H$6=TRUE,AR117*Содержание!$H$8*$I$4*(1+'4 Доп.опции'!$V$44),AR117*Содержание!$H$8*$I$4),0)</f>
        <v>38189</v>
      </c>
      <c r="H33" s="396">
        <f>ROUND(IF($H$6=TRUE,AS117*Содержание!$H$8*$I$4*(1+'4 Доп.опции'!$V$44),AS117*Содержание!$H$8*$I$4),0)</f>
        <v>38372</v>
      </c>
      <c r="I33" s="396">
        <f>ROUND(IF($H$6=TRUE,AT117*Содержание!$H$8*$I$4*(1+'4 Доп.опции'!$V$44),AT117*Содержание!$H$8*$I$4),0)</f>
        <v>43820</v>
      </c>
      <c r="J33" s="396">
        <f>ROUND(IF($H$6=TRUE,AU117*Содержание!$H$8*$I$4*(1+'4 Доп.опции'!$V$44),AU117*Содержание!$H$8*$I$4),0)</f>
        <v>44432</v>
      </c>
      <c r="K33" s="396">
        <f>ROUND(IF($H$6=TRUE,AV117*Содержание!$H$8*$I$4*(1+'4 Доп.опции'!$V$44),AV117*Содержание!$H$8*$I$4),0)</f>
        <v>45656</v>
      </c>
      <c r="L33" s="396">
        <f>ROUND(IF($H$6=TRUE,AW117*Содержание!$H$8*$I$4*(1+'4 Доп.опции'!$V$44),AW117*Содержание!$H$8*$I$4),0)</f>
        <v>49205</v>
      </c>
      <c r="M33" s="396">
        <f>ROUND(IF($H$6=TRUE,AX117*Содержание!$H$8*$I$4*(1+'4 Доп.опции'!$V$44),AX117*Содержание!$H$8*$I$4),0)</f>
        <v>49878</v>
      </c>
      <c r="N33" s="396">
        <f>ROUND(IF($H$6=TRUE,AY117*Содержание!$H$8*$I$4*(1+'4 Доп.опции'!$V$44),AY117*Содержание!$H$8*$I$4),0)</f>
        <v>50918</v>
      </c>
      <c r="O33" s="396">
        <f>ROUND(IF($H$6=TRUE,AZ117*Содержание!$H$8*$I$4*(1+'4 Доп.опции'!$V$44),AZ117*Содержание!$H$8*$I$4),0)</f>
        <v>54468</v>
      </c>
      <c r="P33" s="396">
        <f>ROUND(IF($H$6=TRUE,BA117*Содержание!$H$8*$I$4*(1+'4 Доп.опции'!$V$44),BA117*Содержание!$H$8*$I$4),0)</f>
        <v>57344</v>
      </c>
      <c r="Q33" s="370">
        <f>ROUND(BB117*Содержание!$H$8*$I$4,0)</f>
        <v>58385</v>
      </c>
      <c r="R33" s="370">
        <f>ROUND(BC117*Содержание!$H$8*$I$4,0)</f>
        <v>60098</v>
      </c>
      <c r="S33" s="370">
        <f>ROUND(BD117*Содержание!$H$8*$I$4,0)</f>
        <v>61934</v>
      </c>
      <c r="T33" s="370">
        <f>ROUND(BE117*Содержание!$H$8*$I$4,0)</f>
        <v>63832</v>
      </c>
      <c r="U33" s="370">
        <f>ROUND(BF117*Содержание!$H$8*$I$4,0)</f>
        <v>65790</v>
      </c>
      <c r="V33" s="370">
        <f>ROUND(BG117*Содержание!$H$8*$I$4,0)</f>
        <v>67076</v>
      </c>
      <c r="W33" s="370">
        <f>ROUND(BH117*Содержание!$H$8*$I$4,0)</f>
        <v>68360</v>
      </c>
      <c r="X33" s="370">
        <f>ROUND(BI117*Содержание!$H$8*$I$4,0)</f>
        <v>69768</v>
      </c>
      <c r="Y33" s="370">
        <f>ROUND(BJ117*Содержание!$H$8*$I$4,0)</f>
        <v>71176</v>
      </c>
      <c r="Z33" s="370">
        <f>ROUND(BK117*Содержание!$H$8*$I$4,0)</f>
        <v>72584</v>
      </c>
      <c r="AA33" s="370">
        <f>ROUND(BL117*Содержание!$H$8*$I$4,0)</f>
        <v>74114</v>
      </c>
      <c r="AB33" s="370">
        <f>ROUND(BM117*Содержание!$H$8*$I$4,0)</f>
        <v>75460</v>
      </c>
      <c r="AC33" s="370">
        <f>ROUND(BN117*Содержание!$H$8*$I$4,0)</f>
        <v>80846</v>
      </c>
      <c r="AD33" s="370">
        <f>ROUND(BO117*Содержание!$H$8*$I$4,0)</f>
        <v>83294</v>
      </c>
      <c r="AE33" s="370">
        <f>ROUND(BP117*Содержание!$H$8*$I$4,0)</f>
        <v>85802</v>
      </c>
      <c r="AF33" s="370">
        <f>ROUND(BQ117*Содержание!$H$8*$I$4,0)</f>
        <v>88434</v>
      </c>
      <c r="AG33" s="370">
        <f>ROUND(BR117*Содержание!$H$8*$I$4,0)</f>
        <v>91066</v>
      </c>
      <c r="AH33" s="370">
        <f>ROUND(BS117*Содержание!$H$8*$I$4,0)</f>
        <v>93758</v>
      </c>
      <c r="AI33" s="370">
        <f>ROUND(BT117*Содержание!$H$8*$I$4,0)</f>
        <v>96635</v>
      </c>
      <c r="AJ33" s="370">
        <f>ROUND(BU117*Содержание!$H$8*$I$4,0)</f>
        <v>99450</v>
      </c>
    </row>
    <row r="34" spans="1:36" x14ac:dyDescent="0.25">
      <c r="A34" s="44">
        <v>2085</v>
      </c>
      <c r="B34" s="370">
        <f>ROUND(AM118*Содержание!$H$8*$I$4,0)</f>
        <v>35618</v>
      </c>
      <c r="C34" s="396">
        <f>ROUND(IF($H$6=TRUE,AN118*Содержание!$H$8*$I$4*(1+'4 Доп.опции'!$V$44),AN118*Содержание!$H$8*$I$4),0)</f>
        <v>36659</v>
      </c>
      <c r="D34" s="396">
        <f>ROUND(IF($H$6=TRUE,AO118*Содержание!$H$8*$I$4*(1+'4 Доп.опции'!$V$44),AO118*Содержание!$H$8*$I$4),0)</f>
        <v>37760</v>
      </c>
      <c r="E34" s="396">
        <f>ROUND(IF($H$6=TRUE,AP118*Содержание!$H$8*$I$4*(1+'4 Доп.опции'!$V$44),AP118*Содержание!$H$8*$I$4),0)</f>
        <v>38862</v>
      </c>
      <c r="F34" s="396">
        <f>ROUND(IF($H$6=TRUE,AQ118*Содержание!$H$8*$I$4*(1+'4 Доп.опции'!$V$44),AQ118*Содержание!$H$8*$I$4),0)</f>
        <v>39474</v>
      </c>
      <c r="G34" s="396">
        <f>ROUND(IF($H$6=TRUE,AR118*Содержание!$H$8*$I$4*(1+'4 Доп.опции'!$V$44),AR118*Содержание!$H$8*$I$4),0)</f>
        <v>38312</v>
      </c>
      <c r="H34" s="396">
        <f>ROUND(IF($H$6=TRUE,AS118*Содержание!$H$8*$I$4*(1+'4 Доп.опции'!$V$44),AS118*Содержание!$H$8*$I$4),0)</f>
        <v>38128</v>
      </c>
      <c r="I34" s="396">
        <f>ROUND(IF($H$6=TRUE,AT118*Содержание!$H$8*$I$4*(1+'4 Доп.опции'!$V$44),AT118*Содержание!$H$8*$I$4),0)</f>
        <v>44554</v>
      </c>
      <c r="J34" s="396">
        <f>ROUND(IF($H$6=TRUE,AU118*Содержание!$H$8*$I$4*(1+'4 Доп.опции'!$V$44),AU118*Содержание!$H$8*$I$4),0)</f>
        <v>44003</v>
      </c>
      <c r="K34" s="396">
        <f>ROUND(IF($H$6=TRUE,AV118*Содержание!$H$8*$I$4*(1+'4 Доп.опции'!$V$44),AV118*Содержание!$H$8*$I$4),0)</f>
        <v>49144</v>
      </c>
      <c r="L34" s="396">
        <f>ROUND(IF($H$6=TRUE,AW118*Содержание!$H$8*$I$4*(1+'4 Доп.опции'!$V$44),AW118*Содержание!$H$8*$I$4),0)</f>
        <v>49144</v>
      </c>
      <c r="M34" s="396">
        <f>ROUND(IF($H$6=TRUE,AX118*Содержание!$H$8*$I$4*(1+'4 Доп.опции'!$V$44),AX118*Содержание!$H$8*$I$4),0)</f>
        <v>51898</v>
      </c>
      <c r="N34" s="396">
        <f>ROUND(IF($H$6=TRUE,AY118*Содержание!$H$8*$I$4*(1+'4 Доп.опции'!$V$44),AY118*Содержание!$H$8*$I$4),0)</f>
        <v>48410</v>
      </c>
      <c r="O34" s="396">
        <f>ROUND(IF($H$6=TRUE,AZ118*Содержание!$H$8*$I$4*(1+'4 Доп.опции'!$V$44),AZ118*Содержание!$H$8*$I$4),0)</f>
        <v>56426</v>
      </c>
      <c r="P34" s="396">
        <f>ROUND(IF($H$6=TRUE,BA118*Содержание!$H$8*$I$4*(1+'4 Доп.опции'!$V$44),BA118*Содержание!$H$8*$I$4),0)</f>
        <v>51959</v>
      </c>
      <c r="Q34" s="370">
        <f>ROUND(BB118*Содержание!$H$8*$I$4,0)</f>
        <v>61200</v>
      </c>
      <c r="R34" s="370">
        <f>ROUND(BC118*Содержание!$H$8*$I$4,0)</f>
        <v>55570</v>
      </c>
      <c r="S34" s="370">
        <f>ROUND(BD118*Содержание!$H$8*$I$4,0)</f>
        <v>60894</v>
      </c>
      <c r="T34" s="370">
        <f>ROUND(BE118*Содержание!$H$8*$I$4,0)</f>
        <v>59120</v>
      </c>
      <c r="U34" s="370">
        <f>ROUND(BF118*Содержание!$H$8*$I$4,0)</f>
        <v>65852</v>
      </c>
      <c r="V34" s="370">
        <f>ROUND(BG118*Содержание!$H$8*$I$4,0)</f>
        <v>62914</v>
      </c>
      <c r="W34" s="370">
        <f>ROUND(BH118*Содержание!$H$8*$I$4,0)</f>
        <v>67688</v>
      </c>
      <c r="X34" s="370">
        <f>ROUND(BI118*Содержание!$H$8*$I$4,0)</f>
        <v>65178</v>
      </c>
      <c r="Y34" s="370">
        <f>ROUND(BJ118*Содержание!$H$8*$I$4,0)</f>
        <v>71849</v>
      </c>
      <c r="Z34" s="370">
        <f>ROUND(BK118*Содержание!$H$8*$I$4,0)</f>
        <v>67810</v>
      </c>
      <c r="AA34" s="370">
        <f>ROUND(BL118*Содержание!$H$8*$I$4,0)</f>
        <v>73502</v>
      </c>
      <c r="AB34" s="370">
        <f>ROUND(BM118*Содержание!$H$8*$I$4,0)</f>
        <v>71482</v>
      </c>
      <c r="AC34" s="370">
        <f>ROUND(BN118*Содержание!$H$8*$I$4,0)</f>
        <v>84272</v>
      </c>
      <c r="AD34" s="370">
        <f>ROUND(BO118*Содержание!$H$8*$I$4,0)</f>
        <v>84395</v>
      </c>
      <c r="AE34" s="370">
        <f>ROUND(BP118*Содержание!$H$8*$I$4,0)</f>
        <v>87026</v>
      </c>
      <c r="AF34" s="370">
        <f>ROUND(BQ118*Содержание!$H$8*$I$4,0)</f>
        <v>76622</v>
      </c>
      <c r="AG34" s="370">
        <f>ROUND(BR118*Содержание!$H$8*$I$4,0)</f>
        <v>93330</v>
      </c>
      <c r="AH34" s="370">
        <f>ROUND(BS118*Содержание!$H$8*$I$4,0)</f>
        <v>95105</v>
      </c>
      <c r="AI34" s="370">
        <f>ROUND(BT118*Содержание!$H$8*$I$4,0)</f>
        <v>97920</v>
      </c>
      <c r="AJ34" s="370">
        <f>ROUND(BU118*Содержание!$H$8*$I$4,0)</f>
        <v>82070</v>
      </c>
    </row>
    <row r="35" spans="1:36" x14ac:dyDescent="0.25">
      <c r="A35" s="44">
        <v>2210</v>
      </c>
      <c r="B35" s="396">
        <f>ROUND(IF($H$6=TRUE,AM119*Содержание!$H$8*$I$4*(1+'4 Доп.опции'!$V$44),AM119*Содержание!$H$8*$I$4),0)</f>
        <v>37454</v>
      </c>
      <c r="C35" s="396">
        <f>ROUND(IF($H$6=TRUE,AN119*Содержание!$H$8*$I$4*(1+'4 Доп.опции'!$V$44),AN119*Содержание!$H$8*$I$4),0)</f>
        <v>38556</v>
      </c>
      <c r="D35" s="396">
        <f>ROUND(IF($H$6=TRUE,AO119*Содержание!$H$8*$I$4*(1+'4 Доп.опции'!$V$44),AO119*Содержание!$H$8*$I$4),0)</f>
        <v>39719</v>
      </c>
      <c r="E35" s="396">
        <f>ROUND(IF($H$6=TRUE,AP119*Содержание!$H$8*$I$4*(1+'4 Доп.опции'!$V$44),AP119*Содержание!$H$8*$I$4),0)</f>
        <v>41004</v>
      </c>
      <c r="F35" s="396">
        <f>ROUND(IF($H$6=TRUE,AQ119*Содержание!$H$8*$I$4*(1+'4 Доп.опции'!$V$44),AQ119*Содержание!$H$8*$I$4),0)</f>
        <v>39474</v>
      </c>
      <c r="G35" s="396">
        <f>ROUND(IF($H$6=TRUE,AR119*Содержание!$H$8*$I$4*(1+'4 Доп.опции'!$V$44),AR119*Содержание!$H$8*$I$4),0)</f>
        <v>38128</v>
      </c>
      <c r="H35" s="396">
        <f>ROUND(IF($H$6=TRUE,AS119*Содержание!$H$8*$I$4*(1+'4 Доп.опции'!$V$44),AS119*Содержание!$H$8*$I$4),0)</f>
        <v>38250</v>
      </c>
      <c r="I35" s="396">
        <f>ROUND(IF($H$6=TRUE,AT119*Содержание!$H$8*$I$4*(1+'4 Доп.опции'!$V$44),AT119*Содержание!$H$8*$I$4),0)</f>
        <v>42962</v>
      </c>
      <c r="J35" s="396">
        <f>ROUND(IF($H$6=TRUE,AU119*Содержание!$H$8*$I$4*(1+'4 Доп.опции'!$V$44),AU119*Содержание!$H$8*$I$4),0)</f>
        <v>45104</v>
      </c>
      <c r="K35" s="396">
        <f>ROUND(IF($H$6=TRUE,AV119*Содержание!$H$8*$I$4*(1+'4 Доп.опции'!$V$44),AV119*Содержание!$H$8*$I$4),0)</f>
        <v>50184</v>
      </c>
      <c r="L35" s="396">
        <f>ROUND(IF($H$6=TRUE,AW119*Содержание!$H$8*$I$4*(1+'4 Доп.опции'!$V$44),AW119*Содержание!$H$8*$I$4),0)</f>
        <v>48654</v>
      </c>
      <c r="M35" s="396">
        <f>ROUND(IF($H$6=TRUE,AX119*Содержание!$H$8*$I$4*(1+'4 Доп.опции'!$V$44),AX119*Содержание!$H$8*$I$4),0)</f>
        <v>53918</v>
      </c>
      <c r="N35" s="396">
        <f>ROUND(IF($H$6=TRUE,AY119*Содержание!$H$8*$I$4*(1+'4 Доп.опции'!$V$44),AY119*Содержание!$H$8*$I$4),0)</f>
        <v>49878</v>
      </c>
      <c r="O35" s="396">
        <f>ROUND(IF($H$6=TRUE,AZ119*Содержание!$H$8*$I$4*(1+'4 Доп.опции'!$V$44),AZ119*Содержание!$H$8*$I$4),0)</f>
        <v>58079</v>
      </c>
      <c r="P35" s="396">
        <f>ROUND(IF($H$6=TRUE,BA119*Содержание!$H$8*$I$4*(1+'4 Доп.опции'!$V$44),BA119*Содержание!$H$8*$I$4),0)</f>
        <v>53000</v>
      </c>
      <c r="Q35" s="370">
        <f>ROUND(BB119*Содержание!$H$8*$I$4,0)</f>
        <v>61874</v>
      </c>
      <c r="R35" s="370">
        <f>ROUND(BC119*Содержание!$H$8*$I$4,0)</f>
        <v>57773</v>
      </c>
      <c r="S35" s="370">
        <f>ROUND(BD119*Содержание!$H$8*$I$4,0)</f>
        <v>64322</v>
      </c>
      <c r="T35" s="370">
        <f>ROUND(BE119*Содержание!$H$8*$I$4,0)</f>
        <v>61078</v>
      </c>
      <c r="U35" s="370">
        <f>ROUND(BF119*Содержание!$H$8*$I$4,0)</f>
        <v>67259</v>
      </c>
      <c r="V35" s="370">
        <f>ROUND(BG119*Содержание!$H$8*$I$4,0)</f>
        <v>64934</v>
      </c>
      <c r="W35" s="370">
        <f>ROUND(BH119*Содержание!$H$8*$I$4,0)</f>
        <v>71054</v>
      </c>
      <c r="X35" s="370">
        <f>ROUND(BI119*Содержание!$H$8*$I$4,0)</f>
        <v>66892</v>
      </c>
      <c r="Y35" s="370">
        <f>ROUND(BJ119*Содержание!$H$8*$I$4,0)</f>
        <v>73196</v>
      </c>
      <c r="Z35" s="370">
        <f>ROUND(BK119*Содержание!$H$8*$I$4,0)</f>
        <v>69401</v>
      </c>
      <c r="AA35" s="370">
        <f>ROUND(BL119*Содержание!$H$8*$I$4,0)</f>
        <v>76806</v>
      </c>
      <c r="AB35" s="370">
        <f>ROUND(BM119*Содержание!$H$8*$I$4,0)</f>
        <v>71910</v>
      </c>
      <c r="AC35" s="370">
        <f>ROUND(BN119*Содержание!$H$8*$I$4,0)</f>
        <v>85313</v>
      </c>
      <c r="AD35" s="370">
        <f>ROUND(BO119*Содержание!$H$8*$I$4,0)</f>
        <v>87700</v>
      </c>
      <c r="AE35" s="370">
        <f>ROUND(BP119*Содержание!$H$8*$I$4,0)</f>
        <v>90270</v>
      </c>
      <c r="AF35" s="370">
        <f>ROUND(BQ119*Содержание!$H$8*$I$4,0)</f>
        <v>78642</v>
      </c>
      <c r="AG35" s="370">
        <f>ROUND(BR119*Содержание!$H$8*$I$4,0)</f>
        <v>95778</v>
      </c>
      <c r="AH35" s="370">
        <f>ROUND(BS119*Содержание!$H$8*$I$4,0)</f>
        <v>97614</v>
      </c>
      <c r="AI35" s="370">
        <f>ROUND(BT119*Содержание!$H$8*$I$4,0)</f>
        <v>100613</v>
      </c>
      <c r="AJ35" s="370">
        <f>ROUND(BU119*Содержание!$H$8*$I$4,0)</f>
        <v>84824</v>
      </c>
    </row>
    <row r="36" spans="1:36" x14ac:dyDescent="0.25">
      <c r="A36" s="44">
        <v>2335</v>
      </c>
      <c r="B36" s="396">
        <f>ROUND(IF($H$6=TRUE,AM120*Содержание!$H$8*$I$4*(1+'4 Доп.опции'!$V$44),AM120*Содержание!$H$8*$I$4),0)</f>
        <v>38372</v>
      </c>
      <c r="C36" s="396">
        <f>ROUND(IF($H$6=TRUE,AN120*Содержание!$H$8*$I$4*(1+'4 Доп.опции'!$V$44),AN120*Содержание!$H$8*$I$4),0)</f>
        <v>39474</v>
      </c>
      <c r="D36" s="396">
        <f>ROUND(IF($H$6=TRUE,AO120*Содержание!$H$8*$I$4*(1+'4 Доп.опции'!$V$44),AO120*Содержание!$H$8*$I$4),0)</f>
        <v>40637</v>
      </c>
      <c r="E36" s="396">
        <f>ROUND(IF($H$6=TRUE,AP120*Содержание!$H$8*$I$4*(1+'4 Доп.опции'!$V$44),AP120*Содержание!$H$8*$I$4),0)</f>
        <v>41861</v>
      </c>
      <c r="F36" s="396">
        <f>ROUND(IF($H$6=TRUE,AQ120*Содержание!$H$8*$I$4*(1+'4 Доп.опции'!$V$44),AQ120*Содержание!$H$8*$I$4),0)</f>
        <v>44615</v>
      </c>
      <c r="G36" s="396">
        <f>ROUND(IF($H$6=TRUE,AR120*Содержание!$H$8*$I$4*(1+'4 Доп.опции'!$V$44),AR120*Содержание!$H$8*$I$4),0)</f>
        <v>38801</v>
      </c>
      <c r="H36" s="396">
        <f>ROUND(IF($H$6=TRUE,AS120*Содержание!$H$8*$I$4*(1+'4 Доп.опции'!$V$44),AS120*Содержание!$H$8*$I$4),0)</f>
        <v>38984</v>
      </c>
      <c r="I36" s="396">
        <f>ROUND(IF($H$6=TRUE,AT120*Содержание!$H$8*$I$4*(1+'4 Доп.опции'!$V$44),AT120*Содержание!$H$8*$I$4),0)</f>
        <v>47920</v>
      </c>
      <c r="J36" s="396">
        <f>ROUND(IF($H$6=TRUE,AU120*Содержание!$H$8*$I$4*(1+'4 Доп.опции'!$V$44),AU120*Содержание!$H$8*$I$4),0)</f>
        <v>45656</v>
      </c>
      <c r="K36" s="396">
        <f>ROUND(IF($H$6=TRUE,AV120*Содержание!$H$8*$I$4*(1+'4 Доп.опции'!$V$44),AV120*Содержание!$H$8*$I$4),0)</f>
        <v>51530</v>
      </c>
      <c r="L36" s="396">
        <f>ROUND(IF($H$6=TRUE,AW120*Содержание!$H$8*$I$4*(1+'4 Доп.опции'!$V$44),AW120*Содержание!$H$8*$I$4),0)</f>
        <v>49572</v>
      </c>
      <c r="M36" s="396">
        <f>ROUND(IF($H$6=TRUE,AX120*Содержание!$H$8*$I$4*(1+'4 Доп.опции'!$V$44),AX120*Содержание!$H$8*$I$4),0)</f>
        <v>56304</v>
      </c>
      <c r="N36" s="396">
        <f>ROUND(IF($H$6=TRUE,AY120*Содержание!$H$8*$I$4*(1+'4 Доп.опции'!$V$44),AY120*Содержание!$H$8*$I$4),0)</f>
        <v>51102</v>
      </c>
      <c r="O36" s="396">
        <f>ROUND(IF($H$6=TRUE,AZ120*Содержание!$H$8*$I$4*(1+'4 Доп.опции'!$V$44),AZ120*Содержание!$H$8*$I$4),0)</f>
        <v>59364</v>
      </c>
      <c r="P36" s="370">
        <f>ROUND(BA120*Содержание!$H$8*$I$4,0)</f>
        <v>54958</v>
      </c>
      <c r="Q36" s="370">
        <f>ROUND(BB120*Содержание!$H$8*$I$4,0)</f>
        <v>64934</v>
      </c>
      <c r="R36" s="370">
        <f>ROUND(BC120*Содержание!$H$8*$I$4,0)</f>
        <v>58262</v>
      </c>
      <c r="S36" s="370">
        <f>ROUND(BD120*Содержание!$H$8*$I$4,0)</f>
        <v>66158</v>
      </c>
      <c r="T36" s="370">
        <f>ROUND(BE120*Содержание!$H$8*$I$4,0)</f>
        <v>62363</v>
      </c>
      <c r="U36" s="370">
        <f>ROUND(BF120*Содержание!$H$8*$I$4,0)</f>
        <v>71298</v>
      </c>
      <c r="V36" s="370">
        <f>ROUND(BG120*Содержание!$H$8*$I$4,0)</f>
        <v>65790</v>
      </c>
      <c r="W36" s="370">
        <f>ROUND(BH120*Содержание!$H$8*$I$4,0)</f>
        <v>72644</v>
      </c>
      <c r="X36" s="370">
        <f>ROUND(BI120*Содержание!$H$8*$I$4,0)</f>
        <v>68789</v>
      </c>
      <c r="Y36" s="370">
        <f>ROUND(BJ120*Содержание!$H$8*$I$4,0)</f>
        <v>77602</v>
      </c>
      <c r="Z36" s="370">
        <f>ROUND(BK120*Содержание!$H$8*$I$4,0)</f>
        <v>71176</v>
      </c>
      <c r="AA36" s="370">
        <f>ROUND(BL120*Содержание!$H$8*$I$4,0)</f>
        <v>80417</v>
      </c>
      <c r="AB36" s="370">
        <f>ROUND(BM120*Содержание!$H$8*$I$4,0)</f>
        <v>74174</v>
      </c>
      <c r="AC36" s="370">
        <f>ROUND(BN120*Содержание!$H$8*$I$4,0)</f>
        <v>90698</v>
      </c>
      <c r="AD36" s="370">
        <f>ROUND(BO120*Содержание!$H$8*$I$4,0)</f>
        <v>90332</v>
      </c>
      <c r="AE36" s="370">
        <f>ROUND(BP120*Содержание!$H$8*$I$4,0)</f>
        <v>93146</v>
      </c>
      <c r="AF36" s="370">
        <f>ROUND(BQ120*Содержание!$H$8*$I$4,0)</f>
        <v>79499</v>
      </c>
      <c r="AG36" s="370">
        <f>ROUND(BR120*Содержание!$H$8*$I$4,0)</f>
        <v>100736</v>
      </c>
      <c r="AH36" s="370">
        <f>ROUND(BS120*Содержание!$H$8*$I$4,0)</f>
        <v>98654</v>
      </c>
      <c r="AI36" s="370">
        <f>ROUND(BT120*Содержание!$H$8*$I$4,0)</f>
        <v>101654</v>
      </c>
      <c r="AJ36" s="370">
        <f>ROUND(BU120*Содержание!$H$8*$I$4,0)</f>
        <v>93820</v>
      </c>
    </row>
    <row r="37" spans="1:36" x14ac:dyDescent="0.25">
      <c r="A37" s="44">
        <v>2460</v>
      </c>
      <c r="B37" s="396">
        <f>ROUND(IF($H$6=TRUE,AM121*Содержание!$H$8*$I$4*(1+'4 Доп.опции'!$V$44),AM121*Содержание!$H$8*$I$4),0)</f>
        <v>39658</v>
      </c>
      <c r="C37" s="396">
        <f>ROUND(IF($H$6=TRUE,AN121*Содержание!$H$8*$I$4*(1+'4 Доп.опции'!$V$44),AN121*Содержание!$H$8*$I$4),0)</f>
        <v>40882</v>
      </c>
      <c r="D37" s="396">
        <f>ROUND(IF($H$6=TRUE,AO121*Содержание!$H$8*$I$4*(1+'4 Доп.опции'!$V$44),AO121*Содержание!$H$8*$I$4),0)</f>
        <v>42106</v>
      </c>
      <c r="E37" s="396">
        <f>ROUND(IF($H$6=TRUE,AP121*Содержание!$H$8*$I$4*(1+'4 Доп.опции'!$V$44),AP121*Содержание!$H$8*$I$4),0)</f>
        <v>43514</v>
      </c>
      <c r="F37" s="396">
        <f>ROUND(IF($H$6=TRUE,AQ121*Содержание!$H$8*$I$4*(1+'4 Доп.опции'!$V$44),AQ121*Содержание!$H$8*$I$4),0)</f>
        <v>45962</v>
      </c>
      <c r="G37" s="396">
        <f>ROUND(IF($H$6=TRUE,AR121*Содержание!$H$8*$I$4*(1+'4 Доп.опции'!$V$44),AR121*Содержание!$H$8*$I$4),0)</f>
        <v>46696</v>
      </c>
      <c r="H37" s="396">
        <f>ROUND(IF($H$6=TRUE,AS121*Содержание!$H$8*$I$4*(1+'4 Доп.опции'!$V$44),AS121*Содержание!$H$8*$I$4),0)</f>
        <v>41188</v>
      </c>
      <c r="I37" s="396">
        <f>ROUND(IF($H$6=TRUE,AT121*Содержание!$H$8*$I$4*(1+'4 Доп.опции'!$V$44),AT121*Содержание!$H$8*$I$4),0)</f>
        <v>51408</v>
      </c>
      <c r="J37" s="396">
        <f>ROUND(IF($H$6=TRUE,AU121*Содержание!$H$8*$I$4*(1+'4 Доп.опции'!$V$44),AU121*Содержание!$H$8*$I$4),0)</f>
        <v>46696</v>
      </c>
      <c r="K37" s="396">
        <f>ROUND(IF($H$6=TRUE,AV121*Содержание!$H$8*$I$4*(1+'4 Доп.опции'!$V$44),AV121*Содержание!$H$8*$I$4),0)</f>
        <v>53428</v>
      </c>
      <c r="L37" s="396">
        <f>ROUND(IF($H$6=TRUE,AW121*Содержание!$H$8*$I$4*(1+'4 Доп.опции'!$V$44),AW121*Содержание!$H$8*$I$4),0)</f>
        <v>50674</v>
      </c>
      <c r="M37" s="396">
        <f>ROUND(IF($H$6=TRUE,AX121*Содержание!$H$8*$I$4*(1+'4 Доп.опции'!$V$44),AX121*Содержание!$H$8*$I$4),0)</f>
        <v>60038</v>
      </c>
      <c r="N37" s="396">
        <f>ROUND(IF($H$6=TRUE,AY121*Содержание!$H$8*$I$4*(1+'4 Доп.опции'!$V$44),AY121*Содержание!$H$8*$I$4),0)</f>
        <v>56978</v>
      </c>
      <c r="O37" s="370">
        <f>ROUND(AZ121*Содержание!$H$8*$I$4,0)</f>
        <v>66892</v>
      </c>
      <c r="P37" s="370">
        <f>ROUND(BA121*Содержание!$H$8*$I$4,0)</f>
        <v>62363</v>
      </c>
      <c r="Q37" s="370">
        <f>ROUND(BB121*Содержание!$H$8*$I$4,0)</f>
        <v>69095</v>
      </c>
      <c r="R37" s="370">
        <f>ROUND(BC121*Содержание!$H$8*$I$4,0)</f>
        <v>64260</v>
      </c>
      <c r="S37" s="370">
        <f>ROUND(BD121*Содержание!$H$8*$I$4,0)</f>
        <v>72644</v>
      </c>
      <c r="T37" s="370">
        <f>ROUND(BE121*Содержание!$H$8*$I$4,0)</f>
        <v>65912</v>
      </c>
      <c r="U37" s="370">
        <f>ROUND(BF121*Содержание!$H$8*$I$4,0)</f>
        <v>74970</v>
      </c>
      <c r="V37" s="370">
        <f>ROUND(BG121*Содержание!$H$8*$I$4,0)</f>
        <v>70380</v>
      </c>
      <c r="W37" s="370">
        <f>ROUND(BH121*Содержание!$H$8*$I$4,0)</f>
        <v>79682</v>
      </c>
      <c r="X37" s="370">
        <f>ROUND(BI121*Содержание!$H$8*$I$4,0)</f>
        <v>73256</v>
      </c>
      <c r="Y37" s="370">
        <f>ROUND(BJ121*Содержание!$H$8*$I$4,0)</f>
        <v>84334</v>
      </c>
      <c r="Z37" s="370">
        <f>ROUND(BK121*Содержание!$H$8*$I$4,0)</f>
        <v>75276</v>
      </c>
      <c r="AA37" s="370">
        <f>ROUND(BL121*Содержание!$H$8*$I$4,0)</f>
        <v>88434</v>
      </c>
      <c r="AB37" s="370">
        <f>ROUND(BM121*Содержание!$H$8*$I$4,0)</f>
        <v>78458</v>
      </c>
      <c r="AC37" s="370">
        <f>ROUND(BN121*Содержание!$H$8*$I$4,0)</f>
        <v>95656</v>
      </c>
      <c r="AD37" s="370">
        <f>ROUND(BO121*Содержание!$H$8*$I$4,0)</f>
        <v>97492</v>
      </c>
      <c r="AE37" s="370">
        <f>ROUND(BP121*Содержание!$H$8*$I$4,0)</f>
        <v>99450</v>
      </c>
      <c r="AF37" s="370">
        <f>ROUND(BQ121*Содержание!$H$8*$I$4,0)</f>
        <v>93820</v>
      </c>
      <c r="AG37" s="370">
        <f>ROUND(BR121*Содержание!$H$8*$I$4,0)</f>
        <v>106794</v>
      </c>
      <c r="AH37" s="370">
        <f>ROUND(BS121*Содержание!$H$8*$I$4,0)</f>
        <v>109976</v>
      </c>
      <c r="AI37" s="370">
        <f>ROUND(BT121*Содержание!$H$8*$I$4,0)</f>
        <v>113342</v>
      </c>
      <c r="AJ37" s="370">
        <f>ROUND(BU121*Содержание!$H$8*$I$4,0)</f>
        <v>99266</v>
      </c>
    </row>
    <row r="38" spans="1:36" x14ac:dyDescent="0.25">
      <c r="A38" s="44">
        <v>2585</v>
      </c>
      <c r="B38" s="396">
        <f>ROUND(IF($H$6=TRUE,AM122*Содержание!$H$8*$I$4*(1+'4 Доп.опции'!$V$44),AM122*Содержание!$H$8*$I$4),0)</f>
        <v>41249</v>
      </c>
      <c r="C38" s="396">
        <f>ROUND(IF($H$6=TRUE,AN122*Содержание!$H$8*$I$4*(1+'4 Доп.опции'!$V$44),AN122*Содержание!$H$8*$I$4),0)</f>
        <v>42534</v>
      </c>
      <c r="D38" s="396">
        <f>ROUND(IF($H$6=TRUE,AO122*Содержание!$H$8*$I$4*(1+'4 Доп.опции'!$V$44),AO122*Содержание!$H$8*$I$4),0)</f>
        <v>43697</v>
      </c>
      <c r="E38" s="396">
        <f>ROUND(IF($H$6=TRUE,AP122*Содержание!$H$8*$I$4*(1+'4 Доп.опции'!$V$44),AP122*Содержание!$H$8*$I$4),0)</f>
        <v>45044</v>
      </c>
      <c r="F38" s="396">
        <f>ROUND(IF($H$6=TRUE,AQ122*Содержание!$H$8*$I$4*(1+'4 Доп.опции'!$V$44),AQ122*Содержание!$H$8*$I$4),0)</f>
        <v>47369</v>
      </c>
      <c r="G38" s="396">
        <f>ROUND(IF($H$6=TRUE,AR122*Содержание!$H$8*$I$4*(1+'4 Доп.опции'!$V$44),AR122*Содержание!$H$8*$I$4),0)</f>
        <v>48838</v>
      </c>
      <c r="H38" s="396">
        <f>ROUND(IF($H$6=TRUE,AS122*Содержание!$H$8*$I$4*(1+'4 Доп.опции'!$V$44),AS122*Содержание!$H$8*$I$4),0)</f>
        <v>41126</v>
      </c>
      <c r="I38" s="396">
        <f>ROUND(IF($H$6=TRUE,AT122*Содержание!$H$8*$I$4*(1+'4 Доп.опции'!$V$44),AT122*Содержание!$H$8*$I$4),0)</f>
        <v>52938</v>
      </c>
      <c r="J38" s="396">
        <f>ROUND(IF($H$6=TRUE,AU122*Содержание!$H$8*$I$4*(1+'4 Доп.опции'!$V$44),AU122*Содержание!$H$8*$I$4),0)</f>
        <v>48654</v>
      </c>
      <c r="K38" s="396">
        <f>ROUND(IF($H$6=TRUE,AV122*Содержание!$H$8*$I$4*(1+'4 Доп.опции'!$V$44),AV122*Содержание!$H$8*$I$4),0)</f>
        <v>57590</v>
      </c>
      <c r="L38" s="396">
        <f>ROUND(IF($H$6=TRUE,AW122*Содержание!$H$8*$I$4*(1+'4 Доп.опции'!$V$44),AW122*Содержание!$H$8*$I$4),0)</f>
        <v>52571</v>
      </c>
      <c r="M38" s="396">
        <f>ROUND(IF($H$6=TRUE,AX122*Содержание!$H$8*$I$4*(1+'4 Доп.опции'!$V$44),AX122*Содержание!$H$8*$I$4),0)</f>
        <v>62546</v>
      </c>
      <c r="N38" s="370">
        <f>ROUND(AY122*Содержание!$H$8*$I$4,0)</f>
        <v>60772</v>
      </c>
      <c r="O38" s="370">
        <f>ROUND(AZ122*Содержание!$H$8*$I$4,0)</f>
        <v>69218</v>
      </c>
      <c r="P38" s="370">
        <f>ROUND(BA122*Содержание!$H$8*$I$4,0)</f>
        <v>65240</v>
      </c>
      <c r="Q38" s="370">
        <f>ROUND(BB122*Содержание!$H$8*$I$4,0)</f>
        <v>72767</v>
      </c>
      <c r="R38" s="370">
        <f>ROUND(BC122*Содержание!$H$8*$I$4,0)</f>
        <v>65912</v>
      </c>
      <c r="S38" s="370">
        <f>ROUND(BD122*Содержание!$H$8*$I$4,0)</f>
        <v>75460</v>
      </c>
      <c r="T38" s="370">
        <f>ROUND(BE122*Содержание!$H$8*$I$4,0)</f>
        <v>68238</v>
      </c>
      <c r="U38" s="370">
        <f>ROUND(BF122*Содержание!$H$8*$I$4,0)</f>
        <v>79376</v>
      </c>
      <c r="V38" s="370">
        <f>ROUND(BG122*Содержание!$H$8*$I$4,0)</f>
        <v>72522</v>
      </c>
      <c r="W38" s="370">
        <f>ROUND(BH122*Содержание!$H$8*$I$4,0)</f>
        <v>83600</v>
      </c>
      <c r="X38" s="370">
        <f>ROUND(BI122*Содержание!$H$8*$I$4,0)</f>
        <v>77051</v>
      </c>
      <c r="Y38" s="370">
        <f>ROUND(BJ122*Содержание!$H$8*$I$4,0)</f>
        <v>87394</v>
      </c>
      <c r="Z38" s="370">
        <f>ROUND(BK122*Содержание!$H$8*$I$4,0)</f>
        <v>79805</v>
      </c>
      <c r="AA38" s="370">
        <f>ROUND(BL122*Содержание!$H$8*$I$4,0)</f>
        <v>92780</v>
      </c>
      <c r="AB38" s="370">
        <f>ROUND(BM122*Содержание!$H$8*$I$4,0)</f>
        <v>84701</v>
      </c>
      <c r="AC38" s="370">
        <f>ROUND(BN122*Содержание!$H$8*$I$4,0)</f>
        <v>99144</v>
      </c>
      <c r="AD38" s="370">
        <f>ROUND(BO122*Содержание!$H$8*$I$4,0)</f>
        <v>100980</v>
      </c>
      <c r="AE38" s="370">
        <f>ROUND(BP122*Содержание!$H$8*$I$4,0)</f>
        <v>104102</v>
      </c>
      <c r="AF38" s="370">
        <f>ROUND(BQ122*Содержание!$H$8*$I$4,0)</f>
        <v>100307</v>
      </c>
      <c r="AG38" s="370">
        <f>ROUND(BR122*Содержание!$H$8*$I$4,0)</f>
        <v>114200</v>
      </c>
      <c r="AH38" s="370">
        <f>ROUND(BS122*Содержание!$H$8*$I$4,0)</f>
        <v>117443</v>
      </c>
      <c r="AI38" s="370">
        <f>ROUND(BT122*Содержание!$H$8*$I$4,0)</f>
        <v>121054</v>
      </c>
      <c r="AJ38" s="370">
        <f>ROUND(BU122*Содержание!$H$8*$I$4,0)</f>
        <v>105264</v>
      </c>
    </row>
    <row r="39" spans="1:36" x14ac:dyDescent="0.25">
      <c r="A39" s="44">
        <v>2710</v>
      </c>
      <c r="B39" s="396">
        <f>ROUND(IF($H$6=TRUE,AM123*Содержание!$H$8*$I$4*(1+'4 Доп.опции'!$V$44),AM123*Содержание!$H$8*$I$4),0)</f>
        <v>44676</v>
      </c>
      <c r="C39" s="396">
        <f>ROUND(IF($H$6=TRUE,AN123*Содержание!$H$8*$I$4*(1+'4 Доп.опции'!$V$44),AN123*Содержание!$H$8*$I$4),0)</f>
        <v>45962</v>
      </c>
      <c r="D39" s="396">
        <f>ROUND(IF($H$6=TRUE,AO123*Содержание!$H$8*$I$4*(1+'4 Доп.опции'!$V$44),AO123*Содержание!$H$8*$I$4),0)</f>
        <v>48287</v>
      </c>
      <c r="E39" s="396">
        <f>ROUND(IF($H$6=TRUE,AP123*Содержание!$H$8*$I$4*(1+'4 Доп.опции'!$V$44),AP123*Содержание!$H$8*$I$4),0)</f>
        <v>49756</v>
      </c>
      <c r="F39" s="396">
        <f>ROUND(IF($H$6=TRUE,AQ123*Содержание!$H$8*$I$4*(1+'4 Доп.опции'!$V$44),AQ123*Содержание!$H$8*$I$4),0)</f>
        <v>49205</v>
      </c>
      <c r="G39" s="396">
        <f>ROUND(IF($H$6=TRUE,AR123*Содержание!$H$8*$I$4*(1+'4 Доп.опции'!$V$44),AR123*Содержание!$H$8*$I$4),0)</f>
        <v>50612</v>
      </c>
      <c r="H39" s="396">
        <f>ROUND(IF($H$6=TRUE,AS123*Содержание!$H$8*$I$4*(1+'4 Доп.опции'!$V$44),AS123*Содержание!$H$8*$I$4),0)</f>
        <v>51776</v>
      </c>
      <c r="I39" s="396">
        <f>ROUND(IF($H$6=TRUE,AT123*Содержание!$H$8*$I$4*(1+'4 Доп.опции'!$V$44),AT123*Содержание!$H$8*$I$4),0)</f>
        <v>58202</v>
      </c>
      <c r="J39" s="396">
        <f>ROUND(IF($H$6=TRUE,AU123*Содержание!$H$8*$I$4*(1+'4 Доп.опции'!$V$44),AU123*Содержание!$H$8*$I$4),0)</f>
        <v>58814</v>
      </c>
      <c r="K39" s="396">
        <f>ROUND(IF($H$6=TRUE,AV123*Содержание!$H$8*$I$4*(1+'4 Доп.опции'!$V$44),AV123*Содержание!$H$8*$I$4),0)</f>
        <v>61384</v>
      </c>
      <c r="L39" s="396">
        <f>ROUND(IF($H$6=TRUE,AW123*Содержание!$H$8*$I$4*(1+'4 Доп.опции'!$V$44),AW123*Содержание!$H$8*$I$4),0)</f>
        <v>63342</v>
      </c>
      <c r="M39" s="370">
        <f>ROUND(AX123*Содержание!$H$8*$I$4,0)</f>
        <v>66158</v>
      </c>
      <c r="N39" s="370">
        <f>ROUND(AY123*Содержание!$H$8*$I$4,0)</f>
        <v>70013</v>
      </c>
      <c r="O39" s="370">
        <f>ROUND(AZ123*Содержание!$H$8*$I$4,0)</f>
        <v>72094</v>
      </c>
      <c r="P39" s="370">
        <f>ROUND(BA123*Содержание!$H$8*$I$4,0)</f>
        <v>74970</v>
      </c>
      <c r="Q39" s="370">
        <f>ROUND(BB123*Содержание!$H$8*$I$4,0)</f>
        <v>76378</v>
      </c>
      <c r="R39" s="370">
        <f>ROUND(BC123*Содержание!$H$8*$I$4,0)</f>
        <v>77234</v>
      </c>
      <c r="S39" s="370">
        <f>ROUND(BD123*Содержание!$H$8*$I$4,0)</f>
        <v>82008</v>
      </c>
      <c r="T39" s="370">
        <f>ROUND(BE123*Содержание!$H$8*$I$4,0)</f>
        <v>80540</v>
      </c>
      <c r="U39" s="370">
        <f>ROUND(BF123*Содержание!$H$8*$I$4,0)</f>
        <v>82742</v>
      </c>
      <c r="V39" s="370">
        <f>ROUND(BG123*Содержание!$H$8*$I$4,0)</f>
        <v>85252</v>
      </c>
      <c r="W39" s="370">
        <f>ROUND(BH123*Содержание!$H$8*$I$4,0)</f>
        <v>87822</v>
      </c>
      <c r="X39" s="370">
        <f>ROUND(BI123*Содержание!$H$8*$I$4,0)</f>
        <v>90392</v>
      </c>
      <c r="Y39" s="370">
        <f>ROUND(BJ123*Содержание!$H$8*$I$4,0)</f>
        <v>91310</v>
      </c>
      <c r="Z39" s="370">
        <f>ROUND(BK123*Содержание!$H$8*$I$4,0)</f>
        <v>94064</v>
      </c>
      <c r="AA39" s="370">
        <f>ROUND(BL123*Содержание!$H$8*$I$4,0)</f>
        <v>96941</v>
      </c>
      <c r="AB39" s="370">
        <f>ROUND(BM123*Содержание!$H$8*$I$4,0)</f>
        <v>99818</v>
      </c>
      <c r="AC39" s="370">
        <f>ROUND(BN123*Содержание!$H$8*$I$4,0)</f>
        <v>104774</v>
      </c>
      <c r="AD39" s="370">
        <f>ROUND(BO123*Содержание!$H$8*$I$4,0)</f>
        <v>107957</v>
      </c>
      <c r="AE39" s="370">
        <f>ROUND(BP123*Содержание!$H$8*$I$4,0)</f>
        <v>111200</v>
      </c>
      <c r="AF39" s="370">
        <f>ROUND(BQ123*Содержание!$H$8*$I$4,0)</f>
        <v>104836</v>
      </c>
      <c r="AG39" s="370">
        <f>ROUND(BR123*Содержание!$H$8*$I$4,0)</f>
        <v>114934</v>
      </c>
      <c r="AH39" s="370">
        <f>ROUND(BS123*Содержание!$H$8*$I$4,0)</f>
        <v>118361</v>
      </c>
      <c r="AI39" s="370">
        <f>ROUND(BT123*Содержание!$H$8*$I$4,0)</f>
        <v>121850</v>
      </c>
      <c r="AJ39" s="370">
        <f>ROUND(BU123*Содержание!$H$8*$I$4,0)</f>
        <v>109487</v>
      </c>
    </row>
    <row r="40" spans="1:36" x14ac:dyDescent="0.25">
      <c r="A40" s="44">
        <v>2835</v>
      </c>
      <c r="B40" s="396">
        <f>ROUND(IF($H$6=TRUE,AM124*Содержание!$H$8*$I$4*(1+'4 Доп.опции'!$V$44),AM124*Содержание!$H$8*$I$4),0)</f>
        <v>45900</v>
      </c>
      <c r="C40" s="396">
        <f>ROUND(IF($H$6=TRUE,AN124*Содержание!$H$8*$I$4*(1+'4 Доп.опции'!$V$44),AN124*Содержание!$H$8*$I$4),0)</f>
        <v>47246</v>
      </c>
      <c r="D40" s="396">
        <f>ROUND(IF($H$6=TRUE,AO124*Содержание!$H$8*$I$4*(1+'4 Доп.опции'!$V$44),AO124*Содержание!$H$8*$I$4),0)</f>
        <v>48593</v>
      </c>
      <c r="E40" s="396">
        <f>ROUND(IF($H$6=TRUE,AP124*Содержание!$H$8*$I$4*(1+'4 Доп.опции'!$V$44),AP124*Содержание!$H$8*$I$4),0)</f>
        <v>50612</v>
      </c>
      <c r="F40" s="396">
        <f>ROUND(IF($H$6=TRUE,AQ124*Содержание!$H$8*$I$4*(1+'4 Доп.опции'!$V$44),AQ124*Содержание!$H$8*$I$4),0)</f>
        <v>51224</v>
      </c>
      <c r="G40" s="396">
        <f>ROUND(IF($H$6=TRUE,AR124*Содержание!$H$8*$I$4*(1+'4 Доп.опции'!$V$44),AR124*Содержание!$H$8*$I$4),0)</f>
        <v>53122</v>
      </c>
      <c r="H40" s="396">
        <f>ROUND(IF($H$6=TRUE,AS124*Содержание!$H$8*$I$4*(1+'4 Доп.опции'!$V$44),AS124*Содержание!$H$8*$I$4),0)</f>
        <v>48838</v>
      </c>
      <c r="I40" s="396">
        <f>ROUND(IF($H$6=TRUE,AT124*Содержание!$H$8*$I$4*(1+'4 Доп.опции'!$V$44),AT124*Содержание!$H$8*$I$4),0)</f>
        <v>59792</v>
      </c>
      <c r="J40" s="396">
        <f>ROUND(IF($H$6=TRUE,AU124*Содержание!$H$8*$I$4*(1+'4 Доп.опции'!$V$44),AU124*Содержание!$H$8*$I$4),0)</f>
        <v>50552</v>
      </c>
      <c r="K40" s="370">
        <f>ROUND(AV124*Содержание!$H$8*$I$4,0)</f>
        <v>63404</v>
      </c>
      <c r="L40" s="370">
        <f>ROUND(AW124*Содержание!$H$8*$I$4,0)</f>
        <v>68177</v>
      </c>
      <c r="M40" s="370">
        <f>ROUND(AX124*Содержание!$H$8*$I$4,0)</f>
        <v>74114</v>
      </c>
      <c r="N40" s="370">
        <f>ROUND(AY124*Содержание!$H$8*$I$4,0)</f>
        <v>72767</v>
      </c>
      <c r="O40" s="370">
        <f>ROUND(AZ124*Содержание!$H$8*$I$4,0)</f>
        <v>74970</v>
      </c>
      <c r="P40" s="370">
        <f>ROUND(BA124*Содержание!$H$8*$I$4,0)</f>
        <v>77357</v>
      </c>
      <c r="Q40" s="370">
        <f>ROUND(BB124*Содержание!$H$8*$I$4,0)</f>
        <v>78092</v>
      </c>
      <c r="R40" s="370">
        <f>ROUND(BC124*Содержание!$H$8*$I$4,0)</f>
        <v>78764</v>
      </c>
      <c r="S40" s="370">
        <f>ROUND(BD124*Содержание!$H$8*$I$4,0)</f>
        <v>82865</v>
      </c>
      <c r="T40" s="370">
        <f>ROUND(BE124*Содержание!$H$8*$I$4,0)</f>
        <v>83048</v>
      </c>
      <c r="U40" s="370">
        <f>ROUND(BF124*Содержание!$H$8*$I$4,0)</f>
        <v>85313</v>
      </c>
      <c r="V40" s="370">
        <f>ROUND(BG124*Содержание!$H$8*$I$4,0)</f>
        <v>87884</v>
      </c>
      <c r="W40" s="370">
        <f>ROUND(BH124*Содержание!$H$8*$I$4,0)</f>
        <v>90454</v>
      </c>
      <c r="X40" s="370">
        <f>ROUND(BI124*Содержание!$H$8*$I$4,0)</f>
        <v>93208</v>
      </c>
      <c r="Y40" s="370">
        <f>ROUND(BJ124*Содержание!$H$8*$I$4,0)</f>
        <v>94126</v>
      </c>
      <c r="Z40" s="370">
        <f>ROUND(BK124*Содержание!$H$8*$I$4,0)</f>
        <v>97002</v>
      </c>
      <c r="AA40" s="370">
        <f>ROUND(BL124*Содержание!$H$8*$I$4,0)</f>
        <v>99878</v>
      </c>
      <c r="AB40" s="370">
        <f>ROUND(BM124*Содержание!$H$8*$I$4,0)</f>
        <v>102878</v>
      </c>
      <c r="AC40" s="370">
        <f>ROUND(BN124*Содержание!$H$8*$I$4,0)</f>
        <v>108018</v>
      </c>
      <c r="AD40" s="370">
        <f>ROUND(BO124*Содержание!$H$8*$I$4,0)</f>
        <v>111262</v>
      </c>
      <c r="AE40" s="370">
        <f>ROUND(BP124*Содержание!$H$8*$I$4,0)</f>
        <v>114628</v>
      </c>
      <c r="AF40" s="370">
        <f>ROUND(BQ124*Содержание!$H$8*$I$4,0)</f>
        <v>108080</v>
      </c>
      <c r="AG40" s="370">
        <f>ROUND(BR124*Содержание!$H$8*$I$4,0)</f>
        <v>118361</v>
      </c>
      <c r="AH40" s="370">
        <f>ROUND(BS124*Содержание!$H$8*$I$4,0)</f>
        <v>121850</v>
      </c>
      <c r="AI40" s="370">
        <f>ROUND(BT124*Содержание!$H$8*$I$4,0)</f>
        <v>125522</v>
      </c>
      <c r="AJ40" s="370">
        <f>ROUND(BU124*Содержание!$H$8*$I$4,0)</f>
        <v>116158</v>
      </c>
    </row>
    <row r="41" spans="1:36" x14ac:dyDescent="0.25">
      <c r="A41" s="44">
        <v>2960</v>
      </c>
      <c r="B41" s="396">
        <f>ROUND(IF($H$6=TRUE,AM125*Содержание!$H$8*$I$4*(1+'4 Доп.опции'!$V$44),AM125*Содержание!$H$8*$I$4),0)</f>
        <v>48838</v>
      </c>
      <c r="C41" s="396">
        <f>ROUND(IF($H$6=TRUE,AN125*Содержание!$H$8*$I$4*(1+'4 Доп.опции'!$V$44),AN125*Содержание!$H$8*$I$4),0)</f>
        <v>50246</v>
      </c>
      <c r="D41" s="396">
        <f>ROUND(IF($H$6=TRUE,AO125*Содержание!$H$8*$I$4*(1+'4 Доп.опции'!$V$44),AO125*Содержание!$H$8*$I$4),0)</f>
        <v>51776</v>
      </c>
      <c r="E41" s="396">
        <f>ROUND(IF($H$6=TRUE,AP125*Содержание!$H$8*$I$4*(1+'4 Доп.опции'!$V$44),AP125*Содержание!$H$8*$I$4),0)</f>
        <v>53366</v>
      </c>
      <c r="F41" s="396">
        <f>ROUND(IF($H$6=TRUE,AQ125*Содержание!$H$8*$I$4*(1+'4 Доп.опции'!$V$44),AQ125*Содержание!$H$8*$I$4),0)</f>
        <v>56304</v>
      </c>
      <c r="G41" s="396">
        <f>ROUND(IF($H$6=TRUE,AR125*Содержание!$H$8*$I$4*(1+'4 Доп.опции'!$V$44),AR125*Содержание!$H$8*$I$4),0)</f>
        <v>57896</v>
      </c>
      <c r="H41" s="396">
        <f>ROUND(IF($H$6=TRUE,AS125*Содержание!$H$8*$I$4*(1+'4 Доп.опции'!$V$44),AS125*Содержание!$H$8*$I$4),0)</f>
        <v>59915</v>
      </c>
      <c r="I41" s="396">
        <f>ROUND(IF($H$6=TRUE,AT125*Содержание!$H$8*$I$4*(1+'4 Доп.опции'!$V$44),AT125*Содержание!$H$8*$I$4),0)</f>
        <v>64322</v>
      </c>
      <c r="J41" s="370">
        <f>ROUND(AU125*Содержание!$H$8*$I$4,0)</f>
        <v>66341</v>
      </c>
      <c r="K41" s="370">
        <f>ROUND(AV125*Содержание!$H$8*$I$4,0)</f>
        <v>66464</v>
      </c>
      <c r="L41" s="370">
        <f>ROUND(AW125*Содержание!$H$8*$I$4,0)</f>
        <v>71543</v>
      </c>
      <c r="M41" s="370">
        <f>ROUND(AX125*Содержание!$H$8*$I$4,0)</f>
        <v>76684</v>
      </c>
      <c r="N41" s="370">
        <f>ROUND(AY125*Содержание!$H$8*$I$4,0)</f>
        <v>75888</v>
      </c>
      <c r="O41" s="370">
        <f>ROUND(AZ125*Содержание!$H$8*$I$4,0)</f>
        <v>78152</v>
      </c>
      <c r="P41" s="370">
        <f>ROUND(BA125*Содержание!$H$8*$I$4,0)</f>
        <v>80540</v>
      </c>
      <c r="Q41" s="370">
        <f>ROUND(BB125*Содержание!$H$8*$I$4,0)</f>
        <v>82988</v>
      </c>
      <c r="R41" s="370">
        <f>ROUND(BC125*Содержание!$H$8*$I$4,0)</f>
        <v>84701</v>
      </c>
      <c r="S41" s="370">
        <f>ROUND(BD125*Содержание!$H$8*$I$4,0)</f>
        <v>87944</v>
      </c>
      <c r="T41" s="370">
        <f>ROUND(BE125*Содержание!$H$8*$I$4,0)</f>
        <v>88190</v>
      </c>
      <c r="U41" s="370">
        <f>ROUND(BF125*Содержание!$H$8*$I$4,0)</f>
        <v>90576</v>
      </c>
      <c r="V41" s="370">
        <f>ROUND(BG125*Содержание!$H$8*$I$4,0)</f>
        <v>93330</v>
      </c>
      <c r="W41" s="370">
        <f>ROUND(BH125*Содержание!$H$8*$I$4,0)</f>
        <v>96084</v>
      </c>
      <c r="X41" s="370">
        <f>ROUND(BI125*Содержание!$H$8*$I$4,0)</f>
        <v>99022</v>
      </c>
      <c r="Y41" s="370">
        <f>ROUND(BJ125*Содержание!$H$8*$I$4,0)</f>
        <v>100001</v>
      </c>
      <c r="Z41" s="370">
        <f>ROUND(BK125*Содержание!$H$8*$I$4,0)</f>
        <v>103061</v>
      </c>
      <c r="AA41" s="370">
        <f>ROUND(BL125*Содержание!$H$8*$I$4,0)</f>
        <v>106182</v>
      </c>
      <c r="AB41" s="370">
        <f>ROUND(BM125*Содержание!$H$8*$I$4,0)</f>
        <v>109364</v>
      </c>
      <c r="AC41" s="370">
        <f>ROUND(BN125*Содержание!$H$8*$I$4,0)</f>
        <v>114750</v>
      </c>
      <c r="AD41" s="370">
        <f>ROUND(BO125*Содержание!$H$8*$I$4,0)</f>
        <v>118238</v>
      </c>
      <c r="AE41" s="370">
        <f>ROUND(BP125*Содержание!$H$8*$I$4,0)</f>
        <v>121788</v>
      </c>
      <c r="AF41" s="370">
        <f>ROUND(BQ125*Содержание!$H$8*$I$4,0)</f>
        <v>113465</v>
      </c>
      <c r="AG41" s="370">
        <f>ROUND(BR125*Содержание!$H$8*$I$4,0)</f>
        <v>124298</v>
      </c>
      <c r="AH41" s="370">
        <f>ROUND(BS125*Содержание!$H$8*$I$4,0)</f>
        <v>127970</v>
      </c>
      <c r="AI41" s="370">
        <f>ROUND(BT125*Содержание!$H$8*$I$4,0)</f>
        <v>131825</v>
      </c>
      <c r="AJ41" s="370">
        <f>ROUND(BU125*Содержание!$H$8*$I$4,0)</f>
        <v>131580</v>
      </c>
    </row>
    <row r="42" spans="1:36" x14ac:dyDescent="0.25">
      <c r="A42" s="44">
        <v>3085</v>
      </c>
      <c r="B42" s="396">
        <f>ROUND(IF($H$6=TRUE,AM126*Содержание!$H$8*$I$4*(1+'4 Доп.опции'!$V$44),AM126*Содержание!$H$8*$I$4),0)</f>
        <v>50062</v>
      </c>
      <c r="C42" s="396">
        <f>ROUND(IF($H$6=TRUE,AN126*Содержание!$H$8*$I$4*(1+'4 Доп.опции'!$V$44),AN126*Содержание!$H$8*$I$4),0)</f>
        <v>51530</v>
      </c>
      <c r="D42" s="396">
        <f>ROUND(IF($H$6=TRUE,AO126*Содержание!$H$8*$I$4*(1+'4 Доп.опции'!$V$44),AO126*Содержание!$H$8*$I$4),0)</f>
        <v>53000</v>
      </c>
      <c r="E42" s="396">
        <f>ROUND(IF($H$6=TRUE,AP126*Содержание!$H$8*$I$4*(1+'4 Доп.опции'!$V$44),AP126*Содержание!$H$8*$I$4),0)</f>
        <v>54590</v>
      </c>
      <c r="F42" s="396">
        <f>ROUND(IF($H$6=TRUE,AQ126*Содержание!$H$8*$I$4*(1+'4 Доп.опции'!$V$44),AQ126*Содержание!$H$8*$I$4),0)</f>
        <v>58446</v>
      </c>
      <c r="G42" s="396">
        <f>ROUND(IF($H$6=TRUE,AR126*Содержание!$H$8*$I$4*(1+'4 Доп.опции'!$V$44),AR126*Содержание!$H$8*$I$4),0)</f>
        <v>60650</v>
      </c>
      <c r="H42" s="396">
        <f>ROUND(IF($H$6=TRUE,AS126*Содержание!$H$8*$I$4*(1+'4 Доп.опции'!$V$44),AS126*Содержание!$H$8*$I$4),0)</f>
        <v>62302</v>
      </c>
      <c r="I42" s="370">
        <f>ROUND(AT126*Содержание!$H$8*$I$4,0)</f>
        <v>64750</v>
      </c>
      <c r="J42" s="370">
        <f>ROUND(AU126*Содержание!$H$8*$I$4,0)</f>
        <v>69768</v>
      </c>
      <c r="K42" s="370">
        <f>ROUND(AV126*Содержание!$H$8*$I$4,0)</f>
        <v>74236</v>
      </c>
      <c r="L42" s="370">
        <f>ROUND(AW126*Содержание!$H$8*$I$4,0)</f>
        <v>64260</v>
      </c>
      <c r="M42" s="370">
        <f>ROUND(AX126*Содержание!$H$8*$I$4,0)</f>
        <v>78642</v>
      </c>
      <c r="N42" s="370">
        <f>ROUND(AY126*Содержание!$H$8*$I$4,0)</f>
        <v>78520</v>
      </c>
      <c r="O42" s="370">
        <f>ROUND(AZ126*Содержание!$H$8*$I$4,0)</f>
        <v>80846</v>
      </c>
      <c r="P42" s="370">
        <f>ROUND(BA126*Содержание!$H$8*$I$4,0)</f>
        <v>83232</v>
      </c>
      <c r="Q42" s="370">
        <f>ROUND(BB126*Содержание!$H$8*$I$4,0)</f>
        <v>85742</v>
      </c>
      <c r="R42" s="370">
        <f>ROUND(BC126*Содержание!$H$8*$I$4,0)</f>
        <v>86660</v>
      </c>
      <c r="S42" s="370">
        <f>ROUND(BD126*Содержание!$H$8*$I$4,0)</f>
        <v>91004</v>
      </c>
      <c r="T42" s="370">
        <f>ROUND(BE126*Содержание!$H$8*$I$4,0)</f>
        <v>91188</v>
      </c>
      <c r="U42" s="370">
        <f>ROUND(BF126*Содержание!$H$8*$I$4,0)</f>
        <v>93698</v>
      </c>
      <c r="V42" s="370">
        <f>ROUND(BG126*Содержание!$H$8*$I$4,0)</f>
        <v>96574</v>
      </c>
      <c r="W42" s="370">
        <f>ROUND(BH126*Содержание!$H$8*$I$4,0)</f>
        <v>99450</v>
      </c>
      <c r="X42" s="370">
        <f>ROUND(BI126*Содержание!$H$8*$I$4,0)</f>
        <v>102326</v>
      </c>
      <c r="Y42" s="370">
        <f>ROUND(BJ126*Содержание!$H$8*$I$4,0)</f>
        <v>103490</v>
      </c>
      <c r="Z42" s="370">
        <f>ROUND(BK126*Содержание!$H$8*$I$4,0)</f>
        <v>106550</v>
      </c>
      <c r="AA42" s="370">
        <f>ROUND(BL126*Содержание!$H$8*$I$4,0)</f>
        <v>109793</v>
      </c>
      <c r="AB42" s="370">
        <f>ROUND(BM126*Содержание!$H$8*$I$4,0)</f>
        <v>113036</v>
      </c>
      <c r="AC42" s="370">
        <f>ROUND(BN126*Содержание!$H$8*$I$4,0)</f>
        <v>118728</v>
      </c>
      <c r="AD42" s="370">
        <f>ROUND(BO126*Содержание!$H$8*$I$4,0)</f>
        <v>122339</v>
      </c>
      <c r="AE42" s="370">
        <f>ROUND(BP126*Содержание!$H$8*$I$4,0)</f>
        <v>125950</v>
      </c>
      <c r="AF42" s="370">
        <f>ROUND(BQ126*Содержание!$H$8*$I$4,0)</f>
        <v>127296</v>
      </c>
      <c r="AG42" s="370">
        <f>ROUND(BR126*Содержание!$H$8*$I$4,0)</f>
        <v>139475</v>
      </c>
      <c r="AH42" s="370">
        <f>ROUND(BS126*Содержание!$H$8*$I$4,0)</f>
        <v>143576</v>
      </c>
      <c r="AI42" s="370">
        <f>ROUND(BT126*Содержание!$H$8*$I$4,0)</f>
        <v>147860</v>
      </c>
      <c r="AJ42" s="370">
        <f>ROUND(BU126*Содержание!$H$8*$I$4,0)</f>
        <v>143024</v>
      </c>
    </row>
    <row r="43" spans="1:36" ht="15" customHeight="1" x14ac:dyDescent="0.25">
      <c r="A43" s="55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ht="14.25" customHeight="1" x14ac:dyDescent="0.3">
      <c r="A44" s="57"/>
      <c r="B44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2" customHeight="1" x14ac:dyDescent="0.25">
      <c r="A45" s="92" t="s">
        <v>258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7.75" customHeight="1" x14ac:dyDescent="0.25">
      <c r="A46" s="697" t="s">
        <v>699</v>
      </c>
      <c r="B46" s="698"/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8"/>
      <c r="N46" s="698"/>
      <c r="O46" s="698"/>
      <c r="P46" s="698"/>
      <c r="Q46" s="698"/>
      <c r="R46" s="698"/>
      <c r="S46" s="698"/>
      <c r="T46" s="698"/>
      <c r="U46" s="698"/>
      <c r="V46" s="698"/>
      <c r="W46" s="698"/>
      <c r="X46" s="698"/>
      <c r="Y46" s="698"/>
      <c r="Z46" s="698"/>
      <c r="AA46" s="698"/>
      <c r="AB46" s="698"/>
      <c r="AC46" s="698"/>
      <c r="AD46" s="698"/>
      <c r="AE46" s="698"/>
      <c r="AF46" s="698"/>
      <c r="AG46" s="698"/>
      <c r="AH46" s="698"/>
      <c r="AI46" s="698"/>
      <c r="AJ46" s="698"/>
    </row>
    <row r="47" spans="1:36" ht="15.75" x14ac:dyDescent="0.25">
      <c r="A47" s="683" t="s">
        <v>143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3"/>
      <c r="AD47" s="683"/>
      <c r="AE47" s="683"/>
      <c r="AF47" s="683"/>
      <c r="AG47" s="683"/>
      <c r="AH47" s="683"/>
      <c r="AI47" s="683"/>
      <c r="AJ47" s="683"/>
    </row>
    <row r="48" spans="1:36" ht="15" customHeight="1" x14ac:dyDescent="0.25">
      <c r="A48" s="54" t="s">
        <v>125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</row>
    <row r="49" spans="1:36" x14ac:dyDescent="0.25">
      <c r="A49" s="53" t="s">
        <v>121</v>
      </c>
      <c r="B49" s="53">
        <v>2250</v>
      </c>
      <c r="C49" s="53">
        <v>2375</v>
      </c>
      <c r="D49" s="53">
        <v>2500</v>
      </c>
      <c r="E49" s="53">
        <v>2625</v>
      </c>
      <c r="F49" s="53">
        <v>2750</v>
      </c>
      <c r="G49" s="53">
        <v>2875</v>
      </c>
      <c r="H49" s="53">
        <v>3000</v>
      </c>
      <c r="I49" s="53">
        <v>3125</v>
      </c>
      <c r="J49" s="53">
        <v>3250</v>
      </c>
      <c r="K49" s="53">
        <v>3375</v>
      </c>
      <c r="L49" s="53">
        <v>3500</v>
      </c>
      <c r="M49" s="53">
        <v>3625</v>
      </c>
      <c r="N49" s="53">
        <v>3750</v>
      </c>
      <c r="O49" s="53">
        <v>3875</v>
      </c>
      <c r="P49" s="53">
        <v>4000</v>
      </c>
      <c r="Q49" s="53">
        <v>4125</v>
      </c>
      <c r="R49" s="53">
        <v>4250</v>
      </c>
      <c r="S49" s="53">
        <v>4375</v>
      </c>
      <c r="T49" s="53">
        <v>4500</v>
      </c>
      <c r="U49" s="53">
        <v>4625</v>
      </c>
      <c r="V49" s="53">
        <v>4750</v>
      </c>
      <c r="W49" s="53">
        <v>4875</v>
      </c>
      <c r="X49" s="53">
        <v>5000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2100</v>
      </c>
      <c r="B50" s="396">
        <f>ROUND(IF($H$6=TRUE,B129*Содержание!$H$8*$I$4*(1+'4 Доп.опции'!$V$44),B129*Содержание!$H$8*$I$4),0)</f>
        <v>36414</v>
      </c>
      <c r="C50" s="396">
        <f>ROUND(IF($H$6=TRUE,C129*Содержание!$H$8*$I$4*(1+'4 Доп.опции'!$V$44),C129*Содержание!$H$8*$I$4),0)</f>
        <v>35312</v>
      </c>
      <c r="D50" s="396">
        <f>ROUND(IF($H$6=TRUE,D129*Содержание!$H$8*$I$4*(1+'4 Доп.опции'!$V$44),D129*Содержание!$H$8*$I$4),0)</f>
        <v>35129</v>
      </c>
      <c r="E50" s="396">
        <f>ROUND(IF($H$6=TRUE,E129*Содержание!$H$8*$I$4*(1+'4 Доп.опции'!$V$44),E129*Содержание!$H$8*$I$4),0)</f>
        <v>41004</v>
      </c>
      <c r="F50" s="396">
        <f>ROUND(IF($H$6=TRUE,F129*Содержание!$H$8*$I$4*(1+'4 Доп.опции'!$V$44),F129*Содержание!$H$8*$I$4),0)</f>
        <v>40576</v>
      </c>
      <c r="G50" s="396">
        <f>ROUND(IF($H$6=TRUE,G129*Содержание!$H$8*$I$4*(1+'4 Доп.опции'!$V$44),G129*Содержание!$H$8*$I$4),0)</f>
        <v>45227</v>
      </c>
      <c r="H50" s="396">
        <f>ROUND(IF($H$6=TRUE,H129*Содержание!$H$8*$I$4*(1+'4 Доп.опции'!$V$44),H129*Содержание!$H$8*$I$4),0)</f>
        <v>45227</v>
      </c>
      <c r="I50" s="396">
        <f>ROUND(IF($H$6=TRUE,I129*Содержание!$H$8*$I$4*(1+'4 Доп.опции'!$V$44),I129*Содержание!$H$8*$I$4),0)</f>
        <v>47798</v>
      </c>
      <c r="J50" s="396">
        <f>ROUND(IF($H$6=TRUE,J129*Содержание!$H$8*$I$4*(1+'4 Доп.опции'!$V$44),J129*Содержание!$H$8*$I$4),0)</f>
        <v>44676</v>
      </c>
      <c r="K50" s="396">
        <f>ROUND(IF($H$6=TRUE,K129*Содержание!$H$8*$I$4*(1+'4 Доп.опции'!$V$44),K129*Содержание!$H$8*$I$4),0)</f>
        <v>51898</v>
      </c>
      <c r="L50" s="396">
        <f>ROUND(IF($H$6=TRUE,L129*Содержание!$H$8*$I$4*(1+'4 Доп.опции'!$V$44),L129*Содержание!$H$8*$I$4),0)</f>
        <v>47858</v>
      </c>
      <c r="M50" s="370">
        <f>ROUND(M129*Содержание!$H$8*$I$4,0)</f>
        <v>56426</v>
      </c>
      <c r="N50" s="370">
        <f>ROUND(N129*Содержание!$H$8*$I$4,0)</f>
        <v>51224</v>
      </c>
      <c r="O50" s="370">
        <f>ROUND(O129*Содержание!$H$8*$I$4,0)</f>
        <v>56060</v>
      </c>
      <c r="P50" s="370">
        <f>ROUND(P129*Содержание!$H$8*$I$4,0)</f>
        <v>54407</v>
      </c>
      <c r="Q50" s="370">
        <f>ROUND(Q129*Содержание!$H$8*$I$4,0)</f>
        <v>60650</v>
      </c>
      <c r="R50" s="370">
        <f>ROUND(R129*Содержание!$H$8*$I$4,0)</f>
        <v>57956</v>
      </c>
      <c r="S50" s="370">
        <f>ROUND(S129*Содержание!$H$8*$I$4,0)</f>
        <v>62240</v>
      </c>
      <c r="T50" s="370">
        <f>ROUND(T129*Содержание!$H$8*$I$4,0)</f>
        <v>59976</v>
      </c>
      <c r="U50" s="370">
        <f>ROUND(U129*Содержание!$H$8*$I$4,0)</f>
        <v>66158</v>
      </c>
      <c r="V50" s="370">
        <f>ROUND(V129*Содержание!$H$8*$I$4,0)</f>
        <v>62424</v>
      </c>
      <c r="W50" s="370">
        <f>ROUND(W129*Содержание!$H$8*$I$4,0)</f>
        <v>67688</v>
      </c>
      <c r="X50" s="370">
        <f>ROUND(X129*Содержание!$H$8*$I$4,0)</f>
        <v>65790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" customHeight="1" x14ac:dyDescent="0.25">
      <c r="A51" s="53">
        <v>2125</v>
      </c>
      <c r="B51" s="396">
        <f>ROUND(IF($H$6=TRUE,B130*Содержание!$H$8*$I$4*(1+'4 Доп.опции'!$V$44),B130*Содержание!$H$8*$I$4),0)</f>
        <v>36414</v>
      </c>
      <c r="C51" s="396">
        <f>ROUND(IF($H$6=TRUE,C130*Содержание!$H$8*$I$4*(1+'4 Доп.опции'!$V$44),C130*Содержание!$H$8*$I$4),0)</f>
        <v>35190</v>
      </c>
      <c r="D51" s="396">
        <f>ROUND(IF($H$6=TRUE,D130*Содержание!$H$8*$I$4*(1+'4 Доп.опции'!$V$44),D130*Содержание!$H$8*$I$4),0)</f>
        <v>35190</v>
      </c>
      <c r="E51" s="396">
        <f>ROUND(IF($H$6=TRUE,E130*Содержание!$H$8*$I$4*(1+'4 Доп.опции'!$V$44),E130*Содержание!$H$8*$I$4),0)</f>
        <v>40270</v>
      </c>
      <c r="F51" s="396">
        <f>ROUND(IF($H$6=TRUE,F130*Содержание!$H$8*$I$4*(1+'4 Доп.опции'!$V$44),F130*Содержание!$H$8*$I$4),0)</f>
        <v>41066</v>
      </c>
      <c r="G51" s="396">
        <f>ROUND(IF($H$6=TRUE,G130*Содержание!$H$8*$I$4*(1+'4 Доп.опции'!$V$44),G130*Содержание!$H$8*$I$4),0)</f>
        <v>45716</v>
      </c>
      <c r="H51" s="396">
        <f>ROUND(IF($H$6=TRUE,H130*Содержание!$H$8*$I$4*(1+'4 Доп.опции'!$V$44),H130*Содержание!$H$8*$I$4),0)</f>
        <v>44982</v>
      </c>
      <c r="I51" s="396">
        <f>ROUND(IF($H$6=TRUE,I130*Содержание!$H$8*$I$4*(1+'4 Доп.опции'!$V$44),I130*Содержание!$H$8*$I$4),0)</f>
        <v>48716</v>
      </c>
      <c r="J51" s="396">
        <f>ROUND(IF($H$6=TRUE,J130*Содержание!$H$8*$I$4*(1+'4 Доп.опции'!$V$44),J130*Содержание!$H$8*$I$4),0)</f>
        <v>45288</v>
      </c>
      <c r="K51" s="396">
        <f>ROUND(IF($H$6=TRUE,K130*Содержание!$H$8*$I$4*(1+'4 Доп.опции'!$V$44),K130*Содержание!$H$8*$I$4),0)</f>
        <v>52694</v>
      </c>
      <c r="L51" s="396">
        <f>ROUND(IF($H$6=TRUE,L130*Содержание!$H$8*$I$4*(1+'4 Доп.опции'!$V$44),L130*Содержание!$H$8*$I$4),0)</f>
        <v>48348</v>
      </c>
      <c r="M51" s="370">
        <f>ROUND(M130*Содержание!$H$8*$I$4,0)</f>
        <v>56672</v>
      </c>
      <c r="N51" s="370">
        <f>ROUND(N130*Содержание!$H$8*$I$4,0)</f>
        <v>52265</v>
      </c>
      <c r="O51" s="370">
        <f>ROUND(O130*Содержание!$H$8*$I$4,0)</f>
        <v>57590</v>
      </c>
      <c r="P51" s="370">
        <f>ROUND(P130*Содержание!$H$8*$I$4,0)</f>
        <v>55264</v>
      </c>
      <c r="Q51" s="370">
        <f>ROUND(Q130*Содержание!$H$8*$I$4,0)</f>
        <v>61322</v>
      </c>
      <c r="R51" s="370">
        <f>ROUND(R130*Содержание!$H$8*$I$4,0)</f>
        <v>58874</v>
      </c>
      <c r="S51" s="370">
        <f>ROUND(S130*Содержание!$H$8*$I$4,0)</f>
        <v>63832</v>
      </c>
      <c r="T51" s="370">
        <f>ROUND(T130*Содержание!$H$8*$I$4,0)</f>
        <v>60894</v>
      </c>
      <c r="U51" s="370">
        <f>ROUND(U130*Содержание!$H$8*$I$4,0)</f>
        <v>66830</v>
      </c>
      <c r="V51" s="370">
        <f>ROUND(V130*Содержание!$H$8*$I$4,0)</f>
        <v>63158</v>
      </c>
      <c r="W51" s="370">
        <f>ROUND(W130*Содержание!$H$8*$I$4,0)</f>
        <v>69218</v>
      </c>
      <c r="X51" s="370">
        <f>ROUND(X130*Содержание!$H$8*$I$4,0)</f>
        <v>66035</v>
      </c>
      <c r="Y51" s="1"/>
      <c r="Z51" s="1"/>
      <c r="AA51" s="1"/>
      <c r="AB51" s="1"/>
      <c r="AC51" s="93"/>
      <c r="AD51" s="93"/>
      <c r="AE51" s="93"/>
      <c r="AF51" s="93"/>
      <c r="AG51" s="93"/>
      <c r="AH51" s="93"/>
      <c r="AI51" s="1"/>
      <c r="AJ51" s="1"/>
    </row>
    <row r="52" spans="1:36" x14ac:dyDescent="0.25">
      <c r="A52" s="53">
        <v>2250</v>
      </c>
      <c r="B52" s="396">
        <f>ROUND(IF($H$6=TRUE,B131*Содержание!$H$8*$I$4*(1+'4 Доп.опции'!$V$44),B131*Содержание!$H$8*$I$4),0)</f>
        <v>36414</v>
      </c>
      <c r="C52" s="396">
        <f>ROUND(IF($H$6=TRUE,C131*Содержание!$H$8*$I$4*(1+'4 Доп.опции'!$V$44),C131*Содержание!$H$8*$I$4),0)</f>
        <v>35129</v>
      </c>
      <c r="D52" s="396">
        <f>ROUND(IF($H$6=TRUE,D131*Содержание!$H$8*$I$4*(1+'4 Доп.опции'!$V$44),D131*Содержание!$H$8*$I$4),0)</f>
        <v>35252</v>
      </c>
      <c r="E52" s="396">
        <f>ROUND(IF($H$6=TRUE,E131*Содержание!$H$8*$I$4*(1+'4 Доп.опции'!$V$44),E131*Содержание!$H$8*$I$4),0)</f>
        <v>39536</v>
      </c>
      <c r="F52" s="396">
        <f>ROUND(IF($H$6=TRUE,F131*Содержание!$H$8*$I$4*(1+'4 Доп.опции'!$V$44),F131*Содержание!$H$8*$I$4),0)</f>
        <v>41616</v>
      </c>
      <c r="G52" s="396">
        <f>ROUND(IF($H$6=TRUE,G131*Содержание!$H$8*$I$4*(1+'4 Доп.опции'!$V$44),G131*Содержание!$H$8*$I$4),0)</f>
        <v>46206</v>
      </c>
      <c r="H52" s="396">
        <f>ROUND(IF($H$6=TRUE,H131*Содержание!$H$8*$I$4*(1+'4 Доп.опции'!$V$44),H131*Содержание!$H$8*$I$4),0)</f>
        <v>44798</v>
      </c>
      <c r="I52" s="396">
        <f>ROUND(IF($H$6=TRUE,I131*Содержание!$H$8*$I$4*(1+'4 Доп.опции'!$V$44),I131*Содержание!$H$8*$I$4),0)</f>
        <v>49634</v>
      </c>
      <c r="J52" s="396">
        <f>ROUND(IF($H$6=TRUE,J131*Содержание!$H$8*$I$4*(1+'4 Доп.опции'!$V$44),J131*Содержание!$H$8*$I$4),0)</f>
        <v>45962</v>
      </c>
      <c r="K52" s="396">
        <f>ROUND(IF($H$6=TRUE,K131*Содержание!$H$8*$I$4*(1+'4 Доп.опции'!$V$44),K131*Содержание!$H$8*$I$4),0)</f>
        <v>53489</v>
      </c>
      <c r="L52" s="396">
        <f>ROUND(IF($H$6=TRUE,L131*Содержание!$H$8*$I$4*(1+'4 Доп.опции'!$V$44),L131*Содержание!$H$8*$I$4),0)</f>
        <v>48838</v>
      </c>
      <c r="M52" s="370">
        <f>ROUND(M131*Содержание!$H$8*$I$4,0)</f>
        <v>56978</v>
      </c>
      <c r="N52" s="370">
        <f>ROUND(N131*Содержание!$H$8*$I$4,0)</f>
        <v>53183</v>
      </c>
      <c r="O52" s="370">
        <f>ROUND(O131*Содержание!$H$8*$I$4,0)</f>
        <v>59180</v>
      </c>
      <c r="P52" s="370">
        <f>ROUND(P131*Содержание!$H$8*$I$4,0)</f>
        <v>56304</v>
      </c>
      <c r="Q52" s="370">
        <f>ROUND(Q131*Содержание!$H$8*$I$4,0)</f>
        <v>61996</v>
      </c>
      <c r="R52" s="370">
        <f>ROUND(R131*Содержание!$H$8*$I$4,0)</f>
        <v>59792</v>
      </c>
      <c r="S52" s="370">
        <f>ROUND(S131*Содержание!$H$8*$I$4,0)</f>
        <v>65484</v>
      </c>
      <c r="T52" s="370">
        <f>ROUND(T131*Содержание!$H$8*$I$4,0)</f>
        <v>61690</v>
      </c>
      <c r="U52" s="370">
        <f>ROUND(U131*Содержание!$H$8*$I$4,0)</f>
        <v>67382</v>
      </c>
      <c r="V52" s="370">
        <f>ROUND(V131*Содержание!$H$8*$I$4,0)</f>
        <v>63832</v>
      </c>
      <c r="W52" s="370">
        <f>ROUND(W131*Содержание!$H$8*$I$4,0)</f>
        <v>70748</v>
      </c>
      <c r="X52" s="370">
        <f>ROUND(X131*Содержание!$H$8*$I$4,0)</f>
        <v>66218</v>
      </c>
      <c r="Y52" s="1"/>
      <c r="Z52" s="1"/>
      <c r="AA52" s="1"/>
      <c r="AB52" s="1"/>
      <c r="AC52" s="93"/>
      <c r="AD52" s="93"/>
      <c r="AE52" s="93"/>
      <c r="AF52" s="93"/>
      <c r="AG52" s="93"/>
      <c r="AH52" s="93"/>
      <c r="AI52" s="1"/>
      <c r="AJ52" s="1"/>
    </row>
    <row r="53" spans="1:36" x14ac:dyDescent="0.25">
      <c r="A53" s="53">
        <v>2375</v>
      </c>
      <c r="B53" s="396">
        <f>ROUND(IF($H$6=TRUE,B132*Содержание!$H$8*$I$4*(1+'4 Доп.опции'!$V$44),B132*Содержание!$H$8*$I$4),0)</f>
        <v>41066</v>
      </c>
      <c r="C53" s="396">
        <f>ROUND(IF($H$6=TRUE,C132*Содержание!$H$8*$I$4*(1+'4 Доп.опции'!$V$44),C132*Содержание!$H$8*$I$4),0)</f>
        <v>35741</v>
      </c>
      <c r="D53" s="396">
        <f>ROUND(IF($H$6=TRUE,D132*Содержание!$H$8*$I$4*(1+'4 Доп.опции'!$V$44),D132*Содержание!$H$8*$I$4),0)</f>
        <v>35864</v>
      </c>
      <c r="E53" s="396">
        <f>ROUND(IF($H$6=TRUE,E132*Содержание!$H$8*$I$4*(1+'4 Доп.опции'!$V$44),E132*Содержание!$H$8*$I$4),0)</f>
        <v>44064</v>
      </c>
      <c r="F53" s="396">
        <f>ROUND(IF($H$6=TRUE,F132*Содержание!$H$8*$I$4*(1+'4 Доп.опции'!$V$44),F132*Содержание!$H$8*$I$4),0)</f>
        <v>42106</v>
      </c>
      <c r="G53" s="396">
        <f>ROUND(IF($H$6=TRUE,G132*Содержание!$H$8*$I$4*(1+'4 Доп.опции'!$V$44),G132*Содержание!$H$8*$I$4),0)</f>
        <v>47369</v>
      </c>
      <c r="H53" s="396">
        <f>ROUND(IF($H$6=TRUE,H132*Содержание!$H$8*$I$4*(1+'4 Доп.опции'!$V$44),H132*Содержание!$H$8*$I$4),0)</f>
        <v>45716</v>
      </c>
      <c r="I53" s="396">
        <f>ROUND(IF($H$6=TRUE,I132*Содержание!$H$8*$I$4*(1+'4 Доп.опции'!$V$44),I132*Содержание!$H$8*$I$4),0)</f>
        <v>51776</v>
      </c>
      <c r="J53" s="396">
        <f>ROUND(IF($H$6=TRUE,J132*Содержание!$H$8*$I$4*(1+'4 Доп.опции'!$V$44),J132*Содержание!$H$8*$I$4),0)</f>
        <v>47124</v>
      </c>
      <c r="K53" s="396">
        <f>ROUND(IF($H$6=TRUE,K132*Содержание!$H$8*$I$4*(1+'4 Доп.опции'!$V$44),K132*Содержание!$H$8*$I$4),0)</f>
        <v>54774</v>
      </c>
      <c r="L53" s="370">
        <f>ROUND(L132*Содержание!$H$8*$I$4,0)</f>
        <v>50612</v>
      </c>
      <c r="M53" s="370">
        <f>ROUND(M132*Содержание!$H$8*$I$4,0)</f>
        <v>59792</v>
      </c>
      <c r="N53" s="370">
        <f>ROUND(N132*Содержание!$H$8*$I$4,0)</f>
        <v>53672</v>
      </c>
      <c r="O53" s="370">
        <f>ROUND(O132*Содержание!$H$8*$I$4,0)</f>
        <v>60956</v>
      </c>
      <c r="P53" s="370">
        <f>ROUND(P132*Содержание!$H$8*$I$4,0)</f>
        <v>57467</v>
      </c>
      <c r="Q53" s="370">
        <f>ROUND(Q132*Содержание!$H$8*$I$4,0)</f>
        <v>65668</v>
      </c>
      <c r="R53" s="370">
        <f>ROUND(R132*Содержание!$H$8*$I$4,0)</f>
        <v>60588</v>
      </c>
      <c r="S53" s="370">
        <f>ROUND(S132*Содержание!$H$8*$I$4,0)</f>
        <v>66892</v>
      </c>
      <c r="T53" s="370">
        <f>ROUND(T132*Содержание!$H$8*$I$4,0)</f>
        <v>63404</v>
      </c>
      <c r="U53" s="370">
        <f>ROUND(U132*Содержание!$H$8*$I$4,0)</f>
        <v>71482</v>
      </c>
      <c r="V53" s="370">
        <f>ROUND(V132*Содержание!$H$8*$I$4,0)</f>
        <v>65606</v>
      </c>
      <c r="W53" s="370">
        <f>ROUND(W132*Содержание!$H$8*$I$4,0)</f>
        <v>73991</v>
      </c>
      <c r="X53" s="370">
        <f>ROUND(X132*Содержание!$H$8*$I$4,0)</f>
        <v>68300</v>
      </c>
      <c r="Y53" s="1"/>
      <c r="Z53" s="1"/>
      <c r="AA53" s="1"/>
      <c r="AB53" s="1"/>
      <c r="AC53" s="93"/>
      <c r="AD53" s="93"/>
      <c r="AE53" s="93"/>
      <c r="AF53" s="93"/>
      <c r="AG53" s="93"/>
      <c r="AH53" s="93"/>
      <c r="AI53" s="1"/>
      <c r="AJ53" s="1"/>
    </row>
    <row r="54" spans="1:36" x14ac:dyDescent="0.25">
      <c r="A54" s="53">
        <v>2500</v>
      </c>
      <c r="B54" s="396">
        <f>ROUND(IF($H$6=TRUE,B133*Содержание!$H$8*$I$4*(1+'4 Доп.опции'!$V$44),B133*Содержание!$H$8*$I$4),0)</f>
        <v>42412</v>
      </c>
      <c r="C54" s="396">
        <f>ROUND(IF($H$6=TRUE,C133*Содержание!$H$8*$I$4*(1+'4 Доп.опции'!$V$44),C133*Содержание!$H$8*$I$4),0)</f>
        <v>43024</v>
      </c>
      <c r="D54" s="396">
        <f>ROUND(IF($H$6=TRUE,D133*Содержание!$H$8*$I$4*(1+'4 Доп.опции'!$V$44),D133*Содержание!$H$8*$I$4),0)</f>
        <v>37883</v>
      </c>
      <c r="E54" s="396">
        <f>ROUND(IF($H$6=TRUE,E133*Содержание!$H$8*$I$4*(1+'4 Доп.опции'!$V$44),E133*Содержание!$H$8*$I$4),0)</f>
        <v>47308</v>
      </c>
      <c r="F54" s="396">
        <f>ROUND(IF($H$6=TRUE,F133*Содержание!$H$8*$I$4*(1+'4 Доп.опции'!$V$44),F133*Содержание!$H$8*$I$4),0)</f>
        <v>43024</v>
      </c>
      <c r="G54" s="396">
        <f>ROUND(IF($H$6=TRUE,G133*Содержание!$H$8*$I$4*(1+'4 Доп.опции'!$V$44),G133*Содержание!$H$8*$I$4),0)</f>
        <v>49205</v>
      </c>
      <c r="H54" s="396">
        <f>ROUND(IF($H$6=TRUE,H133*Содержание!$H$8*$I$4*(1+'4 Доп.опции'!$V$44),H133*Содержание!$H$8*$I$4),0)</f>
        <v>46634</v>
      </c>
      <c r="I54" s="396">
        <f>ROUND(IF($H$6=TRUE,I133*Содержание!$H$8*$I$4*(1+'4 Доп.опции'!$V$44),I133*Содержание!$H$8*$I$4),0)</f>
        <v>55264</v>
      </c>
      <c r="J54" s="396">
        <f>ROUND(IF($H$6=TRUE,J133*Содержание!$H$8*$I$4*(1+'4 Доп.опции'!$V$44),J133*Содержание!$H$8*$I$4),0)</f>
        <v>52510</v>
      </c>
      <c r="K54" s="370">
        <f>ROUND(K133*Содержание!$H$8*$I$4,0)</f>
        <v>61690</v>
      </c>
      <c r="L54" s="370">
        <f>ROUND(L133*Содержание!$H$8*$I$4,0)</f>
        <v>57467</v>
      </c>
      <c r="M54" s="370">
        <f>ROUND(M133*Содержание!$H$8*$I$4,0)</f>
        <v>63587</v>
      </c>
      <c r="N54" s="370">
        <f>ROUND(N133*Содержание!$H$8*$I$4,0)</f>
        <v>59120</v>
      </c>
      <c r="O54" s="370">
        <f>ROUND(O133*Содержание!$H$8*$I$4,0)</f>
        <v>66892</v>
      </c>
      <c r="P54" s="370">
        <f>ROUND(P133*Содержание!$H$8*$I$4,0)</f>
        <v>60710</v>
      </c>
      <c r="Q54" s="370">
        <f>ROUND(Q133*Содержание!$H$8*$I$4,0)</f>
        <v>69034</v>
      </c>
      <c r="R54" s="370">
        <f>ROUND(R133*Содержание!$H$8*$I$4,0)</f>
        <v>64688</v>
      </c>
      <c r="S54" s="370">
        <f>ROUND(S133*Содержание!$H$8*$I$4,0)</f>
        <v>73440</v>
      </c>
      <c r="T54" s="370">
        <f>ROUND(T133*Содержание!$H$8*$I$4,0)</f>
        <v>67442</v>
      </c>
      <c r="U54" s="370">
        <f>ROUND(U133*Содержание!$H$8*$I$4,0)</f>
        <v>77663</v>
      </c>
      <c r="V54" s="370">
        <f>ROUND(V133*Содержание!$H$8*$I$4,0)</f>
        <v>69340</v>
      </c>
      <c r="W54" s="370">
        <f>ROUND(W133*Содержание!$H$8*$I$4,0)</f>
        <v>81458</v>
      </c>
      <c r="X54" s="370">
        <f>ROUND(X133*Содержание!$H$8*$I$4,0)</f>
        <v>72216</v>
      </c>
      <c r="Y54" s="1"/>
      <c r="Z54" s="1"/>
      <c r="AA54" s="1"/>
      <c r="AB54" s="1"/>
      <c r="AC54" s="93"/>
      <c r="AD54" s="93"/>
      <c r="AE54" s="93"/>
      <c r="AF54" s="93"/>
      <c r="AG54" s="93"/>
      <c r="AH54" s="93"/>
      <c r="AI54" s="1"/>
      <c r="AJ54" s="1"/>
    </row>
    <row r="55" spans="1:36" x14ac:dyDescent="0.25">
      <c r="A55" s="53">
        <v>2550</v>
      </c>
      <c r="B55" s="396">
        <f>ROUND(IF($H$6=TRUE,B134*Содержание!$H$8*$I$4*(1+'4 Доп.опции'!$V$44),B134*Содержание!$H$8*$I$4),0)</f>
        <v>43636</v>
      </c>
      <c r="C55" s="396">
        <f>ROUND(IF($H$6=TRUE,C134*Содержание!$H$8*$I$4*(1+'4 Доп.опции'!$V$44),C134*Содержание!$H$8*$I$4),0)</f>
        <v>44921</v>
      </c>
      <c r="D55" s="396">
        <f>ROUND(IF($H$6=TRUE,D134*Содержание!$H$8*$I$4*(1+'4 Доп.опции'!$V$44),D134*Содержание!$H$8*$I$4),0)</f>
        <v>37822</v>
      </c>
      <c r="E55" s="396">
        <f>ROUND(IF($H$6=TRUE,E134*Содержание!$H$8*$I$4*(1+'4 Доп.опции'!$V$44),E134*Содержание!$H$8*$I$4),0)</f>
        <v>48716</v>
      </c>
      <c r="F55" s="396">
        <f>ROUND(IF($H$6=TRUE,F134*Содержание!$H$8*$I$4*(1+'4 Доп.опции'!$V$44),F134*Содержание!$H$8*$I$4),0)</f>
        <v>44798</v>
      </c>
      <c r="G55" s="396">
        <f>ROUND(IF($H$6=TRUE,G134*Содержание!$H$8*$I$4*(1+'4 Доп.опции'!$V$44),G134*Содержание!$H$8*$I$4),0)</f>
        <v>53000</v>
      </c>
      <c r="H55" s="396">
        <f>ROUND(IF($H$6=TRUE,H134*Содержание!$H$8*$I$4*(1+'4 Доп.опции'!$V$44),H134*Содержание!$H$8*$I$4),0)</f>
        <v>48410</v>
      </c>
      <c r="I55" s="396">
        <f>ROUND(IF($H$6=TRUE,I134*Содержание!$H$8*$I$4*(1+'4 Доп.опции'!$V$44),I134*Содержание!$H$8*$I$4),0)</f>
        <v>57590</v>
      </c>
      <c r="J55" s="370">
        <f>ROUND(J134*Содержание!$H$8*$I$4,0)</f>
        <v>55937</v>
      </c>
      <c r="K55" s="370">
        <f>ROUND(K134*Содержание!$H$8*$I$4,0)</f>
        <v>63770</v>
      </c>
      <c r="L55" s="370">
        <f>ROUND(L134*Содержание!$H$8*$I$4,0)</f>
        <v>60098</v>
      </c>
      <c r="M55" s="370">
        <f>ROUND(M134*Содержание!$H$8*$I$4,0)</f>
        <v>67014</v>
      </c>
      <c r="N55" s="370">
        <f>ROUND(N134*Содержание!$H$8*$I$4,0)</f>
        <v>60710</v>
      </c>
      <c r="O55" s="370">
        <f>ROUND(O134*Содержание!$H$8*$I$4,0)</f>
        <v>69584</v>
      </c>
      <c r="P55" s="370">
        <f>ROUND(P134*Содержание!$H$8*$I$4,0)</f>
        <v>62914</v>
      </c>
      <c r="Q55" s="370">
        <f>ROUND(Q134*Содержание!$H$8*$I$4,0)</f>
        <v>73012</v>
      </c>
      <c r="R55" s="370">
        <f>ROUND(R134*Содержание!$H$8*$I$4,0)</f>
        <v>66830</v>
      </c>
      <c r="S55" s="370">
        <f>ROUND(S134*Содержание!$H$8*$I$4,0)</f>
        <v>76990</v>
      </c>
      <c r="T55" s="370">
        <f>ROUND(T134*Содержание!$H$8*$I$4,0)</f>
        <v>70931</v>
      </c>
      <c r="U55" s="370">
        <f>ROUND(U134*Содержание!$H$8*$I$4,0)</f>
        <v>80417</v>
      </c>
      <c r="V55" s="370">
        <f>ROUND(V134*Содержание!$H$8*$I$4,0)</f>
        <v>73562</v>
      </c>
      <c r="W55" s="370">
        <f>ROUND(W134*Содержание!$H$8*$I$4,0)</f>
        <v>85496</v>
      </c>
      <c r="X55" s="370">
        <f>ROUND(X134*Содержание!$H$8*$I$4,0)</f>
        <v>77969</v>
      </c>
      <c r="Y55" s="1"/>
      <c r="Z55" s="1"/>
      <c r="AA55" s="1"/>
      <c r="AB55" s="1"/>
      <c r="AC55" s="93"/>
      <c r="AD55" s="93"/>
      <c r="AE55" s="93"/>
      <c r="AF55" s="93"/>
      <c r="AG55" s="93"/>
      <c r="AH55" s="93"/>
      <c r="AI55" s="1"/>
      <c r="AJ55" s="1"/>
    </row>
    <row r="56" spans="1:36" x14ac:dyDescent="0.25">
      <c r="A56" s="53">
        <v>2625</v>
      </c>
      <c r="B56" s="396">
        <f>ROUND(IF($H$6=TRUE,B135*Содержание!$H$8*$I$4*(1+'4 Доп.опции'!$V$44),B135*Содержание!$H$8*$I$4),0)</f>
        <v>44492</v>
      </c>
      <c r="C56" s="396">
        <f>ROUND(IF($H$6=TRUE,C135*Содержание!$H$8*$I$4*(1+'4 Доп.опции'!$V$44),C135*Содержание!$H$8*$I$4),0)</f>
        <v>45778</v>
      </c>
      <c r="D56" s="396">
        <f>ROUND(IF($H$6=TRUE,D135*Содержание!$H$8*$I$4*(1+'4 Доп.опции'!$V$44),D135*Содержание!$H$8*$I$4),0)</f>
        <v>42718</v>
      </c>
      <c r="E56" s="396">
        <f>ROUND(IF($H$6=TRUE,E135*Содержание!$H$8*$I$4*(1+'4 Доп.опции'!$V$44),E135*Содержание!$H$8*$I$4),0)</f>
        <v>51164</v>
      </c>
      <c r="F56" s="396">
        <f>ROUND(IF($H$6=TRUE,F135*Содержание!$H$8*$I$4*(1+'4 Доп.опции'!$V$44),F135*Содержание!$H$8*$I$4),0)</f>
        <v>49511</v>
      </c>
      <c r="G56" s="396">
        <f>ROUND(IF($H$6=TRUE,G135*Содержание!$H$8*$I$4*(1+'4 Доп.опции'!$V$44),G135*Содержание!$H$8*$I$4),0)</f>
        <v>54774</v>
      </c>
      <c r="H56" s="396">
        <f>ROUND(IF($H$6=TRUE,H135*Содержание!$H$8*$I$4*(1+'4 Доп.опции'!$V$44),H135*Содержание!$H$8*$I$4),0)</f>
        <v>53306</v>
      </c>
      <c r="I56" s="370">
        <f>ROUND(I135*Содержание!$H$8*$I$4,0)</f>
        <v>59303</v>
      </c>
      <c r="J56" s="370">
        <f>ROUND(J135*Содержание!$H$8*$I$4,0)</f>
        <v>60221</v>
      </c>
      <c r="K56" s="370">
        <f>ROUND(K135*Содержание!$H$8*$I$4,0)</f>
        <v>65117</v>
      </c>
      <c r="L56" s="370">
        <f>ROUND(L135*Содержание!$H$8*$I$4,0)</f>
        <v>64566</v>
      </c>
      <c r="M56" s="370">
        <f>ROUND(M135*Содержание!$H$8*$I$4,0)</f>
        <v>68789</v>
      </c>
      <c r="N56" s="370">
        <f>ROUND(N135*Содержание!$H$8*$I$4,0)</f>
        <v>65912</v>
      </c>
      <c r="O56" s="370">
        <f>ROUND(O135*Содержание!$H$8*$I$4,0)</f>
        <v>72522</v>
      </c>
      <c r="P56" s="370">
        <f>ROUND(P135*Содержание!$H$8*$I$4,0)</f>
        <v>68483</v>
      </c>
      <c r="Q56" s="370">
        <f>ROUND(Q135*Содержание!$H$8*$I$4,0)</f>
        <v>74664</v>
      </c>
      <c r="R56" s="370">
        <f>ROUND(R135*Содержание!$H$8*$I$4,0)</f>
        <v>72706</v>
      </c>
      <c r="S56" s="370">
        <f>ROUND(S135*Содержание!$H$8*$I$4,0)</f>
        <v>78948</v>
      </c>
      <c r="T56" s="370">
        <f>ROUND(T135*Содержание!$H$8*$I$4,0)</f>
        <v>77112</v>
      </c>
      <c r="U56" s="370">
        <f>ROUND(U135*Содержание!$H$8*$I$4,0)</f>
        <v>82253</v>
      </c>
      <c r="V56" s="370">
        <f>ROUND(V135*Содержание!$H$8*$I$4,0)</f>
        <v>80050</v>
      </c>
      <c r="W56" s="370">
        <f>ROUND(W135*Содержание!$H$8*$I$4,0)</f>
        <v>87332</v>
      </c>
      <c r="X56" s="370">
        <f>ROUND(X135*Содержание!$H$8*$I$4,0)</f>
        <v>84946</v>
      </c>
      <c r="Y56" s="1"/>
      <c r="Z56" s="1"/>
      <c r="AA56" s="1"/>
      <c r="AB56" s="1"/>
      <c r="AC56" s="93"/>
      <c r="AD56" s="93"/>
      <c r="AE56" s="93"/>
      <c r="AF56" s="93"/>
      <c r="AG56" s="93"/>
      <c r="AH56" s="93"/>
      <c r="AI56" s="1"/>
      <c r="AJ56" s="1"/>
    </row>
    <row r="57" spans="1:36" x14ac:dyDescent="0.25">
      <c r="A57" s="53">
        <v>2700</v>
      </c>
      <c r="B57" s="396">
        <f>ROUND(IF($H$6=TRUE,B136*Содержание!$H$8*$I$4*(1+'4 Доп.опции'!$V$44),B136*Содержание!$H$8*$I$4),0)</f>
        <v>45288</v>
      </c>
      <c r="C57" s="396">
        <f>ROUND(IF($H$6=TRUE,C136*Содержание!$H$8*$I$4*(1+'4 Доп.опции'!$V$44),C136*Содержание!$H$8*$I$4),0)</f>
        <v>46574</v>
      </c>
      <c r="D57" s="396">
        <f>ROUND(IF($H$6=TRUE,D136*Содержание!$H$8*$I$4*(1+'4 Доп.опции'!$V$44),D136*Содержание!$H$8*$I$4),0)</f>
        <v>47736</v>
      </c>
      <c r="E57" s="396">
        <f>ROUND(IF($H$6=TRUE,E136*Содержание!$H$8*$I$4*(1+'4 Доп.опции'!$V$44),E136*Содержание!$H$8*$I$4),0)</f>
        <v>53612</v>
      </c>
      <c r="F57" s="396">
        <f>ROUND(IF($H$6=TRUE,F136*Содержание!$H$8*$I$4*(1+'4 Доп.опции'!$V$44),F136*Содержание!$H$8*$I$4),0)</f>
        <v>54162</v>
      </c>
      <c r="G57" s="396">
        <f>ROUND(IF($H$6=TRUE,G136*Содержание!$H$8*$I$4*(1+'4 Доп.опции'!$V$44),G136*Содержание!$H$8*$I$4),0)</f>
        <v>56488</v>
      </c>
      <c r="H57" s="396">
        <f>ROUND(IF($H$6=TRUE,H136*Содержание!$H$8*$I$4*(1+'4 Доп.опции'!$V$44),H136*Содержание!$H$8*$I$4),0)</f>
        <v>58262</v>
      </c>
      <c r="I57" s="370">
        <f>ROUND(I136*Содержание!$H$8*$I$4,0)</f>
        <v>60956</v>
      </c>
      <c r="J57" s="370">
        <f>ROUND(J136*Содержание!$H$8*$I$4,0)</f>
        <v>64505</v>
      </c>
      <c r="K57" s="370">
        <f>ROUND(K136*Содержание!$H$8*$I$4,0)</f>
        <v>66402</v>
      </c>
      <c r="L57" s="370">
        <f>ROUND(L136*Содержание!$H$8*$I$4,0)</f>
        <v>69034</v>
      </c>
      <c r="M57" s="370">
        <f>ROUND(M136*Содержание!$H$8*$I$4,0)</f>
        <v>70380</v>
      </c>
      <c r="N57" s="370">
        <f>ROUND(N136*Содержание!$H$8*$I$4,0)</f>
        <v>71176</v>
      </c>
      <c r="O57" s="370">
        <f>ROUND(O136*Содержание!$H$8*$I$4,0)</f>
        <v>75460</v>
      </c>
      <c r="P57" s="370">
        <f>ROUND(P136*Содержание!$H$8*$I$4,0)</f>
        <v>74114</v>
      </c>
      <c r="Q57" s="370">
        <f>ROUND(Q136*Содержание!$H$8*$I$4,0)</f>
        <v>76194</v>
      </c>
      <c r="R57" s="370">
        <f>ROUND(R136*Содержание!$H$8*$I$4,0)</f>
        <v>78520</v>
      </c>
      <c r="S57" s="370">
        <f>ROUND(S136*Содержание!$H$8*$I$4,0)</f>
        <v>80846</v>
      </c>
      <c r="T57" s="370">
        <f>ROUND(T136*Содержание!$H$8*$I$4,0)</f>
        <v>83232</v>
      </c>
      <c r="U57" s="370">
        <f>ROUND(U136*Содержание!$H$8*$I$4,0)</f>
        <v>84150</v>
      </c>
      <c r="V57" s="370">
        <f>ROUND(V136*Содержание!$H$8*$I$4,0)</f>
        <v>86660</v>
      </c>
      <c r="W57" s="370">
        <f>ROUND(W136*Содержание!$H$8*$I$4,0)</f>
        <v>89291</v>
      </c>
      <c r="X57" s="370">
        <f>ROUND(X136*Содержание!$H$8*$I$4,0)</f>
        <v>91922</v>
      </c>
      <c r="Y57" s="1"/>
      <c r="Z57" s="1"/>
      <c r="AA57" s="1"/>
      <c r="AB57" s="1"/>
      <c r="AC57" s="93"/>
      <c r="AD57" s="93"/>
      <c r="AE57" s="93"/>
      <c r="AF57" s="93"/>
      <c r="AG57" s="93"/>
      <c r="AH57" s="93"/>
      <c r="AI57" s="1"/>
      <c r="AJ57" s="1"/>
    </row>
    <row r="58" spans="1:36" x14ac:dyDescent="0.25">
      <c r="A58" s="53">
        <v>2850</v>
      </c>
      <c r="B58" s="396">
        <f>ROUND(IF($H$6=TRUE,B137*Содержание!$H$8*$I$4*(1+'4 Доп.опции'!$V$44),B137*Содержание!$H$8*$I$4),0)</f>
        <v>47186</v>
      </c>
      <c r="C58" s="396">
        <f>ROUND(IF($H$6=TRUE,C137*Содержание!$H$8*$I$4*(1+'4 Доп.опции'!$V$44),C137*Содержание!$H$8*$I$4),0)</f>
        <v>48960</v>
      </c>
      <c r="D58" s="396">
        <f>ROUND(IF($H$6=TRUE,D137*Содержание!$H$8*$I$4*(1+'4 Доп.опции'!$V$44),D137*Содержание!$H$8*$I$4),0)</f>
        <v>44921</v>
      </c>
      <c r="E58" s="396">
        <f>ROUND(IF($H$6=TRUE,E137*Содержание!$H$8*$I$4*(1+'4 Доп.опции'!$V$44),E137*Содержание!$H$8*$I$4),0)</f>
        <v>55080</v>
      </c>
      <c r="F58" s="396">
        <f>ROUND(IF($H$6=TRUE,F137*Содержание!$H$8*$I$4*(1+'4 Доп.опции'!$V$44),F137*Содержание!$H$8*$I$4),0)</f>
        <v>46512</v>
      </c>
      <c r="G58" s="370">
        <f>ROUND(G137*Содержание!$H$8*$I$4,0)</f>
        <v>58324</v>
      </c>
      <c r="H58" s="370">
        <f>ROUND(H137*Содержание!$H$8*$I$4,0)</f>
        <v>62852</v>
      </c>
      <c r="I58" s="370">
        <f>ROUND(I137*Содержание!$H$8*$I$4,0)</f>
        <v>68238</v>
      </c>
      <c r="J58" s="370">
        <f>ROUND(J137*Содержание!$H$8*$I$4,0)</f>
        <v>67014</v>
      </c>
      <c r="K58" s="370">
        <f>ROUND(K137*Содержание!$H$8*$I$4,0)</f>
        <v>69034</v>
      </c>
      <c r="L58" s="370">
        <f>ROUND(L137*Содержание!$H$8*$I$4,0)</f>
        <v>71298</v>
      </c>
      <c r="M58" s="370">
        <f>ROUND(M137*Содержание!$H$8*$I$4,0)</f>
        <v>71972</v>
      </c>
      <c r="N58" s="370">
        <f>ROUND(N137*Содержание!$H$8*$I$4,0)</f>
        <v>72584</v>
      </c>
      <c r="O58" s="370">
        <f>ROUND(O137*Содержание!$H$8*$I$4,0)</f>
        <v>76256</v>
      </c>
      <c r="P58" s="370">
        <f>ROUND(P137*Содержание!$H$8*$I$4,0)</f>
        <v>76439</v>
      </c>
      <c r="Q58" s="370">
        <f>ROUND(Q137*Содержание!$H$8*$I$4,0)</f>
        <v>78581</v>
      </c>
      <c r="R58" s="370">
        <f>ROUND(R137*Содержание!$H$8*$I$4,0)</f>
        <v>80906</v>
      </c>
      <c r="S58" s="370">
        <f>ROUND(S137*Содержание!$H$8*$I$4,0)</f>
        <v>83294</v>
      </c>
      <c r="T58" s="370">
        <f>ROUND(T137*Содержание!$H$8*$I$4,0)</f>
        <v>85802</v>
      </c>
      <c r="U58" s="370">
        <f>ROUND(U137*Содержание!$H$8*$I$4,0)</f>
        <v>86660</v>
      </c>
      <c r="V58" s="370">
        <f>ROUND(V137*Содержание!$H$8*$I$4,0)</f>
        <v>89352</v>
      </c>
      <c r="W58" s="370">
        <f>ROUND(W137*Содержание!$H$8*$I$4,0)</f>
        <v>91984</v>
      </c>
      <c r="X58" s="370">
        <f>ROUND(X137*Содержание!$H$8*$I$4,0)</f>
        <v>94799</v>
      </c>
      <c r="Y58" s="1"/>
      <c r="Z58" s="1"/>
      <c r="AA58" s="1"/>
      <c r="AB58" s="1"/>
      <c r="AC58" s="93"/>
      <c r="AD58" s="93"/>
      <c r="AE58" s="93"/>
      <c r="AF58" s="93"/>
      <c r="AG58" s="93"/>
      <c r="AH58" s="93"/>
      <c r="AI58" s="1"/>
      <c r="AJ58" s="1"/>
    </row>
    <row r="59" spans="1:36" x14ac:dyDescent="0.25">
      <c r="A59" s="53">
        <v>2975</v>
      </c>
      <c r="B59" s="396">
        <f>ROUND(IF($H$6=TRUE,B138*Содержание!$H$8*$I$4*(1+'4 Доп.опции'!$V$44),B138*Содержание!$H$8*$I$4),0)</f>
        <v>51776</v>
      </c>
      <c r="C59" s="396">
        <f>ROUND(IF($H$6=TRUE,C138*Содержание!$H$8*$I$4*(1+'4 Доп.опции'!$V$44),C138*Содержание!$H$8*$I$4),0)</f>
        <v>53306</v>
      </c>
      <c r="D59" s="396">
        <f>ROUND(IF($H$6=TRUE,D138*Содержание!$H$8*$I$4*(1+'4 Доп.опции'!$V$44),D138*Содержание!$H$8*$I$4),0)</f>
        <v>55202</v>
      </c>
      <c r="E59" s="396">
        <f>ROUND(IF($H$6=TRUE,E138*Содержание!$H$8*$I$4*(1+'4 Доп.опции'!$V$44),E138*Содержание!$H$8*$I$4),0)</f>
        <v>59180</v>
      </c>
      <c r="F59" s="370">
        <f>ROUND(F138*Содержание!$H$8*$I$4,0)</f>
        <v>61078</v>
      </c>
      <c r="G59" s="370">
        <f>ROUND(G138*Содержание!$H$8*$I$4,0)</f>
        <v>61200</v>
      </c>
      <c r="H59" s="370">
        <f>ROUND(H138*Содержание!$H$8*$I$4,0)</f>
        <v>65852</v>
      </c>
      <c r="I59" s="370">
        <f>ROUND(I138*Содержание!$H$8*$I$4,0)</f>
        <v>70625</v>
      </c>
      <c r="J59" s="370">
        <f>ROUND(J138*Содержание!$H$8*$I$4,0)</f>
        <v>69890</v>
      </c>
      <c r="K59" s="370">
        <f>ROUND(K138*Содержание!$H$8*$I$4,0)</f>
        <v>72032</v>
      </c>
      <c r="L59" s="370">
        <f>ROUND(L138*Содержание!$H$8*$I$4,0)</f>
        <v>74114</v>
      </c>
      <c r="M59" s="370">
        <f>ROUND(M138*Содержание!$H$8*$I$4,0)</f>
        <v>76378</v>
      </c>
      <c r="N59" s="370">
        <f>ROUND(N138*Содержание!$H$8*$I$4,0)</f>
        <v>77969</v>
      </c>
      <c r="O59" s="370">
        <f>ROUND(O138*Содержание!$H$8*$I$4,0)</f>
        <v>80968</v>
      </c>
      <c r="P59" s="370">
        <f>ROUND(P138*Содержание!$H$8*$I$4,0)</f>
        <v>81274</v>
      </c>
      <c r="Q59" s="370">
        <f>ROUND(Q138*Содержание!$H$8*$I$4,0)</f>
        <v>83416</v>
      </c>
      <c r="R59" s="370">
        <f>ROUND(R138*Содержание!$H$8*$I$4,0)</f>
        <v>85986</v>
      </c>
      <c r="S59" s="370">
        <f>ROUND(S138*Содержание!$H$8*$I$4,0)</f>
        <v>88556</v>
      </c>
      <c r="T59" s="370">
        <f>ROUND(T138*Содержание!$H$8*$I$4,0)</f>
        <v>91188</v>
      </c>
      <c r="U59" s="370">
        <f>ROUND(U138*Содержание!$H$8*$I$4,0)</f>
        <v>92106</v>
      </c>
      <c r="V59" s="370">
        <f>ROUND(V138*Содержание!$H$8*$I$4,0)</f>
        <v>94922</v>
      </c>
      <c r="W59" s="370">
        <f>ROUND(W138*Содержание!$H$8*$I$4,0)</f>
        <v>97798</v>
      </c>
      <c r="X59" s="370">
        <f>ROUND(X138*Содержание!$H$8*$I$4,0)</f>
        <v>100674</v>
      </c>
      <c r="Y59" s="1"/>
      <c r="Z59" s="1"/>
      <c r="AA59" s="1"/>
      <c r="AB59" s="1"/>
      <c r="AC59" s="93"/>
      <c r="AD59" s="93"/>
      <c r="AE59" s="93"/>
      <c r="AF59" s="93"/>
      <c r="AG59" s="93"/>
      <c r="AH59" s="93"/>
      <c r="AI59" s="1"/>
      <c r="AJ59" s="1"/>
    </row>
    <row r="60" spans="1:36" x14ac:dyDescent="0.25">
      <c r="A60" s="53">
        <v>3000</v>
      </c>
      <c r="B60" s="396">
        <f>ROUND(IF($H$6=TRUE,B139*Содержание!$H$8*$I$4*(1+'4 Доп.опции'!$V$44),B139*Содержание!$H$8*$I$4),0)</f>
        <v>53918</v>
      </c>
      <c r="C60" s="396">
        <f>ROUND(IF($H$6=TRUE,C139*Содержание!$H$8*$I$4*(1+'4 Доп.опции'!$V$44),C139*Содержание!$H$8*$I$4),0)</f>
        <v>55814</v>
      </c>
      <c r="D60" s="396">
        <f>ROUND(IF($H$6=TRUE,D139*Содержание!$H$8*$I$4*(1+'4 Доп.опции'!$V$44),D139*Содержание!$H$8*$I$4),0)</f>
        <v>57406</v>
      </c>
      <c r="E60" s="370">
        <f>ROUND(E139*Содержание!$H$8*$I$4,0)</f>
        <v>59670</v>
      </c>
      <c r="F60" s="370">
        <f>ROUND(F139*Содержание!$H$8*$I$4,0)</f>
        <v>64322</v>
      </c>
      <c r="G60" s="370">
        <f>ROUND(G139*Содержание!$H$8*$I$4,0)</f>
        <v>68360</v>
      </c>
      <c r="H60" s="370">
        <f>ROUND(H139*Содержание!$H$8*$I$4,0)</f>
        <v>59120</v>
      </c>
      <c r="I60" s="370">
        <f>ROUND(I139*Содержание!$H$8*$I$4,0)</f>
        <v>72461</v>
      </c>
      <c r="J60" s="370">
        <f>ROUND(J139*Содержание!$H$8*$I$4,0)</f>
        <v>72278</v>
      </c>
      <c r="K60" s="370">
        <f>ROUND(K139*Содержание!$H$8*$I$4,0)</f>
        <v>74420</v>
      </c>
      <c r="L60" s="370">
        <f>ROUND(L139*Содержание!$H$8*$I$4,0)</f>
        <v>76684</v>
      </c>
      <c r="M60" s="370">
        <f>ROUND(M139*Содержание!$H$8*$I$4,0)</f>
        <v>79010</v>
      </c>
      <c r="N60" s="370">
        <f>ROUND(N139*Содержание!$H$8*$I$4,0)</f>
        <v>79805</v>
      </c>
      <c r="O60" s="370">
        <f>ROUND(O139*Содержание!$H$8*$I$4,0)</f>
        <v>83844</v>
      </c>
      <c r="P60" s="370">
        <f>ROUND(P139*Содержание!$H$8*$I$4,0)</f>
        <v>83966</v>
      </c>
      <c r="Q60" s="370">
        <f>ROUND(Q139*Содержание!$H$8*$I$4,0)</f>
        <v>86292</v>
      </c>
      <c r="R60" s="370">
        <f>ROUND(R139*Содержание!$H$8*$I$4,0)</f>
        <v>88924</v>
      </c>
      <c r="S60" s="370">
        <f>ROUND(S139*Содержание!$H$8*$I$4,0)</f>
        <v>91556</v>
      </c>
      <c r="T60" s="370">
        <f>ROUND(T139*Содержание!$H$8*$I$4,0)</f>
        <v>94310</v>
      </c>
      <c r="U60" s="370">
        <f>ROUND(U139*Содержание!$H$8*$I$4,0)</f>
        <v>95228</v>
      </c>
      <c r="V60" s="370">
        <f>ROUND(V139*Содержание!$H$8*$I$4,0)</f>
        <v>98165</v>
      </c>
      <c r="W60" s="370">
        <f>ROUND(W139*Содержание!$H$8*$I$4,0)</f>
        <v>101102</v>
      </c>
      <c r="X60" s="370">
        <f>ROUND(X139*Содержание!$H$8*$I$4,0)</f>
        <v>104102</v>
      </c>
      <c r="Y60" s="1"/>
      <c r="Z60" s="1"/>
      <c r="AA60" s="1"/>
      <c r="AB60" s="1"/>
      <c r="AC60" s="93"/>
      <c r="AD60" s="93"/>
      <c r="AE60" s="93"/>
      <c r="AF60" s="93"/>
      <c r="AG60" s="93"/>
      <c r="AH60" s="93"/>
      <c r="AI60" s="1"/>
      <c r="AJ60" s="1"/>
    </row>
    <row r="61" spans="1:36" ht="9.75" customHeight="1" x14ac:dyDescent="0.25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8.75" x14ac:dyDescent="0.3">
      <c r="A62" s="57"/>
      <c r="B6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2" s="1"/>
      <c r="D62" s="1"/>
      <c r="E62" s="248"/>
      <c r="F62" s="248"/>
      <c r="G62" s="248"/>
      <c r="H62" s="248"/>
      <c r="I62" s="248"/>
      <c r="J62" s="248"/>
      <c r="K62" s="248"/>
      <c r="L62" s="248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x14ac:dyDescent="0.25">
      <c r="A63" s="54" t="s">
        <v>126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 t="s">
        <v>121</v>
      </c>
      <c r="B64" s="53">
        <v>2250</v>
      </c>
      <c r="C64" s="53">
        <v>2375</v>
      </c>
      <c r="D64" s="53">
        <v>2500</v>
      </c>
      <c r="E64" s="53">
        <v>2625</v>
      </c>
      <c r="F64" s="53">
        <v>2750</v>
      </c>
      <c r="G64" s="53">
        <v>2875</v>
      </c>
      <c r="H64" s="53">
        <v>3000</v>
      </c>
      <c r="I64" s="53">
        <v>3125</v>
      </c>
      <c r="J64" s="53">
        <v>3250</v>
      </c>
      <c r="K64" s="53">
        <v>3375</v>
      </c>
      <c r="L64" s="53">
        <v>3500</v>
      </c>
      <c r="M64" s="53">
        <v>3625</v>
      </c>
      <c r="N64" s="53">
        <v>3750</v>
      </c>
      <c r="O64" s="53">
        <v>3875</v>
      </c>
      <c r="P64" s="53">
        <v>4000</v>
      </c>
      <c r="Q64" s="53">
        <v>4125</v>
      </c>
      <c r="R64" s="53">
        <v>4250</v>
      </c>
      <c r="S64" s="53">
        <v>4375</v>
      </c>
      <c r="T64" s="53">
        <v>4500</v>
      </c>
      <c r="U64" s="53">
        <v>4625</v>
      </c>
      <c r="V64" s="53">
        <v>4750</v>
      </c>
      <c r="W64" s="53">
        <v>4875</v>
      </c>
      <c r="X64" s="53">
        <v>5000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2100</v>
      </c>
      <c r="B65" s="396">
        <f>ROUND(IF($H$6=TRUE,AM129*Содержание!$H$8*$I$4*(1+'4 Доп.опции'!$V$44),AM129*Содержание!$H$8*$I$4),0)</f>
        <v>41494</v>
      </c>
      <c r="C65" s="396">
        <f>ROUND(IF($H$6=TRUE,AN129*Содержание!$H$8*$I$4*(1+'4 Доп.опции'!$V$44),AN129*Содержание!$H$8*$I$4),0)</f>
        <v>40208</v>
      </c>
      <c r="D65" s="396">
        <f>ROUND(IF($H$6=TRUE,AO129*Содержание!$H$8*$I$4*(1+'4 Доп.опции'!$V$44),AO129*Содержание!$H$8*$I$4),0)</f>
        <v>40086</v>
      </c>
      <c r="E65" s="396">
        <f>ROUND(IF($H$6=TRUE,AP129*Содержание!$H$8*$I$4*(1+'4 Доп.опции'!$V$44),AP129*Содержание!$H$8*$I$4),0)</f>
        <v>46757</v>
      </c>
      <c r="F65" s="396">
        <f>ROUND(IF($H$6=TRUE,AQ129*Содержание!$H$8*$I$4*(1+'4 Доп.опции'!$V$44),AQ129*Содержание!$H$8*$I$4),0)</f>
        <v>46268</v>
      </c>
      <c r="G65" s="396">
        <f>ROUND(IF($H$6=TRUE,AR129*Содержание!$H$8*$I$4*(1+'4 Доп.опции'!$V$44),AR129*Содержание!$H$8*$I$4),0)</f>
        <v>51592</v>
      </c>
      <c r="H65" s="396">
        <f>ROUND(IF($H$6=TRUE,AS129*Содержание!$H$8*$I$4*(1+'4 Доп.опции'!$V$44),AS129*Содержание!$H$8*$I$4),0)</f>
        <v>51592</v>
      </c>
      <c r="I65" s="396">
        <f>ROUND(IF($H$6=TRUE,AT129*Содержание!$H$8*$I$4*(1+'4 Доп.опции'!$V$44),AT129*Содержание!$H$8*$I$4),0)</f>
        <v>54468</v>
      </c>
      <c r="J65" s="396">
        <f>ROUND(IF($H$6=TRUE,AU129*Содержание!$H$8*$I$4*(1+'4 Доп.опции'!$V$44),AU129*Содержание!$H$8*$I$4),0)</f>
        <v>50918</v>
      </c>
      <c r="K65" s="396">
        <f>ROUND(IF($H$6=TRUE,AV129*Содержание!$H$8*$I$4*(1+'4 Доп.опции'!$V$44),AV129*Содержание!$H$8*$I$4),0)</f>
        <v>59180</v>
      </c>
      <c r="L65" s="396">
        <f>ROUND(IF($H$6=TRUE,AW129*Содержание!$H$8*$I$4*(1+'4 Доп.опции'!$V$44),AW129*Содержание!$H$8*$I$4),0)</f>
        <v>54530</v>
      </c>
      <c r="M65" s="370">
        <f>ROUND(AX129*Содержание!$H$8*$I$4,0)</f>
        <v>64382</v>
      </c>
      <c r="N65" s="370">
        <f>ROUND(AY129*Содержание!$H$8*$I$4,0)</f>
        <v>58385</v>
      </c>
      <c r="O65" s="370">
        <f>ROUND(AZ129*Содержание!$H$8*$I$4,0)</f>
        <v>63893</v>
      </c>
      <c r="P65" s="370">
        <f>ROUND(BA129*Содержание!$H$8*$I$4,0)</f>
        <v>62057</v>
      </c>
      <c r="Q65" s="370">
        <f>ROUND(BB129*Содержание!$H$8*$I$4,0)</f>
        <v>69156</v>
      </c>
      <c r="R65" s="370">
        <f>ROUND(BC129*Содержание!$H$8*$I$4,0)</f>
        <v>66096</v>
      </c>
      <c r="S65" s="370">
        <f>ROUND(BD129*Содержание!$H$8*$I$4,0)</f>
        <v>70992</v>
      </c>
      <c r="T65" s="370">
        <f>ROUND(BE129*Содержание!$H$8*$I$4,0)</f>
        <v>68360</v>
      </c>
      <c r="U65" s="370">
        <f>ROUND(BF129*Содержание!$H$8*$I$4,0)</f>
        <v>75398</v>
      </c>
      <c r="V65" s="370">
        <f>ROUND(BG129*Содержание!$H$8*$I$4,0)</f>
        <v>71176</v>
      </c>
      <c r="W65" s="370">
        <f>ROUND(BH129*Содержание!$H$8*$I$4,0)</f>
        <v>77174</v>
      </c>
      <c r="X65" s="370">
        <f>ROUND(BI129*Содержание!$H$8*$I$4,0)</f>
        <v>75032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2125</v>
      </c>
      <c r="B66" s="396">
        <f>ROUND(IF($H$6=TRUE,AM130*Содержание!$H$8*$I$4*(1+'4 Доп.опции'!$V$44),AM130*Содержание!$H$8*$I$4),0)</f>
        <v>41494</v>
      </c>
      <c r="C66" s="396">
        <f>ROUND(IF($H$6=TRUE,AN130*Содержание!$H$8*$I$4*(1+'4 Доп.опции'!$V$44),AN130*Содержание!$H$8*$I$4),0)</f>
        <v>40148</v>
      </c>
      <c r="D66" s="396">
        <f>ROUND(IF($H$6=TRUE,AO130*Содержание!$H$8*$I$4*(1+'4 Доп.опции'!$V$44),AO130*Содержание!$H$8*$I$4),0)</f>
        <v>40148</v>
      </c>
      <c r="E66" s="396">
        <f>ROUND(IF($H$6=TRUE,AP130*Содержание!$H$8*$I$4*(1+'4 Доп.опции'!$V$44),AP130*Содержание!$H$8*$I$4),0)</f>
        <v>45962</v>
      </c>
      <c r="F66" s="396">
        <f>ROUND(IF($H$6=TRUE,AQ130*Содержание!$H$8*$I$4*(1+'4 Доп.опции'!$V$44),AQ130*Содержание!$H$8*$I$4),0)</f>
        <v>46818</v>
      </c>
      <c r="G66" s="396">
        <f>ROUND(IF($H$6=TRUE,AR130*Содержание!$H$8*$I$4*(1+'4 Доп.опции'!$V$44),AR130*Содержание!$H$8*$I$4),0)</f>
        <v>52082</v>
      </c>
      <c r="H66" s="396">
        <f>ROUND(IF($H$6=TRUE,AS130*Содержание!$H$8*$I$4*(1+'4 Доп.опции'!$V$44),AS130*Содержание!$H$8*$I$4),0)</f>
        <v>51286</v>
      </c>
      <c r="I66" s="396">
        <f>ROUND(IF($H$6=TRUE,AT130*Содержание!$H$8*$I$4*(1+'4 Доп.опции'!$V$44),AT130*Содержание!$H$8*$I$4),0)</f>
        <v>55508</v>
      </c>
      <c r="J66" s="396">
        <f>ROUND(IF($H$6=TRUE,AU130*Содержание!$H$8*$I$4*(1+'4 Доп.опции'!$V$44),AU130*Содержание!$H$8*$I$4),0)</f>
        <v>51653</v>
      </c>
      <c r="K66" s="396">
        <f>ROUND(IF($H$6=TRUE,AV130*Содержание!$H$8*$I$4*(1+'4 Доп.опции'!$V$44),AV130*Содержание!$H$8*$I$4),0)</f>
        <v>60038</v>
      </c>
      <c r="L66" s="396">
        <f>ROUND(IF($H$6=TRUE,AW130*Содержание!$H$8*$I$4*(1+'4 Доп.опции'!$V$44),AW130*Содержание!$H$8*$I$4),0)</f>
        <v>55142</v>
      </c>
      <c r="M66" s="370">
        <f>ROUND(AX130*Содержание!$H$8*$I$4,0)</f>
        <v>64628</v>
      </c>
      <c r="N66" s="370">
        <f>ROUND(AY130*Содержание!$H$8*$I$4,0)</f>
        <v>59609</v>
      </c>
      <c r="O66" s="370">
        <f>ROUND(AZ130*Содержание!$H$8*$I$4,0)</f>
        <v>65729</v>
      </c>
      <c r="P66" s="370">
        <f>ROUND(BA130*Содержание!$H$8*$I$4,0)</f>
        <v>63036</v>
      </c>
      <c r="Q66" s="370">
        <f>ROUND(BB130*Содержание!$H$8*$I$4,0)</f>
        <v>69952</v>
      </c>
      <c r="R66" s="370">
        <f>ROUND(BC130*Содержание!$H$8*$I$4,0)</f>
        <v>67136</v>
      </c>
      <c r="S66" s="370">
        <f>ROUND(BD130*Содержание!$H$8*$I$4,0)</f>
        <v>72767</v>
      </c>
      <c r="T66" s="370">
        <f>ROUND(BE130*Содержание!$H$8*$I$4,0)</f>
        <v>69401</v>
      </c>
      <c r="U66" s="370">
        <f>ROUND(BF130*Содержание!$H$8*$I$4,0)</f>
        <v>76194</v>
      </c>
      <c r="V66" s="370">
        <f>ROUND(BG130*Содержание!$H$8*$I$4,0)</f>
        <v>71972</v>
      </c>
      <c r="W66" s="370">
        <f>ROUND(BH130*Содержание!$H$8*$I$4,0)</f>
        <v>78948</v>
      </c>
      <c r="X66" s="370">
        <f>ROUND(BI130*Содержание!$H$8*$I$4,0)</f>
        <v>75276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2250</v>
      </c>
      <c r="B67" s="396">
        <f>ROUND(IF($H$6=TRUE,AM131*Содержание!$H$8*$I$4*(1+'4 Доп.опции'!$V$44),AM131*Содержание!$H$8*$I$4),0)</f>
        <v>41494</v>
      </c>
      <c r="C67" s="396">
        <f>ROUND(IF($H$6=TRUE,AN131*Содержание!$H$8*$I$4*(1+'4 Доп.опции'!$V$44),AN131*Содержание!$H$8*$I$4),0)</f>
        <v>40086</v>
      </c>
      <c r="D67" s="396">
        <f>ROUND(IF($H$6=TRUE,AO131*Содержание!$H$8*$I$4*(1+'4 Доп.опции'!$V$44),AO131*Содержание!$H$8*$I$4),0)</f>
        <v>40148</v>
      </c>
      <c r="E67" s="396">
        <f>ROUND(IF($H$6=TRUE,AP131*Содержание!$H$8*$I$4*(1+'4 Доп.опции'!$V$44),AP131*Содержание!$H$8*$I$4),0)</f>
        <v>45044</v>
      </c>
      <c r="F67" s="396">
        <f>ROUND(IF($H$6=TRUE,AQ131*Содержание!$H$8*$I$4*(1+'4 Доп.опции'!$V$44),AQ131*Содержание!$H$8*$I$4),0)</f>
        <v>47430</v>
      </c>
      <c r="G67" s="396">
        <f>ROUND(IF($H$6=TRUE,AR131*Содержание!$H$8*$I$4*(1+'4 Доп.опции'!$V$44),AR131*Содержание!$H$8*$I$4),0)</f>
        <v>52694</v>
      </c>
      <c r="H67" s="396">
        <f>ROUND(IF($H$6=TRUE,AS131*Содержание!$H$8*$I$4*(1+'4 Доп.опции'!$V$44),AS131*Содержание!$H$8*$I$4),0)</f>
        <v>51102</v>
      </c>
      <c r="I67" s="396">
        <f>ROUND(IF($H$6=TRUE,AT131*Содержание!$H$8*$I$4*(1+'4 Доп.опции'!$V$44),AT131*Содержание!$H$8*$I$4),0)</f>
        <v>56610</v>
      </c>
      <c r="J67" s="396">
        <f>ROUND(IF($H$6=TRUE,AU131*Содержание!$H$8*$I$4*(1+'4 Доп.опции'!$V$44),AU131*Содержание!$H$8*$I$4),0)</f>
        <v>52448</v>
      </c>
      <c r="K67" s="396">
        <f>ROUND(IF($H$6=TRUE,AV131*Содержание!$H$8*$I$4*(1+'4 Доп.опции'!$V$44),AV131*Содержание!$H$8*$I$4),0)</f>
        <v>61016</v>
      </c>
      <c r="L67" s="396">
        <f>ROUND(IF($H$6=TRUE,AW131*Содержание!$H$8*$I$4*(1+'4 Доп.опции'!$V$44),AW131*Содержание!$H$8*$I$4),0)</f>
        <v>55692</v>
      </c>
      <c r="M67" s="370">
        <f>ROUND(AX131*Содержание!$H$8*$I$4,0)</f>
        <v>64934</v>
      </c>
      <c r="N67" s="370">
        <f>ROUND(AY131*Содержание!$H$8*$I$4,0)</f>
        <v>60650</v>
      </c>
      <c r="O67" s="370">
        <f>ROUND(AZ131*Содержание!$H$8*$I$4,0)</f>
        <v>67504</v>
      </c>
      <c r="P67" s="370">
        <f>ROUND(BA131*Содержание!$H$8*$I$4,0)</f>
        <v>64199</v>
      </c>
      <c r="Q67" s="370">
        <f>ROUND(BB131*Содержание!$H$8*$I$4,0)</f>
        <v>70625</v>
      </c>
      <c r="R67" s="370">
        <f>ROUND(BC131*Содержание!$H$8*$I$4,0)</f>
        <v>68116</v>
      </c>
      <c r="S67" s="370">
        <f>ROUND(BD131*Содержание!$H$8*$I$4,0)</f>
        <v>74664</v>
      </c>
      <c r="T67" s="370">
        <f>ROUND(BE131*Содержание!$H$8*$I$4,0)</f>
        <v>70380</v>
      </c>
      <c r="U67" s="370">
        <f>ROUND(BF131*Содержание!$H$8*$I$4,0)</f>
        <v>76806</v>
      </c>
      <c r="V67" s="370">
        <f>ROUND(BG131*Содержание!$H$8*$I$4,0)</f>
        <v>72767</v>
      </c>
      <c r="W67" s="370">
        <f>ROUND(BH131*Содержание!$H$8*$I$4,0)</f>
        <v>80662</v>
      </c>
      <c r="X67" s="370">
        <f>ROUND(BI131*Содержание!$H$8*$I$4,0)</f>
        <v>75460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2375</v>
      </c>
      <c r="B68" s="396">
        <f>ROUND(IF($H$6=TRUE,AM132*Содержание!$H$8*$I$4*(1+'4 Доп.опции'!$V$44),AM132*Содержание!$H$8*$I$4),0)</f>
        <v>46818</v>
      </c>
      <c r="C68" s="396">
        <f>ROUND(IF($H$6=TRUE,AN132*Содержание!$H$8*$I$4*(1+'4 Доп.опции'!$V$44),AN132*Содержание!$H$8*$I$4),0)</f>
        <v>40760</v>
      </c>
      <c r="D68" s="396">
        <f>ROUND(IF($H$6=TRUE,AO132*Содержание!$H$8*$I$4*(1+'4 Доп.опции'!$V$44),AO132*Содержание!$H$8*$I$4),0)</f>
        <v>40882</v>
      </c>
      <c r="E68" s="396">
        <f>ROUND(IF($H$6=TRUE,AP132*Содержание!$H$8*$I$4*(1+'4 Доп.опции'!$V$44),AP132*Содержание!$H$8*$I$4),0)</f>
        <v>50246</v>
      </c>
      <c r="F68" s="396">
        <f>ROUND(IF($H$6=TRUE,AQ132*Содержание!$H$8*$I$4*(1+'4 Доп.опции'!$V$44),AQ132*Содержание!$H$8*$I$4),0)</f>
        <v>47981</v>
      </c>
      <c r="G68" s="396">
        <f>ROUND(IF($H$6=TRUE,AR132*Содержание!$H$8*$I$4*(1+'4 Доп.опции'!$V$44),AR132*Содержание!$H$8*$I$4),0)</f>
        <v>54040</v>
      </c>
      <c r="H68" s="396">
        <f>ROUND(IF($H$6=TRUE,AS132*Содержание!$H$8*$I$4*(1+'4 Доп.опции'!$V$44),AS132*Содержание!$H$8*$I$4),0)</f>
        <v>52082</v>
      </c>
      <c r="I68" s="396">
        <f>ROUND(IF($H$6=TRUE,AT132*Содержание!$H$8*$I$4*(1+'4 Доп.опции'!$V$44),AT132*Содержание!$H$8*$I$4),0)</f>
        <v>59058</v>
      </c>
      <c r="J68" s="396">
        <f>ROUND(IF($H$6=TRUE,AU132*Содержание!$H$8*$I$4*(1+'4 Доп.опции'!$V$44),AU132*Содержание!$H$8*$I$4),0)</f>
        <v>53672</v>
      </c>
      <c r="K68" s="396">
        <f>ROUND(IF($H$6=TRUE,AV132*Содержание!$H$8*$I$4*(1+'4 Доп.опции'!$V$44),AV132*Содержание!$H$8*$I$4),0)</f>
        <v>62424</v>
      </c>
      <c r="L68" s="370">
        <f>ROUND(AW132*Содержание!$H$8*$I$4,0)</f>
        <v>57650</v>
      </c>
      <c r="M68" s="370">
        <f>ROUND(AX132*Содержание!$H$8*$I$4,0)</f>
        <v>68116</v>
      </c>
      <c r="N68" s="370">
        <f>ROUND(AY132*Содержание!$H$8*$I$4,0)</f>
        <v>61139</v>
      </c>
      <c r="O68" s="370">
        <f>ROUND(AZ132*Содержание!$H$8*$I$4,0)</f>
        <v>69462</v>
      </c>
      <c r="P68" s="370">
        <f>ROUND(BA132*Содержание!$H$8*$I$4,0)</f>
        <v>65484</v>
      </c>
      <c r="Q68" s="370">
        <f>ROUND(BB132*Содержание!$H$8*$I$4,0)</f>
        <v>74848</v>
      </c>
      <c r="R68" s="370">
        <f>ROUND(BC132*Содержание!$H$8*$I$4,0)</f>
        <v>69095</v>
      </c>
      <c r="S68" s="370">
        <f>ROUND(BD132*Содержание!$H$8*$I$4,0)</f>
        <v>76256</v>
      </c>
      <c r="T68" s="370">
        <f>ROUND(BE132*Содержание!$H$8*$I$4,0)</f>
        <v>72278</v>
      </c>
      <c r="U68" s="370">
        <f>ROUND(BF132*Содержание!$H$8*$I$4,0)</f>
        <v>81458</v>
      </c>
      <c r="V68" s="370">
        <f>ROUND(BG132*Содержание!$H$8*$I$4,0)</f>
        <v>74786</v>
      </c>
      <c r="W68" s="370">
        <f>ROUND(BH132*Содержание!$H$8*$I$4,0)</f>
        <v>84334</v>
      </c>
      <c r="X68" s="370">
        <f>ROUND(BI132*Содержание!$H$8*$I$4,0)</f>
        <v>77908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2500</v>
      </c>
      <c r="B69" s="396">
        <f>ROUND(IF($H$6=TRUE,AM133*Содержание!$H$8*$I$4*(1+'4 Доп.опции'!$V$44),AM133*Содержание!$H$8*$I$4),0)</f>
        <v>48287</v>
      </c>
      <c r="C69" s="396">
        <f>ROUND(IF($H$6=TRUE,AN133*Содержание!$H$8*$I$4*(1+'4 Доп.опции'!$V$44),AN133*Содержание!$H$8*$I$4),0)</f>
        <v>49082</v>
      </c>
      <c r="D69" s="396">
        <f>ROUND(IF($H$6=TRUE,AO133*Содержание!$H$8*$I$4*(1+'4 Доп.опции'!$V$44),AO133*Содержание!$H$8*$I$4),0)</f>
        <v>43208</v>
      </c>
      <c r="E69" s="396">
        <f>ROUND(IF($H$6=TRUE,AP133*Содержание!$H$8*$I$4*(1+'4 Доп.опции'!$V$44),AP133*Содержание!$H$8*$I$4),0)</f>
        <v>53978</v>
      </c>
      <c r="F69" s="396">
        <f>ROUND(IF($H$6=TRUE,AQ133*Содержание!$H$8*$I$4*(1+'4 Доп.опции'!$V$44),AQ133*Содержание!$H$8*$I$4),0)</f>
        <v>49082</v>
      </c>
      <c r="G69" s="396">
        <f>ROUND(IF($H$6=TRUE,AR133*Содержание!$H$8*$I$4*(1+'4 Доп.опции'!$V$44),AR133*Содержание!$H$8*$I$4),0)</f>
        <v>56060</v>
      </c>
      <c r="H69" s="396">
        <f>ROUND(IF($H$6=TRUE,AS133*Содержание!$H$8*$I$4*(1+'4 Доп.опции'!$V$44),AS133*Содержание!$H$8*$I$4),0)</f>
        <v>53122</v>
      </c>
      <c r="I69" s="396">
        <f>ROUND(IF($H$6=TRUE,AT133*Содержание!$H$8*$I$4*(1+'4 Доп.опции'!$V$44),AT133*Содержание!$H$8*$I$4),0)</f>
        <v>63036</v>
      </c>
      <c r="J69" s="396">
        <f>ROUND(IF($H$6=TRUE,AU133*Содержание!$H$8*$I$4*(1+'4 Доп.опции'!$V$44),AU133*Содержание!$H$8*$I$4),0)</f>
        <v>59854</v>
      </c>
      <c r="K69" s="370">
        <f>ROUND(AV133*Содержание!$H$8*$I$4,0)</f>
        <v>70380</v>
      </c>
      <c r="L69" s="370">
        <f>ROUND(AW133*Содержание!$H$8*$I$4,0)</f>
        <v>65484</v>
      </c>
      <c r="M69" s="370">
        <f>ROUND(AX133*Содержание!$H$8*$I$4,0)</f>
        <v>72522</v>
      </c>
      <c r="N69" s="370">
        <f>ROUND(AY133*Содержание!$H$8*$I$4,0)</f>
        <v>67382</v>
      </c>
      <c r="O69" s="370">
        <f>ROUND(AZ133*Содержание!$H$8*$I$4,0)</f>
        <v>76256</v>
      </c>
      <c r="P69" s="370">
        <f>ROUND(BA133*Содержание!$H$8*$I$4,0)</f>
        <v>69218</v>
      </c>
      <c r="Q69" s="370">
        <f>ROUND(BB133*Содержание!$H$8*$I$4,0)</f>
        <v>78642</v>
      </c>
      <c r="R69" s="370">
        <f>ROUND(BC133*Содержание!$H$8*$I$4,0)</f>
        <v>73808</v>
      </c>
      <c r="S69" s="370">
        <f>ROUND(BD133*Содержание!$H$8*$I$4,0)</f>
        <v>83722</v>
      </c>
      <c r="T69" s="370">
        <f>ROUND(BE133*Содержание!$H$8*$I$4,0)</f>
        <v>76868</v>
      </c>
      <c r="U69" s="370">
        <f>ROUND(BF133*Содержание!$H$8*$I$4,0)</f>
        <v>88556</v>
      </c>
      <c r="V69" s="370">
        <f>ROUND(BG133*Содержание!$H$8*$I$4,0)</f>
        <v>79070</v>
      </c>
      <c r="W69" s="370">
        <f>ROUND(BH133*Содержание!$H$8*$I$4,0)</f>
        <v>92840</v>
      </c>
      <c r="X69" s="370">
        <f>ROUND(BI133*Содержание!$H$8*$I$4,0)</f>
        <v>82314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2550</v>
      </c>
      <c r="B70" s="396">
        <f>ROUND(IF($H$6=TRUE,AM134*Содержание!$H$8*$I$4*(1+'4 Доп.опции'!$V$44),AM134*Содержание!$H$8*$I$4),0)</f>
        <v>49756</v>
      </c>
      <c r="C70" s="396">
        <f>ROUND(IF($H$6=TRUE,AN134*Содержание!$H$8*$I$4*(1+'4 Доп.опции'!$V$44),AN134*Содержание!$H$8*$I$4),0)</f>
        <v>51224</v>
      </c>
      <c r="D70" s="396">
        <f>ROUND(IF($H$6=TRUE,AO134*Содержание!$H$8*$I$4*(1+'4 Доп.опции'!$V$44),AO134*Содержание!$H$8*$I$4),0)</f>
        <v>43146</v>
      </c>
      <c r="E70" s="396">
        <f>ROUND(IF($H$6=TRUE,AP134*Содержание!$H$8*$I$4*(1+'4 Доп.опции'!$V$44),AP134*Содержание!$H$8*$I$4),0)</f>
        <v>55508</v>
      </c>
      <c r="F70" s="396">
        <f>ROUND(IF($H$6=TRUE,AQ134*Содержание!$H$8*$I$4*(1+'4 Доп.опции'!$V$44),AQ134*Содержание!$H$8*$I$4),0)</f>
        <v>51102</v>
      </c>
      <c r="G70" s="396">
        <f>ROUND(IF($H$6=TRUE,AR134*Содержание!$H$8*$I$4*(1+'4 Доп.опции'!$V$44),AR134*Содержание!$H$8*$I$4),0)</f>
        <v>60466</v>
      </c>
      <c r="H70" s="396">
        <f>ROUND(IF($H$6=TRUE,AS134*Содержание!$H$8*$I$4*(1+'4 Доп.опции'!$V$44),AS134*Содержание!$H$8*$I$4),0)</f>
        <v>55264</v>
      </c>
      <c r="I70" s="396">
        <f>ROUND(IF($H$6=TRUE,AT134*Содержание!$H$8*$I$4*(1+'4 Доп.опции'!$V$44),AT134*Содержание!$H$8*$I$4),0)</f>
        <v>65729</v>
      </c>
      <c r="J70" s="370">
        <f>ROUND(AU134*Содержание!$H$8*$I$4,0)</f>
        <v>63770</v>
      </c>
      <c r="K70" s="370">
        <f>ROUND(AV134*Содержание!$H$8*$I$4,0)</f>
        <v>72706</v>
      </c>
      <c r="L70" s="370">
        <f>ROUND(AW134*Содержание!$H$8*$I$4,0)</f>
        <v>68544</v>
      </c>
      <c r="M70" s="370">
        <f>ROUND(AX134*Содержание!$H$8*$I$4,0)</f>
        <v>76378</v>
      </c>
      <c r="N70" s="370">
        <f>ROUND(AY134*Содержание!$H$8*$I$4,0)</f>
        <v>69218</v>
      </c>
      <c r="O70" s="370">
        <f>ROUND(AZ134*Содержание!$H$8*$I$4,0)</f>
        <v>79376</v>
      </c>
      <c r="P70" s="370">
        <f>ROUND(BA134*Содержание!$H$8*$I$4,0)</f>
        <v>71666</v>
      </c>
      <c r="Q70" s="370">
        <f>ROUND(BB134*Содержание!$H$8*$I$4,0)</f>
        <v>83232</v>
      </c>
      <c r="R70" s="370">
        <f>ROUND(BC134*Содержание!$H$8*$I$4,0)</f>
        <v>76194</v>
      </c>
      <c r="S70" s="370">
        <f>ROUND(BD134*Содержание!$H$8*$I$4,0)</f>
        <v>87761</v>
      </c>
      <c r="T70" s="370">
        <f>ROUND(BE134*Содержание!$H$8*$I$4,0)</f>
        <v>80846</v>
      </c>
      <c r="U70" s="370">
        <f>ROUND(BF134*Содержание!$H$8*$I$4,0)</f>
        <v>91678</v>
      </c>
      <c r="V70" s="370">
        <f>ROUND(BG134*Содержание!$H$8*$I$4,0)</f>
        <v>83844</v>
      </c>
      <c r="W70" s="370">
        <f>ROUND(BH134*Содержание!$H$8*$I$4,0)</f>
        <v>97430</v>
      </c>
      <c r="X70" s="370">
        <f>ROUND(BI134*Содержание!$H$8*$I$4,0)</f>
        <v>88924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2625</v>
      </c>
      <c r="B71" s="396">
        <f>ROUND(IF($H$6=TRUE,AM135*Содержание!$H$8*$I$4*(1+'4 Доп.опции'!$V$44),AM135*Содержание!$H$8*$I$4),0)</f>
        <v>50674</v>
      </c>
      <c r="C71" s="396">
        <f>ROUND(IF($H$6=TRUE,AN135*Содержание!$H$8*$I$4*(1+'4 Доп.опции'!$V$44),AN135*Содержание!$H$8*$I$4),0)</f>
        <v>52142</v>
      </c>
      <c r="D71" s="396">
        <f>ROUND(IF($H$6=TRUE,AO135*Содержание!$H$8*$I$4*(1+'4 Доп.опции'!$V$44),AO135*Содержание!$H$8*$I$4),0)</f>
        <v>48716</v>
      </c>
      <c r="E71" s="396">
        <f>ROUND(IF($H$6=TRUE,AP135*Содержание!$H$8*$I$4*(1+'4 Доп.опции'!$V$44),AP135*Содержание!$H$8*$I$4),0)</f>
        <v>58324</v>
      </c>
      <c r="F71" s="396">
        <f>ROUND(IF($H$6=TRUE,AQ135*Содержание!$H$8*$I$4*(1+'4 Доп.опции'!$V$44),AQ135*Содержание!$H$8*$I$4),0)</f>
        <v>56426</v>
      </c>
      <c r="G71" s="396">
        <f>ROUND(IF($H$6=TRUE,AR135*Содержание!$H$8*$I$4*(1+'4 Доп.опции'!$V$44),AR135*Содержание!$H$8*$I$4),0)</f>
        <v>62424</v>
      </c>
      <c r="H71" s="396">
        <f>ROUND(IF($H$6=TRUE,AS135*Содержание!$H$8*$I$4*(1+'4 Доп.опции'!$V$44),AS135*Содержание!$H$8*$I$4),0)</f>
        <v>60772</v>
      </c>
      <c r="I71" s="370">
        <f>ROUND(AT135*Содержание!$H$8*$I$4,0)</f>
        <v>67626</v>
      </c>
      <c r="J71" s="370">
        <f>ROUND(AU135*Содержание!$H$8*$I$4,0)</f>
        <v>68666</v>
      </c>
      <c r="K71" s="370">
        <f>ROUND(AV135*Содержание!$H$8*$I$4,0)</f>
        <v>74236</v>
      </c>
      <c r="L71" s="370">
        <f>ROUND(AW135*Содержание!$H$8*$I$4,0)</f>
        <v>73562</v>
      </c>
      <c r="M71" s="370">
        <f>ROUND(AX135*Содержание!$H$8*$I$4,0)</f>
        <v>78458</v>
      </c>
      <c r="N71" s="370">
        <f>ROUND(AY135*Содержание!$H$8*$I$4,0)</f>
        <v>75154</v>
      </c>
      <c r="O71" s="370">
        <f>ROUND(AZ135*Содержание!$H$8*$I$4,0)</f>
        <v>82682</v>
      </c>
      <c r="P71" s="370">
        <f>ROUND(BA135*Содержание!$H$8*$I$4,0)</f>
        <v>78092</v>
      </c>
      <c r="Q71" s="370">
        <f>ROUND(BB135*Содержание!$H$8*$I$4,0)</f>
        <v>85130</v>
      </c>
      <c r="R71" s="370">
        <f>ROUND(BC135*Содержание!$H$8*$I$4,0)</f>
        <v>82865</v>
      </c>
      <c r="S71" s="370">
        <f>ROUND(BD135*Содержание!$H$8*$I$4,0)</f>
        <v>90026</v>
      </c>
      <c r="T71" s="370">
        <f>ROUND(BE135*Содержание!$H$8*$I$4,0)</f>
        <v>87884</v>
      </c>
      <c r="U71" s="370">
        <f>ROUND(BF135*Содержание!$H$8*$I$4,0)</f>
        <v>93758</v>
      </c>
      <c r="V71" s="370">
        <f>ROUND(BG135*Содержание!$H$8*$I$4,0)</f>
        <v>91310</v>
      </c>
      <c r="W71" s="370">
        <f>ROUND(BH135*Содержание!$H$8*$I$4,0)</f>
        <v>99512</v>
      </c>
      <c r="X71" s="370">
        <f>ROUND(BI135*Содержание!$H$8*$I$4,0)</f>
        <v>96880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2700</v>
      </c>
      <c r="B72" s="396">
        <f>ROUND(IF($H$6=TRUE,AM136*Содержание!$H$8*$I$4*(1+'4 Доп.опции'!$V$44),AM136*Содержание!$H$8*$I$4),0)</f>
        <v>51653</v>
      </c>
      <c r="C72" s="396">
        <f>ROUND(IF($H$6=TRUE,AN136*Содержание!$H$8*$I$4*(1+'4 Доп.опции'!$V$44),AN136*Содержание!$H$8*$I$4),0)</f>
        <v>53060</v>
      </c>
      <c r="D72" s="396">
        <f>ROUND(IF($H$6=TRUE,AO136*Содержание!$H$8*$I$4*(1+'4 Доп.опции'!$V$44),AO136*Содержание!$H$8*$I$4),0)</f>
        <v>54407</v>
      </c>
      <c r="E72" s="396">
        <f>ROUND(IF($H$6=TRUE,AP136*Содержание!$H$8*$I$4*(1+'4 Доп.опции'!$V$44),AP136*Содержание!$H$8*$I$4),0)</f>
        <v>61078</v>
      </c>
      <c r="F72" s="396">
        <f>ROUND(IF($H$6=TRUE,AQ136*Содержание!$H$8*$I$4*(1+'4 Доп.опции'!$V$44),AQ136*Содержание!$H$8*$I$4),0)</f>
        <v>61751</v>
      </c>
      <c r="G72" s="396">
        <f>ROUND(IF($H$6=TRUE,AR136*Содержание!$H$8*$I$4*(1+'4 Доп.опции'!$V$44),AR136*Содержание!$H$8*$I$4),0)</f>
        <v>64444</v>
      </c>
      <c r="H72" s="396">
        <f>ROUND(IF($H$6=TRUE,AS136*Содержание!$H$8*$I$4*(1+'4 Доп.опции'!$V$44),AS136*Содержание!$H$8*$I$4),0)</f>
        <v>66402</v>
      </c>
      <c r="I72" s="370">
        <f>ROUND(AT136*Содержание!$H$8*$I$4,0)</f>
        <v>69462</v>
      </c>
      <c r="J72" s="370">
        <f>ROUND(AU136*Содержание!$H$8*$I$4,0)</f>
        <v>73502</v>
      </c>
      <c r="K72" s="370">
        <f>ROUND(AV136*Содержание!$H$8*$I$4,0)</f>
        <v>75704</v>
      </c>
      <c r="L72" s="370">
        <f>ROUND(AW136*Содержание!$H$8*$I$4,0)</f>
        <v>78642</v>
      </c>
      <c r="M72" s="370">
        <f>ROUND(AX136*Содержание!$H$8*$I$4,0)</f>
        <v>80294</v>
      </c>
      <c r="N72" s="370">
        <f>ROUND(AY136*Содержание!$H$8*$I$4,0)</f>
        <v>81090</v>
      </c>
      <c r="O72" s="370">
        <f>ROUND(AZ136*Содержание!$H$8*$I$4,0)</f>
        <v>86048</v>
      </c>
      <c r="P72" s="370">
        <f>ROUND(BA136*Содержание!$H$8*$I$4,0)</f>
        <v>84518</v>
      </c>
      <c r="Q72" s="370">
        <f>ROUND(BB136*Содержание!$H$8*$I$4,0)</f>
        <v>86904</v>
      </c>
      <c r="R72" s="370">
        <f>ROUND(BC136*Содержание!$H$8*$I$4,0)</f>
        <v>89536</v>
      </c>
      <c r="S72" s="370">
        <f>ROUND(BD136*Содержание!$H$8*$I$4,0)</f>
        <v>92228</v>
      </c>
      <c r="T72" s="370">
        <f>ROUND(BE136*Содержание!$H$8*$I$4,0)</f>
        <v>94860</v>
      </c>
      <c r="U72" s="370">
        <f>ROUND(BF136*Содержание!$H$8*$I$4,0)</f>
        <v>95962</v>
      </c>
      <c r="V72" s="370">
        <f>ROUND(BG136*Содержание!$H$8*$I$4,0)</f>
        <v>98777</v>
      </c>
      <c r="W72" s="370">
        <f>ROUND(BH136*Содержание!$H$8*$I$4,0)</f>
        <v>101776</v>
      </c>
      <c r="X72" s="370">
        <f>ROUND(BI136*Содержание!$H$8*$I$4,0)</f>
        <v>104774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2850</v>
      </c>
      <c r="B73" s="396">
        <f>ROUND(IF($H$6=TRUE,AM137*Содержание!$H$8*$I$4*(1+'4 Доп.опции'!$V$44),AM137*Содержание!$H$8*$I$4),0)</f>
        <v>53856</v>
      </c>
      <c r="C73" s="396">
        <f>ROUND(IF($H$6=TRUE,AN137*Содержание!$H$8*$I$4*(1+'4 Доп.опции'!$V$44),AN137*Содержание!$H$8*$I$4),0)</f>
        <v>55814</v>
      </c>
      <c r="D73" s="396">
        <f>ROUND(IF($H$6=TRUE,AO137*Содержание!$H$8*$I$4*(1+'4 Доп.опции'!$V$44),AO137*Содержание!$H$8*$I$4),0)</f>
        <v>51224</v>
      </c>
      <c r="E73" s="396">
        <f>ROUND(IF($H$6=TRUE,AP137*Содержание!$H$8*$I$4*(1+'4 Доп.опции'!$V$44),AP137*Содержание!$H$8*$I$4),0)</f>
        <v>62792</v>
      </c>
      <c r="F73" s="396">
        <f>ROUND(IF($H$6=TRUE,AQ137*Содержание!$H$8*$I$4*(1+'4 Доп.опции'!$V$44),AQ137*Содержание!$H$8*$I$4),0)</f>
        <v>53000</v>
      </c>
      <c r="G73" s="370">
        <f>ROUND(AR137*Содержание!$H$8*$I$4,0)</f>
        <v>66464</v>
      </c>
      <c r="H73" s="370">
        <f>ROUND(AS137*Содержание!$H$8*$I$4,0)</f>
        <v>71604</v>
      </c>
      <c r="I73" s="370">
        <f>ROUND(AT137*Содержание!$H$8*$I$4,0)</f>
        <v>77786</v>
      </c>
      <c r="J73" s="370">
        <f>ROUND(AU137*Содержание!$H$8*$I$4,0)</f>
        <v>76378</v>
      </c>
      <c r="K73" s="370">
        <f>ROUND(AV137*Содержание!$H$8*$I$4,0)</f>
        <v>78642</v>
      </c>
      <c r="L73" s="370">
        <f>ROUND(AW137*Содержание!$H$8*$I$4,0)</f>
        <v>81274</v>
      </c>
      <c r="M73" s="370">
        <f>ROUND(AX137*Содержание!$H$8*$I$4,0)</f>
        <v>82008</v>
      </c>
      <c r="N73" s="370">
        <f>ROUND(AY137*Содержание!$H$8*$I$4,0)</f>
        <v>82742</v>
      </c>
      <c r="O73" s="370">
        <f>ROUND(AZ137*Содержание!$H$8*$I$4,0)</f>
        <v>86966</v>
      </c>
      <c r="P73" s="370">
        <f>ROUND(BA137*Содержание!$H$8*$I$4,0)</f>
        <v>87149</v>
      </c>
      <c r="Q73" s="370">
        <f>ROUND(BB137*Содержание!$H$8*$I$4,0)</f>
        <v>89597</v>
      </c>
      <c r="R73" s="370">
        <f>ROUND(BC137*Содержание!$H$8*$I$4,0)</f>
        <v>92290</v>
      </c>
      <c r="S73" s="370">
        <f>ROUND(BD137*Содержание!$H$8*$I$4,0)</f>
        <v>94982</v>
      </c>
      <c r="T73" s="370">
        <f>ROUND(BE137*Содержание!$H$8*$I$4,0)</f>
        <v>97859</v>
      </c>
      <c r="U73" s="370">
        <f>ROUND(BF137*Содержание!$H$8*$I$4,0)</f>
        <v>98838</v>
      </c>
      <c r="V73" s="370">
        <f>ROUND(BG137*Содержание!$H$8*$I$4,0)</f>
        <v>101837</v>
      </c>
      <c r="W73" s="370">
        <f>ROUND(BH137*Содержание!$H$8*$I$4,0)</f>
        <v>104836</v>
      </c>
      <c r="X73" s="370">
        <f>ROUND(BI137*Содержание!$H$8*$I$4,0)</f>
        <v>108018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25">
      <c r="A74" s="53">
        <v>2975</v>
      </c>
      <c r="B74" s="396">
        <f>ROUND(IF($H$6=TRUE,AM138*Содержание!$H$8*$I$4*(1+'4 Доп.опции'!$V$44),AM138*Содержание!$H$8*$I$4),0)</f>
        <v>59058</v>
      </c>
      <c r="C74" s="396">
        <f>ROUND(IF($H$6=TRUE,AN138*Содержание!$H$8*$I$4*(1+'4 Доп.опции'!$V$44),AN138*Содержание!$H$8*$I$4),0)</f>
        <v>60772</v>
      </c>
      <c r="D74" s="396">
        <f>ROUND(IF($H$6=TRUE,AO138*Содержание!$H$8*$I$4*(1+'4 Доп.опции'!$V$44),AO138*Содержание!$H$8*$I$4),0)</f>
        <v>62914</v>
      </c>
      <c r="E74" s="396">
        <f>ROUND(IF($H$6=TRUE,AP138*Содержание!$H$8*$I$4*(1+'4 Доп.опции'!$V$44),AP138*Содержание!$H$8*$I$4),0)</f>
        <v>67504</v>
      </c>
      <c r="F74" s="370">
        <f>ROUND(AQ138*Содержание!$H$8*$I$4,0)</f>
        <v>69646</v>
      </c>
      <c r="G74" s="370">
        <f>ROUND(AR138*Содержание!$H$8*$I$4,0)</f>
        <v>69768</v>
      </c>
      <c r="H74" s="370">
        <f>ROUND(AS138*Содержание!$H$8*$I$4,0)</f>
        <v>75092</v>
      </c>
      <c r="I74" s="370">
        <f>ROUND(AT138*Содержание!$H$8*$I$4,0)</f>
        <v>80540</v>
      </c>
      <c r="J74" s="370">
        <f>ROUND(AU138*Содержание!$H$8*$I$4,0)</f>
        <v>79682</v>
      </c>
      <c r="K74" s="370">
        <f>ROUND(AV138*Содержание!$H$8*$I$4,0)</f>
        <v>82070</v>
      </c>
      <c r="L74" s="370">
        <f>ROUND(AW138*Содержание!$H$8*$I$4,0)</f>
        <v>84518</v>
      </c>
      <c r="M74" s="370">
        <f>ROUND(AX138*Содержание!$H$8*$I$4,0)</f>
        <v>87088</v>
      </c>
      <c r="N74" s="370">
        <f>ROUND(AY138*Содержание!$H$8*$I$4,0)</f>
        <v>88924</v>
      </c>
      <c r="O74" s="370">
        <f>ROUND(AZ138*Содержание!$H$8*$I$4,0)</f>
        <v>92351</v>
      </c>
      <c r="P74" s="370">
        <f>ROUND(BA138*Содержание!$H$8*$I$4,0)</f>
        <v>92657</v>
      </c>
      <c r="Q74" s="370">
        <f>ROUND(BB138*Содержание!$H$8*$I$4,0)</f>
        <v>95105</v>
      </c>
      <c r="R74" s="370">
        <f>ROUND(BC138*Содержание!$H$8*$I$4,0)</f>
        <v>98042</v>
      </c>
      <c r="S74" s="370">
        <f>ROUND(BD138*Содержание!$H$8*$I$4,0)</f>
        <v>100919</v>
      </c>
      <c r="T74" s="370">
        <f>ROUND(BE138*Содержание!$H$8*$I$4,0)</f>
        <v>103979</v>
      </c>
      <c r="U74" s="370">
        <f>ROUND(BF138*Содержание!$H$8*$I$4,0)</f>
        <v>105020</v>
      </c>
      <c r="V74" s="370">
        <f>ROUND(BG138*Содержание!$H$8*$I$4,0)</f>
        <v>108263</v>
      </c>
      <c r="W74" s="370">
        <f>ROUND(BH138*Содержание!$H$8*$I$4,0)</f>
        <v>111446</v>
      </c>
      <c r="X74" s="370">
        <f>ROUND(BI138*Содержание!$H$8*$I$4,0)</f>
        <v>114750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25">
      <c r="A75" s="53">
        <v>3000</v>
      </c>
      <c r="B75" s="396">
        <f>ROUND(IF($H$6=TRUE,AM139*Содержание!$H$8*$I$4*(1+'4 Доп.опции'!$V$44),AM139*Содержание!$H$8*$I$4),0)</f>
        <v>61445</v>
      </c>
      <c r="C75" s="396">
        <f>ROUND(IF($H$6=TRUE,AN139*Содержание!$H$8*$I$4*(1+'4 Доп.опции'!$V$44),AN139*Содержание!$H$8*$I$4),0)</f>
        <v>63587</v>
      </c>
      <c r="D75" s="396">
        <f>ROUND(IF($H$6=TRUE,AO139*Содержание!$H$8*$I$4*(1+'4 Доп.опции'!$V$44),AO139*Содержание!$H$8*$I$4),0)</f>
        <v>65423</v>
      </c>
      <c r="E75" s="370">
        <f>ROUND(AP139*Содержание!$H$8*$I$4,0)</f>
        <v>68054</v>
      </c>
      <c r="F75" s="370">
        <f>ROUND(AQ139*Содержание!$H$8*$I$4,0)</f>
        <v>73318</v>
      </c>
      <c r="G75" s="370">
        <f>ROUND(AR139*Содержание!$H$8*$I$4,0)</f>
        <v>77969</v>
      </c>
      <c r="H75" s="370">
        <f>ROUND(AS139*Содержание!$H$8*$I$4,0)</f>
        <v>67382</v>
      </c>
      <c r="I75" s="370">
        <f>ROUND(AT139*Содержание!$H$8*$I$4,0)</f>
        <v>82559</v>
      </c>
      <c r="J75" s="370">
        <f>ROUND(AU139*Содержание!$H$8*$I$4,0)</f>
        <v>82376</v>
      </c>
      <c r="K75" s="370">
        <f>ROUND(AV139*Содержание!$H$8*$I$4,0)</f>
        <v>84824</v>
      </c>
      <c r="L75" s="370">
        <f>ROUND(AW139*Содержание!$H$8*$I$4,0)</f>
        <v>87455</v>
      </c>
      <c r="M75" s="370">
        <f>ROUND(AX139*Содержание!$H$8*$I$4,0)</f>
        <v>90086</v>
      </c>
      <c r="N75" s="370">
        <f>ROUND(AY139*Содержание!$H$8*$I$4,0)</f>
        <v>91004</v>
      </c>
      <c r="O75" s="370">
        <f>ROUND(AZ139*Содержание!$H$8*$I$4,0)</f>
        <v>95594</v>
      </c>
      <c r="P75" s="370">
        <f>ROUND(BA139*Содержание!$H$8*$I$4,0)</f>
        <v>95717</v>
      </c>
      <c r="Q75" s="370">
        <f>ROUND(BB139*Содержание!$H$8*$I$4,0)</f>
        <v>98348</v>
      </c>
      <c r="R75" s="370">
        <f>ROUND(BC139*Содержание!$H$8*$I$4,0)</f>
        <v>101348</v>
      </c>
      <c r="S75" s="370">
        <f>ROUND(BD139*Содержание!$H$8*$I$4,0)</f>
        <v>104408</v>
      </c>
      <c r="T75" s="370">
        <f>ROUND(BE139*Содержание!$H$8*$I$4,0)</f>
        <v>107528</v>
      </c>
      <c r="U75" s="370">
        <f>ROUND(BF139*Содержание!$H$8*$I$4,0)</f>
        <v>108569</v>
      </c>
      <c r="V75" s="370">
        <f>ROUND(BG139*Содержание!$H$8*$I$4,0)</f>
        <v>111874</v>
      </c>
      <c r="W75" s="370">
        <f>ROUND(BH139*Содержание!$H$8*$I$4,0)</f>
        <v>115240</v>
      </c>
      <c r="X75" s="370">
        <f>ROUND(BI139*Содержание!$H$8*$I$4,0)</f>
        <v>118728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3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8.75" x14ac:dyDescent="0.3">
      <c r="A77" s="57"/>
      <c r="B7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25">
      <c r="A78" s="92" t="s">
        <v>259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8.5" customHeight="1" x14ac:dyDescent="0.25">
      <c r="A79" s="697" t="s">
        <v>257</v>
      </c>
      <c r="B79" s="697"/>
      <c r="C79" s="697"/>
      <c r="D79" s="697"/>
      <c r="E79" s="697"/>
      <c r="F79" s="697"/>
      <c r="G79" s="697"/>
      <c r="H79" s="697"/>
      <c r="I79" s="697"/>
      <c r="J79" s="697"/>
      <c r="K79" s="697"/>
      <c r="L79" s="697"/>
      <c r="M79" s="697"/>
      <c r="N79" s="697"/>
      <c r="O79" s="697"/>
      <c r="P79" s="697"/>
      <c r="Q79" s="697"/>
      <c r="R79" s="697"/>
      <c r="S79" s="697"/>
      <c r="T79" s="697"/>
      <c r="U79" s="697"/>
      <c r="V79" s="697"/>
      <c r="W79" s="697"/>
      <c r="X79" s="697"/>
      <c r="Y79" s="697"/>
      <c r="Z79" s="697"/>
      <c r="AA79" s="697"/>
      <c r="AB79" s="697"/>
      <c r="AC79" s="697"/>
      <c r="AD79" s="697"/>
      <c r="AE79" s="697"/>
      <c r="AF79" s="697"/>
      <c r="AG79" s="697"/>
      <c r="AH79" s="697"/>
      <c r="AI79" s="697"/>
      <c r="AJ79" s="697"/>
    </row>
    <row r="80" spans="1:36" ht="15.75" x14ac:dyDescent="0.25">
      <c r="A80" s="683" t="s">
        <v>104</v>
      </c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3"/>
      <c r="AD80" s="683"/>
      <c r="AE80" s="683"/>
      <c r="AF80" s="683"/>
      <c r="AG80" s="683"/>
      <c r="AH80" s="683"/>
      <c r="AI80" s="683"/>
      <c r="AJ80" s="683"/>
    </row>
    <row r="81" spans="1:36" x14ac:dyDescent="0.25">
      <c r="A81" s="694" t="s">
        <v>105</v>
      </c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  <c r="AF81" s="694"/>
      <c r="AG81" s="694"/>
      <c r="AH81" s="694"/>
      <c r="AI81" s="694"/>
      <c r="AJ81" s="694"/>
    </row>
    <row r="82" spans="1:36" x14ac:dyDescent="0.25">
      <c r="A82" s="699" t="s">
        <v>106</v>
      </c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699"/>
      <c r="Q82" s="699"/>
      <c r="R82" s="699"/>
      <c r="S82" s="699"/>
      <c r="T82" s="699"/>
      <c r="U82" s="699"/>
      <c r="V82" s="699"/>
      <c r="W82" s="699"/>
      <c r="X82" s="699"/>
      <c r="Y82" s="699"/>
      <c r="Z82" s="699"/>
      <c r="AA82" s="699"/>
      <c r="AB82" s="699"/>
      <c r="AC82" s="699"/>
      <c r="AD82" s="699"/>
      <c r="AE82" s="699"/>
      <c r="AF82" s="699"/>
      <c r="AG82" s="699"/>
      <c r="AH82" s="699"/>
      <c r="AI82" s="699"/>
      <c r="AJ82" s="699"/>
    </row>
    <row r="83" spans="1:36" x14ac:dyDescent="0.25">
      <c r="A83" s="694" t="s">
        <v>107</v>
      </c>
      <c r="B83" s="694"/>
      <c r="C83" s="694"/>
      <c r="D83" s="694"/>
      <c r="E83" s="694"/>
      <c r="F83" s="694"/>
      <c r="G83" s="694"/>
      <c r="H83" s="694"/>
      <c r="I83" s="694"/>
      <c r="J83" s="694"/>
      <c r="K83" s="694"/>
      <c r="L83" s="694"/>
      <c r="M83" s="694"/>
      <c r="N83" s="694"/>
      <c r="O83" s="694"/>
      <c r="P83" s="694"/>
      <c r="Q83" s="694"/>
      <c r="R83" s="694"/>
      <c r="S83" s="694"/>
      <c r="T83" s="694"/>
      <c r="U83" s="694"/>
      <c r="V83" s="694"/>
      <c r="W83" s="694"/>
      <c r="X83" s="694"/>
      <c r="Y83" s="694"/>
      <c r="Z83" s="694"/>
      <c r="AA83" s="694"/>
      <c r="AB83" s="694"/>
      <c r="AC83" s="694"/>
      <c r="AD83" s="694"/>
      <c r="AE83" s="694"/>
      <c r="AF83" s="694"/>
      <c r="AG83" s="694"/>
      <c r="AH83" s="694"/>
      <c r="AI83" s="694"/>
      <c r="AJ83" s="694"/>
    </row>
    <row r="84" spans="1:36" x14ac:dyDescent="0.25">
      <c r="A84" s="702" t="s">
        <v>108</v>
      </c>
      <c r="B84" s="702"/>
      <c r="C84" s="702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</row>
    <row r="85" spans="1:36" x14ac:dyDescent="0.25">
      <c r="A85" s="694" t="s">
        <v>110</v>
      </c>
      <c r="B85" s="694"/>
      <c r="C85" s="694"/>
      <c r="D85" s="694"/>
      <c r="E85" s="694"/>
      <c r="F85" s="694"/>
      <c r="G85" s="694"/>
      <c r="H85" s="694"/>
      <c r="I85" s="694"/>
      <c r="J85" s="694"/>
      <c r="K85" s="694"/>
      <c r="L85" s="694"/>
      <c r="M85" s="694"/>
      <c r="N85" s="694"/>
      <c r="O85" s="694"/>
      <c r="P85" s="694"/>
      <c r="Q85" s="694"/>
      <c r="R85" s="694"/>
      <c r="S85" s="694"/>
      <c r="T85" s="694"/>
      <c r="U85" s="694"/>
      <c r="V85" s="694"/>
      <c r="W85" s="694"/>
      <c r="X85" s="694"/>
      <c r="Y85" s="694"/>
      <c r="Z85" s="694"/>
      <c r="AA85" s="694"/>
      <c r="AB85" s="694"/>
      <c r="AC85" s="694"/>
      <c r="AD85" s="694"/>
      <c r="AE85" s="694"/>
      <c r="AF85" s="694"/>
      <c r="AG85" s="694"/>
      <c r="AH85" s="694"/>
      <c r="AI85" s="694"/>
      <c r="AJ85" s="694"/>
    </row>
    <row r="86" spans="1:36" x14ac:dyDescent="0.25">
      <c r="A86" s="250" t="s">
        <v>109</v>
      </c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50"/>
      <c r="S86" s="250"/>
      <c r="T86" s="250" t="s">
        <v>149</v>
      </c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</row>
    <row r="87" spans="1:36" x14ac:dyDescent="0.25">
      <c r="A87" s="49" t="s">
        <v>111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114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250" t="s">
        <v>112</v>
      </c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50"/>
      <c r="S88" s="250"/>
      <c r="T88" s="250" t="s">
        <v>115</v>
      </c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</row>
    <row r="89" spans="1:36" x14ac:dyDescent="0.25">
      <c r="A89" s="49" t="s">
        <v>113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S89" s="49"/>
      <c r="T89" s="49" t="s">
        <v>116</v>
      </c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</row>
    <row r="90" spans="1:36" x14ac:dyDescent="0.25">
      <c r="A90" s="703" t="s">
        <v>117</v>
      </c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703"/>
      <c r="N90" s="703"/>
      <c r="O90" s="703"/>
      <c r="P90" s="703"/>
      <c r="Q90" s="703"/>
      <c r="R90" s="703"/>
      <c r="S90" s="703"/>
      <c r="T90" s="703" t="s">
        <v>118</v>
      </c>
      <c r="U90" s="703"/>
      <c r="V90" s="703"/>
      <c r="W90" s="703"/>
      <c r="X90" s="703"/>
      <c r="Y90" s="703"/>
      <c r="Z90" s="703"/>
      <c r="AA90" s="703"/>
      <c r="AB90" s="703"/>
      <c r="AC90" s="703"/>
      <c r="AD90" s="703"/>
      <c r="AE90" s="703"/>
      <c r="AF90" s="703"/>
      <c r="AG90" s="703"/>
      <c r="AH90" s="703"/>
      <c r="AI90" s="703"/>
      <c r="AJ90" s="703"/>
    </row>
    <row r="91" spans="1:36" x14ac:dyDescent="0.25">
      <c r="A91" s="704" t="s">
        <v>155</v>
      </c>
      <c r="B91" s="704"/>
      <c r="C91" s="704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704"/>
      <c r="Q91" s="704"/>
      <c r="R91" s="704"/>
      <c r="S91" s="704"/>
      <c r="T91" s="704" t="s">
        <v>119</v>
      </c>
      <c r="U91" s="704"/>
      <c r="V91" s="704"/>
      <c r="W91" s="704"/>
      <c r="X91" s="704"/>
      <c r="Y91" s="704"/>
      <c r="Z91" s="704"/>
      <c r="AA91" s="704"/>
      <c r="AB91" s="704"/>
      <c r="AC91" s="704"/>
      <c r="AD91" s="704"/>
      <c r="AE91" s="704"/>
      <c r="AF91" s="704"/>
      <c r="AG91" s="704"/>
      <c r="AH91" s="704"/>
      <c r="AI91" s="704"/>
      <c r="AJ91" s="704"/>
    </row>
    <row r="92" spans="1:36" x14ac:dyDescent="0.25">
      <c r="A92" s="47" t="s">
        <v>154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701" t="s">
        <v>120</v>
      </c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</row>
    <row r="93" spans="1:36" ht="15.75" x14ac:dyDescent="0.25">
      <c r="A93" s="683" t="s">
        <v>144</v>
      </c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3"/>
      <c r="AD93" s="683"/>
      <c r="AE93" s="683"/>
      <c r="AF93" s="683"/>
      <c r="AG93" s="683"/>
      <c r="AH93" s="683"/>
      <c r="AI93" s="683"/>
      <c r="AJ93" s="683"/>
    </row>
    <row r="94" spans="1:36" ht="3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x14ac:dyDescent="0.25">
      <c r="A95" s="1"/>
      <c r="B95" s="1"/>
      <c r="C95" s="1"/>
      <c r="D95" s="59" t="s">
        <v>127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59" t="s">
        <v>134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0.5" customHeight="1" x14ac:dyDescent="0.25">
      <c r="A96" s="1"/>
      <c r="B96" s="1"/>
      <c r="C96" s="1"/>
      <c r="D96" s="705" t="s">
        <v>128</v>
      </c>
      <c r="E96" s="705"/>
      <c r="F96" s="705"/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1"/>
      <c r="V96" s="1"/>
      <c r="W96" s="1"/>
      <c r="X96" s="705" t="s">
        <v>135</v>
      </c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</row>
    <row r="97" spans="1:36" ht="3.75" customHeight="1" x14ac:dyDescent="0.25">
      <c r="A97" s="1"/>
      <c r="B97" s="1"/>
      <c r="C97" s="1"/>
      <c r="D97" s="705"/>
      <c r="E97" s="705"/>
      <c r="F97" s="705"/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1"/>
      <c r="V97" s="1"/>
      <c r="W97" s="1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</row>
    <row r="98" spans="1:36" x14ac:dyDescent="0.25">
      <c r="A98" s="1"/>
      <c r="B98" s="1"/>
      <c r="C98" s="1"/>
      <c r="D98" s="47" t="s">
        <v>130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</row>
    <row r="99" spans="1:3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47" t="s">
        <v>136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59" t="s">
        <v>129</v>
      </c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59" t="s">
        <v>137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2.5" customHeight="1" x14ac:dyDescent="0.25">
      <c r="A102" s="1"/>
      <c r="B102" s="1"/>
      <c r="C102" s="1"/>
      <c r="D102" s="705" t="s">
        <v>132</v>
      </c>
      <c r="E102" s="705"/>
      <c r="F102" s="705"/>
      <c r="G102" s="705"/>
      <c r="H102" s="705"/>
      <c r="I102" s="705"/>
      <c r="J102" s="705"/>
      <c r="K102" s="705"/>
      <c r="L102" s="705"/>
      <c r="M102" s="705"/>
      <c r="N102" s="705"/>
      <c r="O102" s="705"/>
      <c r="P102" s="705"/>
      <c r="Q102" s="705"/>
      <c r="R102" s="705"/>
      <c r="S102" s="705"/>
      <c r="T102" s="705"/>
      <c r="U102" s="1"/>
      <c r="V102" s="1"/>
      <c r="W102" s="1"/>
      <c r="X102" s="705" t="s">
        <v>138</v>
      </c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05"/>
    </row>
    <row r="103" spans="1:36" x14ac:dyDescent="0.25">
      <c r="A103" s="1"/>
      <c r="B103" s="1"/>
      <c r="C103" s="1"/>
      <c r="D103" s="705"/>
      <c r="E103" s="705"/>
      <c r="F103" s="705"/>
      <c r="G103" s="705"/>
      <c r="H103" s="705"/>
      <c r="I103" s="705"/>
      <c r="J103" s="705"/>
      <c r="K103" s="705"/>
      <c r="L103" s="705"/>
      <c r="M103" s="705"/>
      <c r="N103" s="705"/>
      <c r="O103" s="705"/>
      <c r="P103" s="705"/>
      <c r="Q103" s="705"/>
      <c r="R103" s="705"/>
      <c r="S103" s="705"/>
      <c r="T103" s="705"/>
      <c r="U103" s="1"/>
      <c r="V103" s="1"/>
      <c r="W103" s="1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05"/>
    </row>
    <row r="104" spans="1:36" ht="21" customHeight="1" x14ac:dyDescent="0.25">
      <c r="A104" s="1"/>
      <c r="B104" s="1"/>
      <c r="C104" s="1"/>
      <c r="D104" s="47" t="s">
        <v>130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05"/>
    </row>
    <row r="105" spans="1:36" x14ac:dyDescent="0.25">
      <c r="A105" s="1"/>
      <c r="B105" s="1"/>
      <c r="C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" customHeight="1" x14ac:dyDescent="0.25">
      <c r="A106" s="1"/>
      <c r="B106" s="1"/>
      <c r="C106" s="1"/>
      <c r="D106" s="1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x14ac:dyDescent="0.25">
      <c r="A107" s="1"/>
      <c r="B107" s="1"/>
      <c r="C107" s="1"/>
      <c r="D107" s="59" t="s">
        <v>131</v>
      </c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1"/>
      <c r="V107" s="1"/>
      <c r="W107" s="1"/>
      <c r="X107" s="59" t="s">
        <v>139</v>
      </c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1.75" customHeight="1" x14ac:dyDescent="0.25">
      <c r="A108" s="1"/>
      <c r="B108" s="1"/>
      <c r="C108" s="1"/>
      <c r="D108" s="705" t="s">
        <v>133</v>
      </c>
      <c r="E108" s="705"/>
      <c r="F108" s="705"/>
      <c r="G108" s="705"/>
      <c r="H108" s="705"/>
      <c r="I108" s="705"/>
      <c r="J108" s="705"/>
      <c r="K108" s="705"/>
      <c r="L108" s="705"/>
      <c r="M108" s="705"/>
      <c r="N108" s="705"/>
      <c r="O108" s="705"/>
      <c r="P108" s="705"/>
      <c r="Q108" s="705"/>
      <c r="R108" s="705"/>
      <c r="S108" s="705"/>
      <c r="T108" s="705"/>
      <c r="U108" s="1"/>
      <c r="V108" s="1"/>
      <c r="W108" s="1"/>
      <c r="X108" s="705" t="s">
        <v>697</v>
      </c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05"/>
    </row>
    <row r="109" spans="1:36" x14ac:dyDescent="0.25">
      <c r="A109" s="1"/>
      <c r="B109" s="1"/>
      <c r="C109" s="1"/>
      <c r="D109" s="705"/>
      <c r="E109" s="705"/>
      <c r="F109" s="705"/>
      <c r="G109" s="705"/>
      <c r="H109" s="705"/>
      <c r="I109" s="705"/>
      <c r="J109" s="705"/>
      <c r="K109" s="705"/>
      <c r="L109" s="705"/>
      <c r="M109" s="705"/>
      <c r="N109" s="705"/>
      <c r="O109" s="705"/>
      <c r="P109" s="705"/>
      <c r="Q109" s="705"/>
      <c r="R109" s="705"/>
      <c r="S109" s="705"/>
      <c r="T109" s="705"/>
      <c r="U109" s="1"/>
      <c r="V109" s="1"/>
      <c r="W109" s="1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05"/>
    </row>
    <row r="110" spans="1:36" x14ac:dyDescent="0.25">
      <c r="A110" s="1"/>
      <c r="B110" s="1"/>
      <c r="C110" s="1"/>
      <c r="D110" s="705"/>
      <c r="E110" s="705"/>
      <c r="F110" s="705"/>
      <c r="G110" s="705"/>
      <c r="H110" s="705"/>
      <c r="I110" s="705"/>
      <c r="J110" s="705"/>
      <c r="K110" s="705"/>
      <c r="L110" s="705"/>
      <c r="M110" s="705"/>
      <c r="N110" s="705"/>
      <c r="O110" s="705"/>
      <c r="P110" s="705"/>
      <c r="Q110" s="705"/>
      <c r="R110" s="705"/>
      <c r="S110" s="705"/>
      <c r="T110" s="705"/>
      <c r="U110" s="1"/>
      <c r="V110" s="1"/>
      <c r="W110" s="1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05"/>
    </row>
    <row r="111" spans="1:36" ht="19.5" customHeight="1" x14ac:dyDescent="0.3">
      <c r="A111" s="245" t="s">
        <v>742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05"/>
    </row>
    <row r="112" spans="1:36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L113" s="1" t="s">
        <v>700</v>
      </c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1710</v>
      </c>
      <c r="B115" s="355">
        <v>37862</v>
      </c>
      <c r="C115" s="355">
        <v>39005</v>
      </c>
      <c r="D115" s="355">
        <v>40066</v>
      </c>
      <c r="E115" s="355">
        <v>41371</v>
      </c>
      <c r="F115" s="355">
        <v>42840</v>
      </c>
      <c r="G115" s="355">
        <v>46186</v>
      </c>
      <c r="H115" s="355">
        <v>47328</v>
      </c>
      <c r="I115" s="355">
        <v>48470</v>
      </c>
      <c r="J115" s="355">
        <v>49776</v>
      </c>
      <c r="K115" s="355">
        <v>50918</v>
      </c>
      <c r="L115" s="355">
        <v>54754</v>
      </c>
      <c r="M115" s="355">
        <v>55406</v>
      </c>
      <c r="N115" s="355">
        <v>56549</v>
      </c>
      <c r="O115" s="355">
        <v>58834</v>
      </c>
      <c r="P115" s="355">
        <v>63811</v>
      </c>
      <c r="Q115" s="354">
        <v>65851</v>
      </c>
      <c r="R115" s="354">
        <v>67728</v>
      </c>
      <c r="S115" s="354">
        <v>69850</v>
      </c>
      <c r="T115" s="354">
        <v>71890</v>
      </c>
      <c r="U115" s="354">
        <v>74011</v>
      </c>
      <c r="V115" s="354">
        <v>75562</v>
      </c>
      <c r="W115" s="354">
        <v>77030</v>
      </c>
      <c r="X115" s="354">
        <v>78581</v>
      </c>
      <c r="Y115" s="354">
        <v>80131</v>
      </c>
      <c r="Z115" s="354">
        <v>81682</v>
      </c>
      <c r="AA115" s="354">
        <v>83395</v>
      </c>
      <c r="AB115" s="354">
        <v>85027</v>
      </c>
      <c r="AC115" s="354">
        <v>91066</v>
      </c>
      <c r="AD115" s="354">
        <v>93840</v>
      </c>
      <c r="AE115" s="354">
        <v>96614</v>
      </c>
      <c r="AF115" s="354">
        <v>99552</v>
      </c>
      <c r="AG115" s="354">
        <v>102571</v>
      </c>
      <c r="AH115" s="354">
        <v>105590</v>
      </c>
      <c r="AI115" s="354">
        <v>108773</v>
      </c>
      <c r="AJ115" s="354">
        <v>112118</v>
      </c>
      <c r="AL115" s="44">
        <v>1710</v>
      </c>
      <c r="AM115" s="358">
        <v>43085</v>
      </c>
      <c r="AN115" s="358">
        <v>44390</v>
      </c>
      <c r="AO115" s="358">
        <v>45696</v>
      </c>
      <c r="AP115" s="358">
        <v>47246</v>
      </c>
      <c r="AQ115" s="358">
        <v>48878</v>
      </c>
      <c r="AR115" s="358">
        <v>52632</v>
      </c>
      <c r="AS115" s="358">
        <v>53856</v>
      </c>
      <c r="AT115" s="358">
        <v>55243</v>
      </c>
      <c r="AU115" s="358">
        <v>56712</v>
      </c>
      <c r="AV115" s="358">
        <v>58099</v>
      </c>
      <c r="AW115" s="358">
        <v>62424</v>
      </c>
      <c r="AX115" s="358">
        <v>63158</v>
      </c>
      <c r="AY115" s="358">
        <v>64382</v>
      </c>
      <c r="AZ115" s="358">
        <v>67075</v>
      </c>
      <c r="BA115" s="358">
        <v>72706</v>
      </c>
      <c r="BB115" s="357">
        <v>75072</v>
      </c>
      <c r="BC115" s="357">
        <v>77194</v>
      </c>
      <c r="BD115" s="357">
        <v>79642</v>
      </c>
      <c r="BE115" s="357">
        <v>81926</v>
      </c>
      <c r="BF115" s="357">
        <v>84456</v>
      </c>
      <c r="BG115" s="357">
        <v>86170</v>
      </c>
      <c r="BH115" s="357">
        <v>87802</v>
      </c>
      <c r="BI115" s="357">
        <v>89597</v>
      </c>
      <c r="BJ115" s="357">
        <v>91392</v>
      </c>
      <c r="BK115" s="357">
        <v>93187</v>
      </c>
      <c r="BL115" s="357">
        <v>95146</v>
      </c>
      <c r="BM115" s="357">
        <v>96941</v>
      </c>
      <c r="BN115" s="357">
        <v>103877</v>
      </c>
      <c r="BO115" s="357">
        <v>107059</v>
      </c>
      <c r="BP115" s="357">
        <v>110078</v>
      </c>
      <c r="BQ115" s="357">
        <v>113506</v>
      </c>
      <c r="BR115" s="357">
        <v>116933</v>
      </c>
      <c r="BS115" s="357">
        <v>120360</v>
      </c>
      <c r="BT115" s="357">
        <v>123950</v>
      </c>
      <c r="BU115" s="357">
        <v>127786</v>
      </c>
    </row>
    <row r="116" spans="1:73" hidden="1" outlineLevel="1" x14ac:dyDescent="0.25">
      <c r="A116" s="44">
        <v>1835</v>
      </c>
      <c r="B116" s="355">
        <v>38597</v>
      </c>
      <c r="C116" s="355">
        <v>39821</v>
      </c>
      <c r="D116" s="355">
        <v>40963</v>
      </c>
      <c r="E116" s="355">
        <v>42187</v>
      </c>
      <c r="F116" s="355">
        <v>43738</v>
      </c>
      <c r="G116" s="355">
        <v>47165</v>
      </c>
      <c r="H116" s="355">
        <v>48307</v>
      </c>
      <c r="I116" s="355">
        <v>49450</v>
      </c>
      <c r="J116" s="355">
        <v>50674</v>
      </c>
      <c r="K116" s="355">
        <v>51979</v>
      </c>
      <c r="L116" s="355">
        <v>55814</v>
      </c>
      <c r="M116" s="355">
        <v>56549</v>
      </c>
      <c r="N116" s="355">
        <v>57691</v>
      </c>
      <c r="O116" s="355">
        <v>59976</v>
      </c>
      <c r="P116" s="355">
        <v>65117</v>
      </c>
      <c r="Q116" s="354">
        <v>67157</v>
      </c>
      <c r="R116" s="354">
        <v>69115</v>
      </c>
      <c r="S116" s="354">
        <v>71237</v>
      </c>
      <c r="T116" s="354">
        <v>73358</v>
      </c>
      <c r="U116" s="354">
        <v>75480</v>
      </c>
      <c r="V116" s="354">
        <v>77112</v>
      </c>
      <c r="W116" s="354">
        <v>78581</v>
      </c>
      <c r="X116" s="354">
        <v>80213</v>
      </c>
      <c r="Y116" s="354">
        <v>81763</v>
      </c>
      <c r="Z116" s="354">
        <v>83395</v>
      </c>
      <c r="AA116" s="354">
        <v>85027</v>
      </c>
      <c r="AB116" s="354">
        <v>86822</v>
      </c>
      <c r="AC116" s="354">
        <v>92942</v>
      </c>
      <c r="AD116" s="354">
        <v>95798</v>
      </c>
      <c r="AE116" s="354">
        <v>98573</v>
      </c>
      <c r="AF116" s="354">
        <v>101592</v>
      </c>
      <c r="AG116" s="354">
        <v>104693</v>
      </c>
      <c r="AH116" s="354">
        <v>107794</v>
      </c>
      <c r="AI116" s="354">
        <v>110976</v>
      </c>
      <c r="AJ116" s="354">
        <v>114322</v>
      </c>
      <c r="AL116" s="44">
        <v>1835</v>
      </c>
      <c r="AM116" s="358">
        <v>44064</v>
      </c>
      <c r="AN116" s="358">
        <v>45451</v>
      </c>
      <c r="AO116" s="358">
        <v>46675</v>
      </c>
      <c r="AP116" s="358">
        <v>48062</v>
      </c>
      <c r="AQ116" s="358">
        <v>49858</v>
      </c>
      <c r="AR116" s="358">
        <v>53693</v>
      </c>
      <c r="AS116" s="358">
        <v>55080</v>
      </c>
      <c r="AT116" s="358">
        <v>56386</v>
      </c>
      <c r="AU116" s="358">
        <v>57854</v>
      </c>
      <c r="AV116" s="358">
        <v>59242</v>
      </c>
      <c r="AW116" s="358">
        <v>63648</v>
      </c>
      <c r="AX116" s="358">
        <v>64382</v>
      </c>
      <c r="AY116" s="358">
        <v>65770</v>
      </c>
      <c r="AZ116" s="358">
        <v>68381</v>
      </c>
      <c r="BA116" s="358">
        <v>74256</v>
      </c>
      <c r="BB116" s="357">
        <v>76541</v>
      </c>
      <c r="BC116" s="357">
        <v>78826</v>
      </c>
      <c r="BD116" s="357">
        <v>81274</v>
      </c>
      <c r="BE116" s="357">
        <v>83558</v>
      </c>
      <c r="BF116" s="357">
        <v>86088</v>
      </c>
      <c r="BG116" s="357">
        <v>87883</v>
      </c>
      <c r="BH116" s="357">
        <v>89597</v>
      </c>
      <c r="BI116" s="357">
        <v>91474</v>
      </c>
      <c r="BJ116" s="357">
        <v>93269</v>
      </c>
      <c r="BK116" s="357">
        <v>95146</v>
      </c>
      <c r="BL116" s="357">
        <v>96941</v>
      </c>
      <c r="BM116" s="357">
        <v>98981</v>
      </c>
      <c r="BN116" s="357">
        <v>105998</v>
      </c>
      <c r="BO116" s="357">
        <v>109262</v>
      </c>
      <c r="BP116" s="357">
        <v>112445</v>
      </c>
      <c r="BQ116" s="357">
        <v>115709</v>
      </c>
      <c r="BR116" s="357">
        <v>119299</v>
      </c>
      <c r="BS116" s="357">
        <v>122890</v>
      </c>
      <c r="BT116" s="357">
        <v>126480</v>
      </c>
      <c r="BU116" s="357">
        <v>130397</v>
      </c>
    </row>
    <row r="117" spans="1:73" hidden="1" outlineLevel="1" x14ac:dyDescent="0.25">
      <c r="A117" s="44">
        <v>1960</v>
      </c>
      <c r="B117" s="355">
        <v>39739</v>
      </c>
      <c r="C117" s="355">
        <v>40882</v>
      </c>
      <c r="D117" s="356">
        <v>42106</v>
      </c>
      <c r="E117" s="356">
        <v>44227</v>
      </c>
      <c r="F117" s="356">
        <v>44880</v>
      </c>
      <c r="G117" s="356">
        <v>44635</v>
      </c>
      <c r="H117" s="356">
        <v>44880</v>
      </c>
      <c r="I117" s="356">
        <v>51245</v>
      </c>
      <c r="J117" s="356">
        <v>51979</v>
      </c>
      <c r="K117" s="356">
        <v>53448</v>
      </c>
      <c r="L117" s="356">
        <v>57528</v>
      </c>
      <c r="M117" s="356">
        <v>58344</v>
      </c>
      <c r="N117" s="356">
        <v>59568</v>
      </c>
      <c r="O117" s="356">
        <v>63730</v>
      </c>
      <c r="P117" s="356">
        <v>67075</v>
      </c>
      <c r="Q117" s="354">
        <v>68299</v>
      </c>
      <c r="R117" s="354">
        <v>70339</v>
      </c>
      <c r="S117" s="354">
        <v>72379</v>
      </c>
      <c r="T117" s="354">
        <v>74664</v>
      </c>
      <c r="U117" s="354">
        <v>76949</v>
      </c>
      <c r="V117" s="354">
        <v>78418</v>
      </c>
      <c r="W117" s="354">
        <v>79968</v>
      </c>
      <c r="X117" s="354">
        <v>81600</v>
      </c>
      <c r="Y117" s="354">
        <v>83232</v>
      </c>
      <c r="Z117" s="354">
        <v>84864</v>
      </c>
      <c r="AA117" s="354">
        <v>86659</v>
      </c>
      <c r="AB117" s="354">
        <v>88291</v>
      </c>
      <c r="AC117" s="354">
        <v>94574</v>
      </c>
      <c r="AD117" s="354">
        <v>97430</v>
      </c>
      <c r="AE117" s="354">
        <v>100368</v>
      </c>
      <c r="AF117" s="354">
        <v>103387</v>
      </c>
      <c r="AG117" s="354">
        <v>106488</v>
      </c>
      <c r="AH117" s="354">
        <v>109670</v>
      </c>
      <c r="AI117" s="354">
        <v>113016</v>
      </c>
      <c r="AJ117" s="354">
        <v>116362</v>
      </c>
      <c r="AL117" s="44">
        <v>1960</v>
      </c>
      <c r="AM117" s="358">
        <v>45370</v>
      </c>
      <c r="AN117" s="358">
        <v>46594</v>
      </c>
      <c r="AO117" s="359">
        <v>47981</v>
      </c>
      <c r="AP117" s="359">
        <v>50429</v>
      </c>
      <c r="AQ117" s="359">
        <v>51163</v>
      </c>
      <c r="AR117" s="359">
        <v>50918</v>
      </c>
      <c r="AS117" s="359">
        <v>51163</v>
      </c>
      <c r="AT117" s="359">
        <v>58426</v>
      </c>
      <c r="AU117" s="359">
        <v>59242</v>
      </c>
      <c r="AV117" s="359">
        <v>60874</v>
      </c>
      <c r="AW117" s="359">
        <v>65606</v>
      </c>
      <c r="AX117" s="359">
        <v>66504</v>
      </c>
      <c r="AY117" s="359">
        <v>67891</v>
      </c>
      <c r="AZ117" s="359">
        <v>72624</v>
      </c>
      <c r="BA117" s="359">
        <v>76459</v>
      </c>
      <c r="BB117" s="357">
        <v>77846</v>
      </c>
      <c r="BC117" s="357">
        <v>80131</v>
      </c>
      <c r="BD117" s="357">
        <v>82579</v>
      </c>
      <c r="BE117" s="357">
        <v>85109</v>
      </c>
      <c r="BF117" s="357">
        <v>87720</v>
      </c>
      <c r="BG117" s="357">
        <v>89434</v>
      </c>
      <c r="BH117" s="357">
        <v>91147</v>
      </c>
      <c r="BI117" s="357">
        <v>93024</v>
      </c>
      <c r="BJ117" s="357">
        <v>94901</v>
      </c>
      <c r="BK117" s="357">
        <v>96778</v>
      </c>
      <c r="BL117" s="357">
        <v>98818</v>
      </c>
      <c r="BM117" s="357">
        <v>100613</v>
      </c>
      <c r="BN117" s="357">
        <v>107794</v>
      </c>
      <c r="BO117" s="357">
        <v>111058</v>
      </c>
      <c r="BP117" s="357">
        <v>114403</v>
      </c>
      <c r="BQ117" s="357">
        <v>117912</v>
      </c>
      <c r="BR117" s="357">
        <v>121421</v>
      </c>
      <c r="BS117" s="357">
        <v>125011</v>
      </c>
      <c r="BT117" s="357">
        <v>128846</v>
      </c>
      <c r="BU117" s="357">
        <v>132600</v>
      </c>
    </row>
    <row r="118" spans="1:73" hidden="1" outlineLevel="1" x14ac:dyDescent="0.25">
      <c r="A118" s="44">
        <v>2085</v>
      </c>
      <c r="B118" s="355">
        <v>41698</v>
      </c>
      <c r="C118" s="356">
        <v>42840</v>
      </c>
      <c r="D118" s="356">
        <v>44146</v>
      </c>
      <c r="E118" s="356">
        <v>45451</v>
      </c>
      <c r="F118" s="356">
        <v>46186</v>
      </c>
      <c r="G118" s="356">
        <v>44798</v>
      </c>
      <c r="H118" s="356">
        <v>44554</v>
      </c>
      <c r="I118" s="356">
        <v>52061</v>
      </c>
      <c r="J118" s="356">
        <v>51490</v>
      </c>
      <c r="K118" s="356">
        <v>57446</v>
      </c>
      <c r="L118" s="356">
        <v>57446</v>
      </c>
      <c r="M118" s="356">
        <v>60710</v>
      </c>
      <c r="N118" s="356">
        <v>56630</v>
      </c>
      <c r="O118" s="356">
        <v>65933</v>
      </c>
      <c r="P118" s="356">
        <v>60792</v>
      </c>
      <c r="Q118" s="354">
        <v>71645</v>
      </c>
      <c r="R118" s="354">
        <v>65035</v>
      </c>
      <c r="S118" s="354">
        <v>71155</v>
      </c>
      <c r="T118" s="354">
        <v>69115</v>
      </c>
      <c r="U118" s="354">
        <v>77030</v>
      </c>
      <c r="V118" s="354">
        <v>73603</v>
      </c>
      <c r="W118" s="354">
        <v>79152</v>
      </c>
      <c r="X118" s="354">
        <v>76214</v>
      </c>
      <c r="Y118" s="354">
        <v>84048</v>
      </c>
      <c r="Z118" s="354">
        <v>79315</v>
      </c>
      <c r="AA118" s="354">
        <v>86006</v>
      </c>
      <c r="AB118" s="354">
        <v>83558</v>
      </c>
      <c r="AC118" s="354">
        <v>98491</v>
      </c>
      <c r="AD118" s="354">
        <v>98736</v>
      </c>
      <c r="AE118" s="354">
        <v>101755</v>
      </c>
      <c r="AF118" s="354">
        <v>89597</v>
      </c>
      <c r="AG118" s="354">
        <v>109181</v>
      </c>
      <c r="AH118" s="354">
        <v>111221</v>
      </c>
      <c r="AI118" s="354">
        <v>114485</v>
      </c>
      <c r="AJ118" s="354">
        <v>96043</v>
      </c>
      <c r="AL118" s="44">
        <v>2085</v>
      </c>
      <c r="AM118" s="358">
        <v>47491</v>
      </c>
      <c r="AN118" s="359">
        <v>48878</v>
      </c>
      <c r="AO118" s="359">
        <v>50347</v>
      </c>
      <c r="AP118" s="359">
        <v>51816</v>
      </c>
      <c r="AQ118" s="359">
        <v>52632</v>
      </c>
      <c r="AR118" s="359">
        <v>51082</v>
      </c>
      <c r="AS118" s="359">
        <v>50837</v>
      </c>
      <c r="AT118" s="359">
        <v>59405</v>
      </c>
      <c r="AU118" s="359">
        <v>58670</v>
      </c>
      <c r="AV118" s="359">
        <v>65525</v>
      </c>
      <c r="AW118" s="359">
        <v>65525</v>
      </c>
      <c r="AX118" s="359">
        <v>69197</v>
      </c>
      <c r="AY118" s="359">
        <v>64546</v>
      </c>
      <c r="AZ118" s="359">
        <v>75235</v>
      </c>
      <c r="BA118" s="359">
        <v>69278</v>
      </c>
      <c r="BB118" s="357">
        <v>81600</v>
      </c>
      <c r="BC118" s="357">
        <v>74093</v>
      </c>
      <c r="BD118" s="357">
        <v>81192</v>
      </c>
      <c r="BE118" s="357">
        <v>78826</v>
      </c>
      <c r="BF118" s="357">
        <v>87802</v>
      </c>
      <c r="BG118" s="357">
        <v>83885</v>
      </c>
      <c r="BH118" s="357">
        <v>90250</v>
      </c>
      <c r="BI118" s="357">
        <v>86904</v>
      </c>
      <c r="BJ118" s="357">
        <v>95798</v>
      </c>
      <c r="BK118" s="357">
        <v>90413</v>
      </c>
      <c r="BL118" s="357">
        <v>98002</v>
      </c>
      <c r="BM118" s="357">
        <v>95309</v>
      </c>
      <c r="BN118" s="357">
        <v>112363</v>
      </c>
      <c r="BO118" s="357">
        <v>112526</v>
      </c>
      <c r="BP118" s="357">
        <v>116035</v>
      </c>
      <c r="BQ118" s="357">
        <v>102163</v>
      </c>
      <c r="BR118" s="357">
        <v>124440</v>
      </c>
      <c r="BS118" s="357">
        <v>126806</v>
      </c>
      <c r="BT118" s="357">
        <v>130560</v>
      </c>
      <c r="BU118" s="357">
        <v>109426</v>
      </c>
    </row>
    <row r="119" spans="1:73" hidden="1" outlineLevel="1" x14ac:dyDescent="0.25">
      <c r="A119" s="44">
        <v>2210</v>
      </c>
      <c r="B119" s="356">
        <v>43819</v>
      </c>
      <c r="C119" s="356">
        <v>45125</v>
      </c>
      <c r="D119" s="356">
        <v>46430</v>
      </c>
      <c r="E119" s="356">
        <v>47899</v>
      </c>
      <c r="F119" s="356">
        <v>46186</v>
      </c>
      <c r="G119" s="356">
        <v>44554</v>
      </c>
      <c r="H119" s="356">
        <v>44717</v>
      </c>
      <c r="I119" s="356">
        <v>50266</v>
      </c>
      <c r="J119" s="356">
        <v>52795</v>
      </c>
      <c r="K119" s="356">
        <v>58670</v>
      </c>
      <c r="L119" s="356">
        <v>56875</v>
      </c>
      <c r="M119" s="356">
        <v>62995</v>
      </c>
      <c r="N119" s="356">
        <v>58344</v>
      </c>
      <c r="O119" s="356">
        <v>67891</v>
      </c>
      <c r="P119" s="356">
        <v>62016</v>
      </c>
      <c r="Q119" s="354">
        <v>72298</v>
      </c>
      <c r="R119" s="354">
        <v>67565</v>
      </c>
      <c r="S119" s="354">
        <v>75235</v>
      </c>
      <c r="T119" s="354">
        <v>71400</v>
      </c>
      <c r="U119" s="354">
        <v>78662</v>
      </c>
      <c r="V119" s="354">
        <v>75970</v>
      </c>
      <c r="W119" s="354">
        <v>83069</v>
      </c>
      <c r="X119" s="354">
        <v>78336</v>
      </c>
      <c r="Y119" s="354">
        <v>85598</v>
      </c>
      <c r="Z119" s="354">
        <v>81192</v>
      </c>
      <c r="AA119" s="354">
        <v>89842</v>
      </c>
      <c r="AB119" s="354">
        <v>84130</v>
      </c>
      <c r="AC119" s="354">
        <v>99797</v>
      </c>
      <c r="AD119" s="354">
        <v>102571</v>
      </c>
      <c r="AE119" s="354">
        <v>105590</v>
      </c>
      <c r="AF119" s="354">
        <v>92045</v>
      </c>
      <c r="AG119" s="354">
        <v>112037</v>
      </c>
      <c r="AH119" s="354">
        <v>114158</v>
      </c>
      <c r="AI119" s="354">
        <v>117667</v>
      </c>
      <c r="AJ119" s="354">
        <v>99226</v>
      </c>
      <c r="AL119" s="44">
        <v>2210</v>
      </c>
      <c r="AM119" s="359">
        <v>49939</v>
      </c>
      <c r="AN119" s="359">
        <v>51408</v>
      </c>
      <c r="AO119" s="359">
        <v>52958</v>
      </c>
      <c r="AP119" s="359">
        <v>54672</v>
      </c>
      <c r="AQ119" s="359">
        <v>52632</v>
      </c>
      <c r="AR119" s="359">
        <v>50837</v>
      </c>
      <c r="AS119" s="359">
        <v>51000</v>
      </c>
      <c r="AT119" s="359">
        <v>57283</v>
      </c>
      <c r="AU119" s="359">
        <v>60139</v>
      </c>
      <c r="AV119" s="359">
        <v>66912</v>
      </c>
      <c r="AW119" s="359">
        <v>64872</v>
      </c>
      <c r="AX119" s="359">
        <v>71890</v>
      </c>
      <c r="AY119" s="359">
        <v>66504</v>
      </c>
      <c r="AZ119" s="359">
        <v>77438</v>
      </c>
      <c r="BA119" s="359">
        <v>70666</v>
      </c>
      <c r="BB119" s="357">
        <v>82498</v>
      </c>
      <c r="BC119" s="357">
        <v>77030</v>
      </c>
      <c r="BD119" s="357">
        <v>85762</v>
      </c>
      <c r="BE119" s="357">
        <v>81437</v>
      </c>
      <c r="BF119" s="357">
        <v>89678</v>
      </c>
      <c r="BG119" s="357">
        <v>86578</v>
      </c>
      <c r="BH119" s="357">
        <v>94738</v>
      </c>
      <c r="BI119" s="357">
        <v>89189</v>
      </c>
      <c r="BJ119" s="357">
        <v>97594</v>
      </c>
      <c r="BK119" s="357">
        <v>92534</v>
      </c>
      <c r="BL119" s="357">
        <v>102408</v>
      </c>
      <c r="BM119" s="357">
        <v>95880</v>
      </c>
      <c r="BN119" s="357">
        <v>113750</v>
      </c>
      <c r="BO119" s="357">
        <v>116933</v>
      </c>
      <c r="BP119" s="357">
        <v>120360</v>
      </c>
      <c r="BQ119" s="357">
        <v>104856</v>
      </c>
      <c r="BR119" s="357">
        <v>127704</v>
      </c>
      <c r="BS119" s="357">
        <v>130152</v>
      </c>
      <c r="BT119" s="357">
        <v>134150</v>
      </c>
      <c r="BU119" s="357">
        <v>113098</v>
      </c>
    </row>
    <row r="120" spans="1:73" hidden="1" outlineLevel="1" x14ac:dyDescent="0.25">
      <c r="A120" s="44">
        <v>2335</v>
      </c>
      <c r="B120" s="356">
        <v>44880</v>
      </c>
      <c r="C120" s="356">
        <v>46186</v>
      </c>
      <c r="D120" s="356">
        <v>47491</v>
      </c>
      <c r="E120" s="356">
        <v>48960</v>
      </c>
      <c r="F120" s="356">
        <v>52142</v>
      </c>
      <c r="G120" s="356">
        <v>45370</v>
      </c>
      <c r="H120" s="356">
        <v>45614</v>
      </c>
      <c r="I120" s="356">
        <v>56059</v>
      </c>
      <c r="J120" s="356">
        <v>53448</v>
      </c>
      <c r="K120" s="356">
        <v>60221</v>
      </c>
      <c r="L120" s="356">
        <v>58018</v>
      </c>
      <c r="M120" s="356">
        <v>65851</v>
      </c>
      <c r="N120" s="356">
        <v>59731</v>
      </c>
      <c r="O120" s="356">
        <v>69442</v>
      </c>
      <c r="P120" s="354">
        <v>64301</v>
      </c>
      <c r="Q120" s="354">
        <v>75970</v>
      </c>
      <c r="R120" s="354">
        <v>68136</v>
      </c>
      <c r="S120" s="354">
        <v>77357</v>
      </c>
      <c r="T120" s="354">
        <v>72950</v>
      </c>
      <c r="U120" s="354">
        <v>83314</v>
      </c>
      <c r="V120" s="354">
        <v>76949</v>
      </c>
      <c r="W120" s="354">
        <v>84946</v>
      </c>
      <c r="X120" s="354">
        <v>80458</v>
      </c>
      <c r="Y120" s="354">
        <v>90739</v>
      </c>
      <c r="Z120" s="354">
        <v>83232</v>
      </c>
      <c r="AA120" s="354">
        <v>94003</v>
      </c>
      <c r="AB120" s="354">
        <v>86741</v>
      </c>
      <c r="AC120" s="354">
        <v>106080</v>
      </c>
      <c r="AD120" s="354">
        <v>105672</v>
      </c>
      <c r="AE120" s="354">
        <v>108936</v>
      </c>
      <c r="AF120" s="354">
        <v>92942</v>
      </c>
      <c r="AG120" s="354">
        <v>117830</v>
      </c>
      <c r="AH120" s="354">
        <v>115464</v>
      </c>
      <c r="AI120" s="354">
        <v>118810</v>
      </c>
      <c r="AJ120" s="354">
        <v>109752</v>
      </c>
      <c r="AL120" s="44">
        <v>2335</v>
      </c>
      <c r="AM120" s="359">
        <v>51163</v>
      </c>
      <c r="AN120" s="359">
        <v>52632</v>
      </c>
      <c r="AO120" s="359">
        <v>54182</v>
      </c>
      <c r="AP120" s="359">
        <v>55814</v>
      </c>
      <c r="AQ120" s="359">
        <v>59486</v>
      </c>
      <c r="AR120" s="359">
        <v>51734</v>
      </c>
      <c r="AS120" s="359">
        <v>51979</v>
      </c>
      <c r="AT120" s="359">
        <v>63893</v>
      </c>
      <c r="AU120" s="359">
        <v>60874</v>
      </c>
      <c r="AV120" s="359">
        <v>68707</v>
      </c>
      <c r="AW120" s="359">
        <v>66096</v>
      </c>
      <c r="AX120" s="359">
        <v>75072</v>
      </c>
      <c r="AY120" s="359">
        <v>68136</v>
      </c>
      <c r="AZ120" s="359">
        <v>79152</v>
      </c>
      <c r="BA120" s="357">
        <v>73277</v>
      </c>
      <c r="BB120" s="357">
        <v>86578</v>
      </c>
      <c r="BC120" s="357">
        <v>77683</v>
      </c>
      <c r="BD120" s="357">
        <v>88210</v>
      </c>
      <c r="BE120" s="357">
        <v>83150</v>
      </c>
      <c r="BF120" s="357">
        <v>95064</v>
      </c>
      <c r="BG120" s="357">
        <v>87720</v>
      </c>
      <c r="BH120" s="357">
        <v>96859</v>
      </c>
      <c r="BI120" s="357">
        <v>91718</v>
      </c>
      <c r="BJ120" s="357">
        <v>103469</v>
      </c>
      <c r="BK120" s="357">
        <v>94901</v>
      </c>
      <c r="BL120" s="357">
        <v>107222</v>
      </c>
      <c r="BM120" s="357">
        <v>98899</v>
      </c>
      <c r="BN120" s="357">
        <v>120931</v>
      </c>
      <c r="BO120" s="357">
        <v>120442</v>
      </c>
      <c r="BP120" s="357">
        <v>124195</v>
      </c>
      <c r="BQ120" s="357">
        <v>105998</v>
      </c>
      <c r="BR120" s="357">
        <v>134314</v>
      </c>
      <c r="BS120" s="357">
        <v>131539</v>
      </c>
      <c r="BT120" s="357">
        <v>135538</v>
      </c>
      <c r="BU120" s="357">
        <v>125093</v>
      </c>
    </row>
    <row r="121" spans="1:73" hidden="1" outlineLevel="1" x14ac:dyDescent="0.25">
      <c r="A121" s="44">
        <v>2460</v>
      </c>
      <c r="B121" s="356">
        <v>46349</v>
      </c>
      <c r="C121" s="356">
        <v>47818</v>
      </c>
      <c r="D121" s="356">
        <v>49205</v>
      </c>
      <c r="E121" s="356">
        <v>50837</v>
      </c>
      <c r="F121" s="356">
        <v>53774</v>
      </c>
      <c r="G121" s="356">
        <v>54590</v>
      </c>
      <c r="H121" s="356">
        <v>48144</v>
      </c>
      <c r="I121" s="356">
        <v>60058</v>
      </c>
      <c r="J121" s="356">
        <v>54590</v>
      </c>
      <c r="K121" s="356">
        <v>62506</v>
      </c>
      <c r="L121" s="356">
        <v>59323</v>
      </c>
      <c r="M121" s="356">
        <v>70258</v>
      </c>
      <c r="N121" s="356">
        <v>66667</v>
      </c>
      <c r="O121" s="354">
        <v>78336</v>
      </c>
      <c r="P121" s="354">
        <v>72950</v>
      </c>
      <c r="Q121" s="354">
        <v>80784</v>
      </c>
      <c r="R121" s="354">
        <v>75154</v>
      </c>
      <c r="S121" s="354">
        <v>84946</v>
      </c>
      <c r="T121" s="354">
        <v>77112</v>
      </c>
      <c r="U121" s="354">
        <v>87638</v>
      </c>
      <c r="V121" s="354">
        <v>82253</v>
      </c>
      <c r="W121" s="354">
        <v>93187</v>
      </c>
      <c r="X121" s="354">
        <v>85680</v>
      </c>
      <c r="Y121" s="354">
        <v>98573</v>
      </c>
      <c r="Z121" s="354">
        <v>88046</v>
      </c>
      <c r="AA121" s="354">
        <v>103387</v>
      </c>
      <c r="AB121" s="354">
        <v>91718</v>
      </c>
      <c r="AC121" s="354">
        <v>111874</v>
      </c>
      <c r="AD121" s="354">
        <v>113995</v>
      </c>
      <c r="AE121" s="354">
        <v>116362</v>
      </c>
      <c r="AF121" s="354">
        <v>109752</v>
      </c>
      <c r="AG121" s="354">
        <v>124848</v>
      </c>
      <c r="AH121" s="354">
        <v>128683</v>
      </c>
      <c r="AI121" s="354">
        <v>132600</v>
      </c>
      <c r="AJ121" s="354">
        <v>116035</v>
      </c>
      <c r="AL121" s="44">
        <v>2460</v>
      </c>
      <c r="AM121" s="359">
        <v>52877</v>
      </c>
      <c r="AN121" s="359">
        <v>54509</v>
      </c>
      <c r="AO121" s="359">
        <v>56141</v>
      </c>
      <c r="AP121" s="359">
        <v>58018</v>
      </c>
      <c r="AQ121" s="359">
        <v>61282</v>
      </c>
      <c r="AR121" s="359">
        <v>62261</v>
      </c>
      <c r="AS121" s="359">
        <v>54917</v>
      </c>
      <c r="AT121" s="359">
        <v>68544</v>
      </c>
      <c r="AU121" s="359">
        <v>62261</v>
      </c>
      <c r="AV121" s="359">
        <v>71237</v>
      </c>
      <c r="AW121" s="359">
        <v>67565</v>
      </c>
      <c r="AX121" s="359">
        <v>80050</v>
      </c>
      <c r="AY121" s="359">
        <v>75970</v>
      </c>
      <c r="AZ121" s="357">
        <v>89189</v>
      </c>
      <c r="BA121" s="357">
        <v>83150</v>
      </c>
      <c r="BB121" s="357">
        <v>92126</v>
      </c>
      <c r="BC121" s="357">
        <v>85680</v>
      </c>
      <c r="BD121" s="357">
        <v>96859</v>
      </c>
      <c r="BE121" s="357">
        <v>87883</v>
      </c>
      <c r="BF121" s="357">
        <v>99960</v>
      </c>
      <c r="BG121" s="357">
        <v>93840</v>
      </c>
      <c r="BH121" s="357">
        <v>106243</v>
      </c>
      <c r="BI121" s="357">
        <v>97675</v>
      </c>
      <c r="BJ121" s="357">
        <v>112445</v>
      </c>
      <c r="BK121" s="357">
        <v>100368</v>
      </c>
      <c r="BL121" s="357">
        <v>117912</v>
      </c>
      <c r="BM121" s="357">
        <v>104611</v>
      </c>
      <c r="BN121" s="357">
        <v>127541</v>
      </c>
      <c r="BO121" s="357">
        <v>129989</v>
      </c>
      <c r="BP121" s="357">
        <v>132600</v>
      </c>
      <c r="BQ121" s="357">
        <v>125093</v>
      </c>
      <c r="BR121" s="357">
        <v>142392</v>
      </c>
      <c r="BS121" s="357">
        <v>146635</v>
      </c>
      <c r="BT121" s="357">
        <v>151123</v>
      </c>
      <c r="BU121" s="357">
        <v>132355</v>
      </c>
    </row>
    <row r="122" spans="1:73" hidden="1" outlineLevel="1" x14ac:dyDescent="0.25">
      <c r="A122" s="44">
        <v>2585</v>
      </c>
      <c r="B122" s="356">
        <v>48226</v>
      </c>
      <c r="C122" s="356">
        <v>49776</v>
      </c>
      <c r="D122" s="356">
        <v>51163</v>
      </c>
      <c r="E122" s="356">
        <v>52714</v>
      </c>
      <c r="F122" s="356">
        <v>55406</v>
      </c>
      <c r="G122" s="356">
        <v>57120</v>
      </c>
      <c r="H122" s="356">
        <v>48062</v>
      </c>
      <c r="I122" s="356">
        <v>61853</v>
      </c>
      <c r="J122" s="356">
        <v>56875</v>
      </c>
      <c r="K122" s="356">
        <v>67320</v>
      </c>
      <c r="L122" s="356">
        <v>61445</v>
      </c>
      <c r="M122" s="356">
        <v>73195</v>
      </c>
      <c r="N122" s="354">
        <v>71074</v>
      </c>
      <c r="O122" s="354">
        <v>81029</v>
      </c>
      <c r="P122" s="354">
        <v>76296</v>
      </c>
      <c r="Q122" s="354">
        <v>85109</v>
      </c>
      <c r="R122" s="354">
        <v>77112</v>
      </c>
      <c r="S122" s="354">
        <v>88291</v>
      </c>
      <c r="T122" s="354">
        <v>79886</v>
      </c>
      <c r="U122" s="354">
        <v>92779</v>
      </c>
      <c r="V122" s="354">
        <v>84782</v>
      </c>
      <c r="W122" s="354">
        <v>97757</v>
      </c>
      <c r="X122" s="354">
        <v>90086</v>
      </c>
      <c r="Y122" s="354">
        <v>102163</v>
      </c>
      <c r="Z122" s="354">
        <v>93350</v>
      </c>
      <c r="AA122" s="354">
        <v>108528</v>
      </c>
      <c r="AB122" s="354">
        <v>99062</v>
      </c>
      <c r="AC122" s="354">
        <v>115954</v>
      </c>
      <c r="AD122" s="354">
        <v>118157</v>
      </c>
      <c r="AE122" s="354">
        <v>121747</v>
      </c>
      <c r="AF122" s="354">
        <v>117259</v>
      </c>
      <c r="AG122" s="354">
        <v>133579</v>
      </c>
      <c r="AH122" s="354">
        <v>137333</v>
      </c>
      <c r="AI122" s="354">
        <v>141576</v>
      </c>
      <c r="AJ122" s="354">
        <v>123216</v>
      </c>
      <c r="AL122" s="44">
        <v>2585</v>
      </c>
      <c r="AM122" s="359">
        <v>54998</v>
      </c>
      <c r="AN122" s="359">
        <v>56712</v>
      </c>
      <c r="AO122" s="359">
        <v>58262</v>
      </c>
      <c r="AP122" s="359">
        <v>60058</v>
      </c>
      <c r="AQ122" s="359">
        <v>63158</v>
      </c>
      <c r="AR122" s="359">
        <v>65117</v>
      </c>
      <c r="AS122" s="359">
        <v>54835</v>
      </c>
      <c r="AT122" s="359">
        <v>70584</v>
      </c>
      <c r="AU122" s="359">
        <v>64872</v>
      </c>
      <c r="AV122" s="359">
        <v>76786</v>
      </c>
      <c r="AW122" s="359">
        <v>70094</v>
      </c>
      <c r="AX122" s="359">
        <v>83395</v>
      </c>
      <c r="AY122" s="357">
        <v>81029</v>
      </c>
      <c r="AZ122" s="357">
        <v>92290</v>
      </c>
      <c r="BA122" s="357">
        <v>86986</v>
      </c>
      <c r="BB122" s="357">
        <v>97022</v>
      </c>
      <c r="BC122" s="357">
        <v>87883</v>
      </c>
      <c r="BD122" s="357">
        <v>100613</v>
      </c>
      <c r="BE122" s="357">
        <v>90984</v>
      </c>
      <c r="BF122" s="357">
        <v>105835</v>
      </c>
      <c r="BG122" s="357">
        <v>96696</v>
      </c>
      <c r="BH122" s="357">
        <v>111466</v>
      </c>
      <c r="BI122" s="357">
        <v>102734</v>
      </c>
      <c r="BJ122" s="357">
        <v>116525</v>
      </c>
      <c r="BK122" s="357">
        <v>106406</v>
      </c>
      <c r="BL122" s="357">
        <v>123706</v>
      </c>
      <c r="BM122" s="357">
        <v>112934</v>
      </c>
      <c r="BN122" s="357">
        <v>132192</v>
      </c>
      <c r="BO122" s="357">
        <v>134640</v>
      </c>
      <c r="BP122" s="357">
        <v>138802</v>
      </c>
      <c r="BQ122" s="357">
        <v>133742</v>
      </c>
      <c r="BR122" s="357">
        <v>152266</v>
      </c>
      <c r="BS122" s="357">
        <v>156590</v>
      </c>
      <c r="BT122" s="357">
        <v>161405</v>
      </c>
      <c r="BU122" s="357">
        <v>140352</v>
      </c>
    </row>
    <row r="123" spans="1:73" hidden="1" outlineLevel="1" x14ac:dyDescent="0.25">
      <c r="A123" s="44">
        <v>2710</v>
      </c>
      <c r="B123" s="356">
        <v>52224</v>
      </c>
      <c r="C123" s="356">
        <v>53774</v>
      </c>
      <c r="D123" s="356">
        <v>56467</v>
      </c>
      <c r="E123" s="356">
        <v>58181</v>
      </c>
      <c r="F123" s="356">
        <v>57528</v>
      </c>
      <c r="G123" s="356">
        <v>59242</v>
      </c>
      <c r="H123" s="356">
        <v>60629</v>
      </c>
      <c r="I123" s="356">
        <v>68054</v>
      </c>
      <c r="J123" s="356">
        <v>68870</v>
      </c>
      <c r="K123" s="356">
        <v>71808</v>
      </c>
      <c r="L123" s="356">
        <v>74011</v>
      </c>
      <c r="M123" s="354">
        <v>77357</v>
      </c>
      <c r="N123" s="354">
        <v>81845</v>
      </c>
      <c r="O123" s="354">
        <v>84374</v>
      </c>
      <c r="P123" s="354">
        <v>87638</v>
      </c>
      <c r="Q123" s="354">
        <v>89352</v>
      </c>
      <c r="R123" s="354">
        <v>90331</v>
      </c>
      <c r="S123" s="354">
        <v>95880</v>
      </c>
      <c r="T123" s="354">
        <v>94166</v>
      </c>
      <c r="U123" s="354">
        <v>96778</v>
      </c>
      <c r="V123" s="354">
        <v>99715</v>
      </c>
      <c r="W123" s="354">
        <v>102734</v>
      </c>
      <c r="X123" s="354">
        <v>105754</v>
      </c>
      <c r="Y123" s="354">
        <v>106814</v>
      </c>
      <c r="Z123" s="354">
        <v>109997</v>
      </c>
      <c r="AA123" s="354">
        <v>113342</v>
      </c>
      <c r="AB123" s="354">
        <v>116770</v>
      </c>
      <c r="AC123" s="354">
        <v>122563</v>
      </c>
      <c r="AD123" s="354">
        <v>126317</v>
      </c>
      <c r="AE123" s="354">
        <v>130070</v>
      </c>
      <c r="AF123" s="354">
        <v>122645</v>
      </c>
      <c r="AG123" s="354">
        <v>134395</v>
      </c>
      <c r="AH123" s="354">
        <v>138475</v>
      </c>
      <c r="AI123" s="354">
        <v>142555</v>
      </c>
      <c r="AJ123" s="354">
        <v>128030</v>
      </c>
      <c r="AL123" s="44">
        <v>2710</v>
      </c>
      <c r="AM123" s="359">
        <v>59568</v>
      </c>
      <c r="AN123" s="359">
        <v>61282</v>
      </c>
      <c r="AO123" s="359">
        <v>64382</v>
      </c>
      <c r="AP123" s="359">
        <v>66341</v>
      </c>
      <c r="AQ123" s="359">
        <v>65606</v>
      </c>
      <c r="AR123" s="359">
        <v>67483</v>
      </c>
      <c r="AS123" s="359">
        <v>69034</v>
      </c>
      <c r="AT123" s="359">
        <v>77602</v>
      </c>
      <c r="AU123" s="359">
        <v>78418</v>
      </c>
      <c r="AV123" s="359">
        <v>81845</v>
      </c>
      <c r="AW123" s="359">
        <v>84456</v>
      </c>
      <c r="AX123" s="357">
        <v>88210</v>
      </c>
      <c r="AY123" s="357">
        <v>93350</v>
      </c>
      <c r="AZ123" s="357">
        <v>96125</v>
      </c>
      <c r="BA123" s="357">
        <v>99960</v>
      </c>
      <c r="BB123" s="357">
        <v>101837</v>
      </c>
      <c r="BC123" s="357">
        <v>102979</v>
      </c>
      <c r="BD123" s="357">
        <v>109344</v>
      </c>
      <c r="BE123" s="357">
        <v>107386</v>
      </c>
      <c r="BF123" s="357">
        <v>110323</v>
      </c>
      <c r="BG123" s="357">
        <v>113669</v>
      </c>
      <c r="BH123" s="357">
        <v>117096</v>
      </c>
      <c r="BI123" s="357">
        <v>120523</v>
      </c>
      <c r="BJ123" s="357">
        <v>121747</v>
      </c>
      <c r="BK123" s="357">
        <v>125419</v>
      </c>
      <c r="BL123" s="357">
        <v>129254</v>
      </c>
      <c r="BM123" s="357">
        <v>133090</v>
      </c>
      <c r="BN123" s="357">
        <v>139699</v>
      </c>
      <c r="BO123" s="357">
        <v>143942</v>
      </c>
      <c r="BP123" s="357">
        <v>148267</v>
      </c>
      <c r="BQ123" s="357">
        <v>139781</v>
      </c>
      <c r="BR123" s="357">
        <v>153245</v>
      </c>
      <c r="BS123" s="357">
        <v>157814</v>
      </c>
      <c r="BT123" s="357">
        <v>162466</v>
      </c>
      <c r="BU123" s="357">
        <v>145982</v>
      </c>
    </row>
    <row r="124" spans="1:73" hidden="1" outlineLevel="1" x14ac:dyDescent="0.25">
      <c r="A124" s="44">
        <v>2835</v>
      </c>
      <c r="B124" s="356">
        <v>53611</v>
      </c>
      <c r="C124" s="356">
        <v>55243</v>
      </c>
      <c r="D124" s="356">
        <v>56794</v>
      </c>
      <c r="E124" s="356">
        <v>59242</v>
      </c>
      <c r="F124" s="356">
        <v>59894</v>
      </c>
      <c r="G124" s="356">
        <v>62179</v>
      </c>
      <c r="H124" s="356">
        <v>57120</v>
      </c>
      <c r="I124" s="356">
        <v>69931</v>
      </c>
      <c r="J124" s="356">
        <v>59078</v>
      </c>
      <c r="K124" s="354">
        <v>74093</v>
      </c>
      <c r="L124" s="354">
        <v>79805</v>
      </c>
      <c r="M124" s="354">
        <v>86659</v>
      </c>
      <c r="N124" s="354">
        <v>85109</v>
      </c>
      <c r="O124" s="354">
        <v>87638</v>
      </c>
      <c r="P124" s="354">
        <v>90494</v>
      </c>
      <c r="Q124" s="354">
        <v>91310</v>
      </c>
      <c r="R124" s="354">
        <v>92208</v>
      </c>
      <c r="S124" s="354">
        <v>96941</v>
      </c>
      <c r="T124" s="354">
        <v>97104</v>
      </c>
      <c r="U124" s="354">
        <v>99797</v>
      </c>
      <c r="V124" s="354">
        <v>102816</v>
      </c>
      <c r="W124" s="354">
        <v>105835</v>
      </c>
      <c r="X124" s="354">
        <v>109018</v>
      </c>
      <c r="Y124" s="354">
        <v>110078</v>
      </c>
      <c r="Z124" s="354">
        <v>113424</v>
      </c>
      <c r="AA124" s="354">
        <v>116851</v>
      </c>
      <c r="AB124" s="354">
        <v>120278</v>
      </c>
      <c r="AC124" s="354">
        <v>126398</v>
      </c>
      <c r="AD124" s="354">
        <v>130152</v>
      </c>
      <c r="AE124" s="354">
        <v>134150</v>
      </c>
      <c r="AF124" s="354">
        <v>126398</v>
      </c>
      <c r="AG124" s="354">
        <v>138475</v>
      </c>
      <c r="AH124" s="354">
        <v>142555</v>
      </c>
      <c r="AI124" s="354">
        <v>146798</v>
      </c>
      <c r="AJ124" s="354">
        <v>135864</v>
      </c>
      <c r="AL124" s="44">
        <v>2835</v>
      </c>
      <c r="AM124" s="359">
        <v>61200</v>
      </c>
      <c r="AN124" s="359">
        <v>62995</v>
      </c>
      <c r="AO124" s="359">
        <v>64790</v>
      </c>
      <c r="AP124" s="359">
        <v>67483</v>
      </c>
      <c r="AQ124" s="359">
        <v>68299</v>
      </c>
      <c r="AR124" s="359">
        <v>70829</v>
      </c>
      <c r="AS124" s="359">
        <v>65117</v>
      </c>
      <c r="AT124" s="359">
        <v>79723</v>
      </c>
      <c r="AU124" s="359">
        <v>67402</v>
      </c>
      <c r="AV124" s="357">
        <v>84538</v>
      </c>
      <c r="AW124" s="357">
        <v>90902</v>
      </c>
      <c r="AX124" s="357">
        <v>98818</v>
      </c>
      <c r="AY124" s="357">
        <v>97022</v>
      </c>
      <c r="AZ124" s="357">
        <v>99960</v>
      </c>
      <c r="BA124" s="357">
        <v>103142</v>
      </c>
      <c r="BB124" s="357">
        <v>104122</v>
      </c>
      <c r="BC124" s="357">
        <v>105019</v>
      </c>
      <c r="BD124" s="357">
        <v>110486</v>
      </c>
      <c r="BE124" s="357">
        <v>110731</v>
      </c>
      <c r="BF124" s="357">
        <v>113750</v>
      </c>
      <c r="BG124" s="357">
        <v>117178</v>
      </c>
      <c r="BH124" s="357">
        <v>120605</v>
      </c>
      <c r="BI124" s="357">
        <v>124277</v>
      </c>
      <c r="BJ124" s="357">
        <v>125501</v>
      </c>
      <c r="BK124" s="357">
        <v>129336</v>
      </c>
      <c r="BL124" s="357">
        <v>133171</v>
      </c>
      <c r="BM124" s="357">
        <v>137170</v>
      </c>
      <c r="BN124" s="357">
        <v>144024</v>
      </c>
      <c r="BO124" s="357">
        <v>148349</v>
      </c>
      <c r="BP124" s="357">
        <v>152837</v>
      </c>
      <c r="BQ124" s="357">
        <v>144106</v>
      </c>
      <c r="BR124" s="357">
        <v>157814</v>
      </c>
      <c r="BS124" s="357">
        <v>162466</v>
      </c>
      <c r="BT124" s="357">
        <v>167362</v>
      </c>
      <c r="BU124" s="357">
        <v>154877</v>
      </c>
    </row>
    <row r="125" spans="1:73" hidden="1" outlineLevel="1" x14ac:dyDescent="0.25">
      <c r="A125" s="44">
        <v>2960</v>
      </c>
      <c r="B125" s="356">
        <v>57120</v>
      </c>
      <c r="C125" s="356">
        <v>58752</v>
      </c>
      <c r="D125" s="356">
        <v>60547</v>
      </c>
      <c r="E125" s="356">
        <v>62424</v>
      </c>
      <c r="F125" s="356">
        <v>65851</v>
      </c>
      <c r="G125" s="356">
        <v>67728</v>
      </c>
      <c r="H125" s="356">
        <v>70094</v>
      </c>
      <c r="I125" s="356">
        <v>75235</v>
      </c>
      <c r="J125" s="354">
        <v>77602</v>
      </c>
      <c r="K125" s="354">
        <v>77765</v>
      </c>
      <c r="L125" s="354">
        <v>83640</v>
      </c>
      <c r="M125" s="354">
        <v>89678</v>
      </c>
      <c r="N125" s="354">
        <v>88781</v>
      </c>
      <c r="O125" s="354">
        <v>91392</v>
      </c>
      <c r="P125" s="354">
        <v>94166</v>
      </c>
      <c r="Q125" s="354">
        <v>97022</v>
      </c>
      <c r="R125" s="354">
        <v>99062</v>
      </c>
      <c r="S125" s="354">
        <v>102898</v>
      </c>
      <c r="T125" s="354">
        <v>103142</v>
      </c>
      <c r="U125" s="354">
        <v>105998</v>
      </c>
      <c r="V125" s="354">
        <v>109181</v>
      </c>
      <c r="W125" s="354">
        <v>112445</v>
      </c>
      <c r="X125" s="354">
        <v>115790</v>
      </c>
      <c r="Y125" s="354">
        <v>117014</v>
      </c>
      <c r="Z125" s="354">
        <v>120523</v>
      </c>
      <c r="AA125" s="354">
        <v>124195</v>
      </c>
      <c r="AB125" s="354">
        <v>127949</v>
      </c>
      <c r="AC125" s="354">
        <v>134232</v>
      </c>
      <c r="AD125" s="354">
        <v>138312</v>
      </c>
      <c r="AE125" s="354">
        <v>142474</v>
      </c>
      <c r="AF125" s="354">
        <v>132682</v>
      </c>
      <c r="AG125" s="354">
        <v>145330</v>
      </c>
      <c r="AH125" s="354">
        <v>149654</v>
      </c>
      <c r="AI125" s="354">
        <v>154224</v>
      </c>
      <c r="AJ125" s="354">
        <v>153898</v>
      </c>
      <c r="AL125" s="44">
        <v>2960</v>
      </c>
      <c r="AM125" s="359">
        <v>65117</v>
      </c>
      <c r="AN125" s="359">
        <v>66994</v>
      </c>
      <c r="AO125" s="359">
        <v>69034</v>
      </c>
      <c r="AP125" s="359">
        <v>71155</v>
      </c>
      <c r="AQ125" s="359">
        <v>75072</v>
      </c>
      <c r="AR125" s="359">
        <v>77194</v>
      </c>
      <c r="AS125" s="359">
        <v>79886</v>
      </c>
      <c r="AT125" s="359">
        <v>85762</v>
      </c>
      <c r="AU125" s="357">
        <v>88454</v>
      </c>
      <c r="AV125" s="357">
        <v>88618</v>
      </c>
      <c r="AW125" s="357">
        <v>95390</v>
      </c>
      <c r="AX125" s="357">
        <v>102245</v>
      </c>
      <c r="AY125" s="357">
        <v>101184</v>
      </c>
      <c r="AZ125" s="357">
        <v>104203</v>
      </c>
      <c r="BA125" s="357">
        <v>107386</v>
      </c>
      <c r="BB125" s="357">
        <v>110650</v>
      </c>
      <c r="BC125" s="357">
        <v>112934</v>
      </c>
      <c r="BD125" s="357">
        <v>117259</v>
      </c>
      <c r="BE125" s="357">
        <v>117586</v>
      </c>
      <c r="BF125" s="357">
        <v>120768</v>
      </c>
      <c r="BG125" s="357">
        <v>124440</v>
      </c>
      <c r="BH125" s="357">
        <v>128112</v>
      </c>
      <c r="BI125" s="357">
        <v>132029</v>
      </c>
      <c r="BJ125" s="357">
        <v>133334</v>
      </c>
      <c r="BK125" s="357">
        <v>137414</v>
      </c>
      <c r="BL125" s="357">
        <v>141576</v>
      </c>
      <c r="BM125" s="357">
        <v>145819</v>
      </c>
      <c r="BN125" s="357">
        <v>153000</v>
      </c>
      <c r="BO125" s="357">
        <v>157651</v>
      </c>
      <c r="BP125" s="357">
        <v>162384</v>
      </c>
      <c r="BQ125" s="357">
        <v>151286</v>
      </c>
      <c r="BR125" s="357">
        <v>165730</v>
      </c>
      <c r="BS125" s="357">
        <v>170626</v>
      </c>
      <c r="BT125" s="357">
        <v>175766</v>
      </c>
      <c r="BU125" s="357">
        <v>175440</v>
      </c>
    </row>
    <row r="126" spans="1:73" hidden="1" outlineLevel="1" x14ac:dyDescent="0.25">
      <c r="A126" s="44">
        <v>3085</v>
      </c>
      <c r="B126" s="356">
        <v>58507</v>
      </c>
      <c r="C126" s="356">
        <v>60221</v>
      </c>
      <c r="D126" s="356">
        <v>62016</v>
      </c>
      <c r="E126" s="356">
        <v>63893</v>
      </c>
      <c r="F126" s="356">
        <v>68381</v>
      </c>
      <c r="G126" s="356">
        <v>70910</v>
      </c>
      <c r="H126" s="356">
        <v>72869</v>
      </c>
      <c r="I126" s="354">
        <v>75725</v>
      </c>
      <c r="J126" s="354">
        <v>81600</v>
      </c>
      <c r="K126" s="354">
        <v>86822</v>
      </c>
      <c r="L126" s="354">
        <v>75154</v>
      </c>
      <c r="M126" s="354">
        <v>92045</v>
      </c>
      <c r="N126" s="354">
        <v>91800</v>
      </c>
      <c r="O126" s="354">
        <v>94493</v>
      </c>
      <c r="P126" s="354">
        <v>97349</v>
      </c>
      <c r="Q126" s="354">
        <v>100286</v>
      </c>
      <c r="R126" s="354">
        <v>101347</v>
      </c>
      <c r="S126" s="354">
        <v>106406</v>
      </c>
      <c r="T126" s="354">
        <v>106570</v>
      </c>
      <c r="U126" s="354">
        <v>109589</v>
      </c>
      <c r="V126" s="354">
        <v>112934</v>
      </c>
      <c r="W126" s="354">
        <v>116280</v>
      </c>
      <c r="X126" s="354">
        <v>119707</v>
      </c>
      <c r="Y126" s="354">
        <v>121013</v>
      </c>
      <c r="Z126" s="354">
        <v>124685</v>
      </c>
      <c r="AA126" s="354">
        <v>128357</v>
      </c>
      <c r="AB126" s="354">
        <v>132192</v>
      </c>
      <c r="AC126" s="354">
        <v>138802</v>
      </c>
      <c r="AD126" s="354">
        <v>143126</v>
      </c>
      <c r="AE126" s="354">
        <v>147288</v>
      </c>
      <c r="AF126" s="354">
        <v>148838</v>
      </c>
      <c r="AG126" s="354">
        <v>163118</v>
      </c>
      <c r="AH126" s="354">
        <v>167933</v>
      </c>
      <c r="AI126" s="354">
        <v>172910</v>
      </c>
      <c r="AJ126" s="354">
        <v>167280</v>
      </c>
      <c r="AL126" s="44">
        <v>3085</v>
      </c>
      <c r="AM126" s="359">
        <v>66749</v>
      </c>
      <c r="AN126" s="359">
        <v>68707</v>
      </c>
      <c r="AO126" s="359">
        <v>70666</v>
      </c>
      <c r="AP126" s="359">
        <v>72787</v>
      </c>
      <c r="AQ126" s="359">
        <v>77928</v>
      </c>
      <c r="AR126" s="359">
        <v>80866</v>
      </c>
      <c r="AS126" s="359">
        <v>83069</v>
      </c>
      <c r="AT126" s="357">
        <v>86333</v>
      </c>
      <c r="AU126" s="357">
        <v>93024</v>
      </c>
      <c r="AV126" s="357">
        <v>98981</v>
      </c>
      <c r="AW126" s="357">
        <v>85680</v>
      </c>
      <c r="AX126" s="357">
        <v>104856</v>
      </c>
      <c r="AY126" s="357">
        <v>104693</v>
      </c>
      <c r="AZ126" s="357">
        <v>107794</v>
      </c>
      <c r="BA126" s="357">
        <v>110976</v>
      </c>
      <c r="BB126" s="357">
        <v>114322</v>
      </c>
      <c r="BC126" s="357">
        <v>115546</v>
      </c>
      <c r="BD126" s="357">
        <v>121339</v>
      </c>
      <c r="BE126" s="357">
        <v>121584</v>
      </c>
      <c r="BF126" s="357">
        <v>124930</v>
      </c>
      <c r="BG126" s="357">
        <v>128765</v>
      </c>
      <c r="BH126" s="357">
        <v>132600</v>
      </c>
      <c r="BI126" s="357">
        <v>136435</v>
      </c>
      <c r="BJ126" s="357">
        <v>137986</v>
      </c>
      <c r="BK126" s="357">
        <v>142066</v>
      </c>
      <c r="BL126" s="357">
        <v>146390</v>
      </c>
      <c r="BM126" s="357">
        <v>150715</v>
      </c>
      <c r="BN126" s="357">
        <v>158304</v>
      </c>
      <c r="BO126" s="357">
        <v>163118</v>
      </c>
      <c r="BP126" s="357">
        <v>167933</v>
      </c>
      <c r="BQ126" s="357">
        <v>169728</v>
      </c>
      <c r="BR126" s="357">
        <v>185966</v>
      </c>
      <c r="BS126" s="357">
        <v>191434</v>
      </c>
      <c r="BT126" s="357">
        <v>197146</v>
      </c>
      <c r="BU126" s="357">
        <v>190699</v>
      </c>
    </row>
    <row r="127" spans="1:73" hidden="1" outlineLevel="1" x14ac:dyDescent="0.25">
      <c r="A127" s="54" t="s">
        <v>125</v>
      </c>
      <c r="AL127" s="54" t="s">
        <v>126</v>
      </c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</row>
    <row r="129" spans="1:61" hidden="1" outlineLevel="1" x14ac:dyDescent="0.25">
      <c r="A129" s="53">
        <v>2100</v>
      </c>
      <c r="B129" s="360">
        <v>48552</v>
      </c>
      <c r="C129" s="360">
        <v>47083</v>
      </c>
      <c r="D129" s="360">
        <v>46838</v>
      </c>
      <c r="E129" s="360">
        <v>54672</v>
      </c>
      <c r="F129" s="360">
        <v>54101</v>
      </c>
      <c r="G129" s="360">
        <v>60302</v>
      </c>
      <c r="H129" s="360">
        <v>60302</v>
      </c>
      <c r="I129" s="360">
        <v>63730</v>
      </c>
      <c r="J129" s="360">
        <v>59568</v>
      </c>
      <c r="K129" s="360">
        <v>69197</v>
      </c>
      <c r="L129" s="360">
        <v>63811</v>
      </c>
      <c r="M129" s="361">
        <v>75235</v>
      </c>
      <c r="N129" s="361">
        <v>68299</v>
      </c>
      <c r="O129" s="361">
        <v>74746</v>
      </c>
      <c r="P129" s="361">
        <v>72542</v>
      </c>
      <c r="Q129" s="361">
        <v>80866</v>
      </c>
      <c r="R129" s="361">
        <v>77275</v>
      </c>
      <c r="S129" s="361">
        <v>82987</v>
      </c>
      <c r="T129" s="361">
        <v>79968</v>
      </c>
      <c r="U129" s="361">
        <v>88210</v>
      </c>
      <c r="V129" s="361">
        <v>83232</v>
      </c>
      <c r="W129" s="361">
        <v>90250</v>
      </c>
      <c r="X129" s="361">
        <v>87720</v>
      </c>
      <c r="AL129" s="53">
        <v>2100</v>
      </c>
      <c r="AM129" s="363">
        <v>55325</v>
      </c>
      <c r="AN129" s="363">
        <v>53611</v>
      </c>
      <c r="AO129" s="363">
        <v>53448</v>
      </c>
      <c r="AP129" s="363">
        <v>62342</v>
      </c>
      <c r="AQ129" s="363">
        <v>61690</v>
      </c>
      <c r="AR129" s="363">
        <v>68789</v>
      </c>
      <c r="AS129" s="363">
        <v>68789</v>
      </c>
      <c r="AT129" s="363">
        <v>72624</v>
      </c>
      <c r="AU129" s="363">
        <v>67891</v>
      </c>
      <c r="AV129" s="363">
        <v>78907</v>
      </c>
      <c r="AW129" s="363">
        <v>72706</v>
      </c>
      <c r="AX129" s="364">
        <v>85843</v>
      </c>
      <c r="AY129" s="364">
        <v>77846</v>
      </c>
      <c r="AZ129" s="364">
        <v>85190</v>
      </c>
      <c r="BA129" s="364">
        <v>82742</v>
      </c>
      <c r="BB129" s="364">
        <v>92208</v>
      </c>
      <c r="BC129" s="364">
        <v>88128</v>
      </c>
      <c r="BD129" s="364">
        <v>94656</v>
      </c>
      <c r="BE129" s="364">
        <v>91147</v>
      </c>
      <c r="BF129" s="364">
        <v>100531</v>
      </c>
      <c r="BG129" s="364">
        <v>94901</v>
      </c>
      <c r="BH129" s="364">
        <v>102898</v>
      </c>
      <c r="BI129" s="364">
        <v>100042</v>
      </c>
    </row>
    <row r="130" spans="1:61" hidden="1" outlineLevel="1" x14ac:dyDescent="0.25">
      <c r="A130" s="53">
        <v>2125</v>
      </c>
      <c r="B130" s="360">
        <v>48552</v>
      </c>
      <c r="C130" s="360">
        <v>46920</v>
      </c>
      <c r="D130" s="360">
        <v>46920</v>
      </c>
      <c r="E130" s="360">
        <v>53693</v>
      </c>
      <c r="F130" s="360">
        <v>54754</v>
      </c>
      <c r="G130" s="360">
        <v>60955</v>
      </c>
      <c r="H130" s="360">
        <v>59976</v>
      </c>
      <c r="I130" s="360">
        <v>64954</v>
      </c>
      <c r="J130" s="360">
        <v>60384</v>
      </c>
      <c r="K130" s="360">
        <v>70258</v>
      </c>
      <c r="L130" s="360">
        <v>64464</v>
      </c>
      <c r="M130" s="361">
        <v>75562</v>
      </c>
      <c r="N130" s="361">
        <v>69686</v>
      </c>
      <c r="O130" s="361">
        <v>76786</v>
      </c>
      <c r="P130" s="361">
        <v>73685</v>
      </c>
      <c r="Q130" s="361">
        <v>81763</v>
      </c>
      <c r="R130" s="361">
        <v>78499</v>
      </c>
      <c r="S130" s="361">
        <v>85109</v>
      </c>
      <c r="T130" s="361">
        <v>81192</v>
      </c>
      <c r="U130" s="361">
        <v>89107</v>
      </c>
      <c r="V130" s="361">
        <v>84211</v>
      </c>
      <c r="W130" s="361">
        <v>92290</v>
      </c>
      <c r="X130" s="361">
        <v>88046</v>
      </c>
      <c r="AL130" s="53">
        <v>2125</v>
      </c>
      <c r="AM130" s="363">
        <v>55325</v>
      </c>
      <c r="AN130" s="363">
        <v>53530</v>
      </c>
      <c r="AO130" s="363">
        <v>53530</v>
      </c>
      <c r="AP130" s="363">
        <v>61282</v>
      </c>
      <c r="AQ130" s="363">
        <v>62424</v>
      </c>
      <c r="AR130" s="363">
        <v>69442</v>
      </c>
      <c r="AS130" s="363">
        <v>68381</v>
      </c>
      <c r="AT130" s="363">
        <v>74011</v>
      </c>
      <c r="AU130" s="363">
        <v>68870</v>
      </c>
      <c r="AV130" s="363">
        <v>80050</v>
      </c>
      <c r="AW130" s="363">
        <v>73522</v>
      </c>
      <c r="AX130" s="364">
        <v>86170</v>
      </c>
      <c r="AY130" s="364">
        <v>79478</v>
      </c>
      <c r="AZ130" s="364">
        <v>87638</v>
      </c>
      <c r="BA130" s="364">
        <v>84048</v>
      </c>
      <c r="BB130" s="364">
        <v>93269</v>
      </c>
      <c r="BC130" s="364">
        <v>89515</v>
      </c>
      <c r="BD130" s="364">
        <v>97022</v>
      </c>
      <c r="BE130" s="364">
        <v>92534</v>
      </c>
      <c r="BF130" s="364">
        <v>101592</v>
      </c>
      <c r="BG130" s="364">
        <v>95962</v>
      </c>
      <c r="BH130" s="364">
        <v>105264</v>
      </c>
      <c r="BI130" s="364">
        <v>100368</v>
      </c>
    </row>
    <row r="131" spans="1:61" hidden="1" outlineLevel="1" x14ac:dyDescent="0.25">
      <c r="A131" s="53">
        <v>2250</v>
      </c>
      <c r="B131" s="360">
        <v>48552</v>
      </c>
      <c r="C131" s="360">
        <v>46838</v>
      </c>
      <c r="D131" s="360">
        <v>47002</v>
      </c>
      <c r="E131" s="360">
        <v>52714</v>
      </c>
      <c r="F131" s="360">
        <v>55488</v>
      </c>
      <c r="G131" s="360">
        <v>61608</v>
      </c>
      <c r="H131" s="360">
        <v>59731</v>
      </c>
      <c r="I131" s="360">
        <v>66178</v>
      </c>
      <c r="J131" s="360">
        <v>61282</v>
      </c>
      <c r="K131" s="360">
        <v>71318</v>
      </c>
      <c r="L131" s="360">
        <v>65117</v>
      </c>
      <c r="M131" s="361">
        <v>75970</v>
      </c>
      <c r="N131" s="361">
        <v>70910</v>
      </c>
      <c r="O131" s="361">
        <v>78907</v>
      </c>
      <c r="P131" s="361">
        <v>75072</v>
      </c>
      <c r="Q131" s="361">
        <v>82661</v>
      </c>
      <c r="R131" s="361">
        <v>79723</v>
      </c>
      <c r="S131" s="361">
        <v>87312</v>
      </c>
      <c r="T131" s="361">
        <v>82253</v>
      </c>
      <c r="U131" s="361">
        <v>89842</v>
      </c>
      <c r="V131" s="361">
        <v>85109</v>
      </c>
      <c r="W131" s="361">
        <v>94330</v>
      </c>
      <c r="X131" s="361">
        <v>88291</v>
      </c>
      <c r="AL131" s="53">
        <v>2250</v>
      </c>
      <c r="AM131" s="363">
        <v>55325</v>
      </c>
      <c r="AN131" s="363">
        <v>53448</v>
      </c>
      <c r="AO131" s="363">
        <v>53530</v>
      </c>
      <c r="AP131" s="363">
        <v>60058</v>
      </c>
      <c r="AQ131" s="363">
        <v>63240</v>
      </c>
      <c r="AR131" s="363">
        <v>70258</v>
      </c>
      <c r="AS131" s="363">
        <v>68136</v>
      </c>
      <c r="AT131" s="363">
        <v>75480</v>
      </c>
      <c r="AU131" s="363">
        <v>69931</v>
      </c>
      <c r="AV131" s="363">
        <v>81355</v>
      </c>
      <c r="AW131" s="363">
        <v>74256</v>
      </c>
      <c r="AX131" s="364">
        <v>86578</v>
      </c>
      <c r="AY131" s="364">
        <v>80866</v>
      </c>
      <c r="AZ131" s="364">
        <v>90005</v>
      </c>
      <c r="BA131" s="364">
        <v>85598</v>
      </c>
      <c r="BB131" s="364">
        <v>94166</v>
      </c>
      <c r="BC131" s="364">
        <v>90821</v>
      </c>
      <c r="BD131" s="364">
        <v>99552</v>
      </c>
      <c r="BE131" s="364">
        <v>93840</v>
      </c>
      <c r="BF131" s="364">
        <v>102408</v>
      </c>
      <c r="BG131" s="364">
        <v>97022</v>
      </c>
      <c r="BH131" s="364">
        <v>107549</v>
      </c>
      <c r="BI131" s="364">
        <v>100613</v>
      </c>
    </row>
    <row r="132" spans="1:61" hidden="1" outlineLevel="1" x14ac:dyDescent="0.25">
      <c r="A132" s="53">
        <v>2375</v>
      </c>
      <c r="B132" s="360">
        <v>54754</v>
      </c>
      <c r="C132" s="360">
        <v>47654</v>
      </c>
      <c r="D132" s="360">
        <v>47818</v>
      </c>
      <c r="E132" s="360">
        <v>58752</v>
      </c>
      <c r="F132" s="360">
        <v>56141</v>
      </c>
      <c r="G132" s="360">
        <v>63158</v>
      </c>
      <c r="H132" s="360">
        <v>60955</v>
      </c>
      <c r="I132" s="360">
        <v>69034</v>
      </c>
      <c r="J132" s="360">
        <v>62832</v>
      </c>
      <c r="K132" s="360">
        <v>73032</v>
      </c>
      <c r="L132" s="361">
        <v>67483</v>
      </c>
      <c r="M132" s="361">
        <v>79723</v>
      </c>
      <c r="N132" s="361">
        <v>71563</v>
      </c>
      <c r="O132" s="361">
        <v>81274</v>
      </c>
      <c r="P132" s="361">
        <v>76622</v>
      </c>
      <c r="Q132" s="361">
        <v>87557</v>
      </c>
      <c r="R132" s="361">
        <v>80784</v>
      </c>
      <c r="S132" s="361">
        <v>89189</v>
      </c>
      <c r="T132" s="361">
        <v>84538</v>
      </c>
      <c r="U132" s="361">
        <v>95309</v>
      </c>
      <c r="V132" s="361">
        <v>87475</v>
      </c>
      <c r="W132" s="361">
        <v>98654</v>
      </c>
      <c r="X132" s="361">
        <v>91066</v>
      </c>
      <c r="AL132" s="53">
        <v>2375</v>
      </c>
      <c r="AM132" s="363">
        <v>62424</v>
      </c>
      <c r="AN132" s="363">
        <v>54346</v>
      </c>
      <c r="AO132" s="363">
        <v>54509</v>
      </c>
      <c r="AP132" s="363">
        <v>66994</v>
      </c>
      <c r="AQ132" s="363">
        <v>63974</v>
      </c>
      <c r="AR132" s="363">
        <v>72053</v>
      </c>
      <c r="AS132" s="363">
        <v>69442</v>
      </c>
      <c r="AT132" s="363">
        <v>78744</v>
      </c>
      <c r="AU132" s="363">
        <v>71563</v>
      </c>
      <c r="AV132" s="363">
        <v>83232</v>
      </c>
      <c r="AW132" s="364">
        <v>76867</v>
      </c>
      <c r="AX132" s="364">
        <v>90821</v>
      </c>
      <c r="AY132" s="364">
        <v>81518</v>
      </c>
      <c r="AZ132" s="364">
        <v>92616</v>
      </c>
      <c r="BA132" s="364">
        <v>87312</v>
      </c>
      <c r="BB132" s="364">
        <v>99797</v>
      </c>
      <c r="BC132" s="364">
        <v>92126</v>
      </c>
      <c r="BD132" s="364">
        <v>101674</v>
      </c>
      <c r="BE132" s="364">
        <v>96370</v>
      </c>
      <c r="BF132" s="364">
        <v>108610</v>
      </c>
      <c r="BG132" s="364">
        <v>99715</v>
      </c>
      <c r="BH132" s="364">
        <v>112445</v>
      </c>
      <c r="BI132" s="364">
        <v>103877</v>
      </c>
    </row>
    <row r="133" spans="1:61" hidden="1" outlineLevel="1" x14ac:dyDescent="0.25">
      <c r="A133" s="53">
        <v>2500</v>
      </c>
      <c r="B133" s="360">
        <v>56549</v>
      </c>
      <c r="C133" s="360">
        <v>57365</v>
      </c>
      <c r="D133" s="360">
        <v>50510</v>
      </c>
      <c r="E133" s="360">
        <v>63077</v>
      </c>
      <c r="F133" s="360">
        <v>57365</v>
      </c>
      <c r="G133" s="360">
        <v>65606</v>
      </c>
      <c r="H133" s="360">
        <v>62179</v>
      </c>
      <c r="I133" s="360">
        <v>73685</v>
      </c>
      <c r="J133" s="360">
        <v>70013</v>
      </c>
      <c r="K133" s="361">
        <v>82253</v>
      </c>
      <c r="L133" s="361">
        <v>76622</v>
      </c>
      <c r="M133" s="361">
        <v>84782</v>
      </c>
      <c r="N133" s="361">
        <v>78826</v>
      </c>
      <c r="O133" s="361">
        <v>89189</v>
      </c>
      <c r="P133" s="361">
        <v>80947</v>
      </c>
      <c r="Q133" s="361">
        <v>92045</v>
      </c>
      <c r="R133" s="361">
        <v>86251</v>
      </c>
      <c r="S133" s="361">
        <v>97920</v>
      </c>
      <c r="T133" s="361">
        <v>89923</v>
      </c>
      <c r="U133" s="361">
        <v>103550</v>
      </c>
      <c r="V133" s="361">
        <v>92453</v>
      </c>
      <c r="W133" s="361">
        <v>108610</v>
      </c>
      <c r="X133" s="361">
        <v>96288</v>
      </c>
      <c r="AL133" s="53">
        <v>2500</v>
      </c>
      <c r="AM133" s="363">
        <v>64382</v>
      </c>
      <c r="AN133" s="363">
        <v>65443</v>
      </c>
      <c r="AO133" s="363">
        <v>57610</v>
      </c>
      <c r="AP133" s="363">
        <v>71971</v>
      </c>
      <c r="AQ133" s="363">
        <v>65443</v>
      </c>
      <c r="AR133" s="363">
        <v>74746</v>
      </c>
      <c r="AS133" s="363">
        <v>70829</v>
      </c>
      <c r="AT133" s="363">
        <v>84048</v>
      </c>
      <c r="AU133" s="363">
        <v>79805</v>
      </c>
      <c r="AV133" s="364">
        <v>93840</v>
      </c>
      <c r="AW133" s="364">
        <v>87312</v>
      </c>
      <c r="AX133" s="364">
        <v>96696</v>
      </c>
      <c r="AY133" s="364">
        <v>89842</v>
      </c>
      <c r="AZ133" s="364">
        <v>101674</v>
      </c>
      <c r="BA133" s="364">
        <v>92290</v>
      </c>
      <c r="BB133" s="364">
        <v>104856</v>
      </c>
      <c r="BC133" s="364">
        <v>98410</v>
      </c>
      <c r="BD133" s="364">
        <v>111629</v>
      </c>
      <c r="BE133" s="364">
        <v>102490</v>
      </c>
      <c r="BF133" s="364">
        <v>118075</v>
      </c>
      <c r="BG133" s="364">
        <v>105427</v>
      </c>
      <c r="BH133" s="364">
        <v>123787</v>
      </c>
      <c r="BI133" s="364">
        <v>109752</v>
      </c>
    </row>
    <row r="134" spans="1:61" hidden="1" outlineLevel="1" x14ac:dyDescent="0.25">
      <c r="A134" s="53">
        <v>2550</v>
      </c>
      <c r="B134" s="360">
        <v>58181</v>
      </c>
      <c r="C134" s="360">
        <v>59894</v>
      </c>
      <c r="D134" s="360">
        <v>50429</v>
      </c>
      <c r="E134" s="360">
        <v>64954</v>
      </c>
      <c r="F134" s="360">
        <v>59731</v>
      </c>
      <c r="G134" s="360">
        <v>70666</v>
      </c>
      <c r="H134" s="360">
        <v>64546</v>
      </c>
      <c r="I134" s="360">
        <v>76786</v>
      </c>
      <c r="J134" s="361">
        <v>74582</v>
      </c>
      <c r="K134" s="361">
        <v>85027</v>
      </c>
      <c r="L134" s="361">
        <v>80131</v>
      </c>
      <c r="M134" s="361">
        <v>89352</v>
      </c>
      <c r="N134" s="361">
        <v>80947</v>
      </c>
      <c r="O134" s="361">
        <v>92779</v>
      </c>
      <c r="P134" s="361">
        <v>83885</v>
      </c>
      <c r="Q134" s="361">
        <v>97349</v>
      </c>
      <c r="R134" s="361">
        <v>89107</v>
      </c>
      <c r="S134" s="361">
        <v>102653</v>
      </c>
      <c r="T134" s="361">
        <v>94574</v>
      </c>
      <c r="U134" s="361">
        <v>107222</v>
      </c>
      <c r="V134" s="361">
        <v>98083</v>
      </c>
      <c r="W134" s="361">
        <v>113995</v>
      </c>
      <c r="X134" s="361">
        <v>103958</v>
      </c>
      <c r="AL134" s="53">
        <v>2550</v>
      </c>
      <c r="AM134" s="363">
        <v>66341</v>
      </c>
      <c r="AN134" s="363">
        <v>68299</v>
      </c>
      <c r="AO134" s="363">
        <v>57528</v>
      </c>
      <c r="AP134" s="363">
        <v>74011</v>
      </c>
      <c r="AQ134" s="363">
        <v>68136</v>
      </c>
      <c r="AR134" s="363">
        <v>80621</v>
      </c>
      <c r="AS134" s="363">
        <v>73685</v>
      </c>
      <c r="AT134" s="363">
        <v>87638</v>
      </c>
      <c r="AU134" s="364">
        <v>85027</v>
      </c>
      <c r="AV134" s="364">
        <v>96941</v>
      </c>
      <c r="AW134" s="364">
        <v>91392</v>
      </c>
      <c r="AX134" s="364">
        <v>101837</v>
      </c>
      <c r="AY134" s="364">
        <v>92290</v>
      </c>
      <c r="AZ134" s="364">
        <v>105835</v>
      </c>
      <c r="BA134" s="364">
        <v>95554</v>
      </c>
      <c r="BB134" s="364">
        <v>110976</v>
      </c>
      <c r="BC134" s="364">
        <v>101592</v>
      </c>
      <c r="BD134" s="364">
        <v>117014</v>
      </c>
      <c r="BE134" s="364">
        <v>107794</v>
      </c>
      <c r="BF134" s="364">
        <v>122237</v>
      </c>
      <c r="BG134" s="364">
        <v>111792</v>
      </c>
      <c r="BH134" s="364">
        <v>129907</v>
      </c>
      <c r="BI134" s="364">
        <v>118565</v>
      </c>
    </row>
    <row r="135" spans="1:61" hidden="1" outlineLevel="1" x14ac:dyDescent="0.25">
      <c r="A135" s="53">
        <v>2625</v>
      </c>
      <c r="B135" s="360">
        <v>59323</v>
      </c>
      <c r="C135" s="360">
        <v>61037</v>
      </c>
      <c r="D135" s="360">
        <v>56957</v>
      </c>
      <c r="E135" s="360">
        <v>68218</v>
      </c>
      <c r="F135" s="360">
        <v>66014</v>
      </c>
      <c r="G135" s="360">
        <v>73032</v>
      </c>
      <c r="H135" s="360">
        <v>71074</v>
      </c>
      <c r="I135" s="361">
        <v>79070</v>
      </c>
      <c r="J135" s="361">
        <v>80294</v>
      </c>
      <c r="K135" s="361">
        <v>86822</v>
      </c>
      <c r="L135" s="361">
        <v>86088</v>
      </c>
      <c r="M135" s="361">
        <v>91718</v>
      </c>
      <c r="N135" s="361">
        <v>87883</v>
      </c>
      <c r="O135" s="361">
        <v>96696</v>
      </c>
      <c r="P135" s="361">
        <v>91310</v>
      </c>
      <c r="Q135" s="361">
        <v>99552</v>
      </c>
      <c r="R135" s="361">
        <v>96941</v>
      </c>
      <c r="S135" s="361">
        <v>105264</v>
      </c>
      <c r="T135" s="361">
        <v>102816</v>
      </c>
      <c r="U135" s="361">
        <v>109670</v>
      </c>
      <c r="V135" s="361">
        <v>106733</v>
      </c>
      <c r="W135" s="361">
        <v>116443</v>
      </c>
      <c r="X135" s="361">
        <v>113261</v>
      </c>
      <c r="AL135" s="53">
        <v>2625</v>
      </c>
      <c r="AM135" s="363">
        <v>67565</v>
      </c>
      <c r="AN135" s="363">
        <v>69523</v>
      </c>
      <c r="AO135" s="363">
        <v>64954</v>
      </c>
      <c r="AP135" s="363">
        <v>77765</v>
      </c>
      <c r="AQ135" s="363">
        <v>75235</v>
      </c>
      <c r="AR135" s="363">
        <v>83232</v>
      </c>
      <c r="AS135" s="363">
        <v>81029</v>
      </c>
      <c r="AT135" s="364">
        <v>90168</v>
      </c>
      <c r="AU135" s="364">
        <v>91555</v>
      </c>
      <c r="AV135" s="364">
        <v>98981</v>
      </c>
      <c r="AW135" s="364">
        <v>98083</v>
      </c>
      <c r="AX135" s="364">
        <v>104611</v>
      </c>
      <c r="AY135" s="364">
        <v>100205</v>
      </c>
      <c r="AZ135" s="364">
        <v>110242</v>
      </c>
      <c r="BA135" s="364">
        <v>104122</v>
      </c>
      <c r="BB135" s="364">
        <v>113506</v>
      </c>
      <c r="BC135" s="364">
        <v>110486</v>
      </c>
      <c r="BD135" s="364">
        <v>120034</v>
      </c>
      <c r="BE135" s="364">
        <v>117178</v>
      </c>
      <c r="BF135" s="364">
        <v>125011</v>
      </c>
      <c r="BG135" s="364">
        <v>121747</v>
      </c>
      <c r="BH135" s="364">
        <v>132682</v>
      </c>
      <c r="BI135" s="364">
        <v>129173</v>
      </c>
    </row>
    <row r="136" spans="1:61" hidden="1" outlineLevel="1" x14ac:dyDescent="0.25">
      <c r="A136" s="53">
        <v>2700</v>
      </c>
      <c r="B136" s="360">
        <v>60384</v>
      </c>
      <c r="C136" s="360">
        <v>62098</v>
      </c>
      <c r="D136" s="360">
        <v>63648</v>
      </c>
      <c r="E136" s="360">
        <v>71482</v>
      </c>
      <c r="F136" s="360">
        <v>72216</v>
      </c>
      <c r="G136" s="360">
        <v>75317</v>
      </c>
      <c r="H136" s="360">
        <v>77683</v>
      </c>
      <c r="I136" s="361">
        <v>81274</v>
      </c>
      <c r="J136" s="361">
        <v>86006</v>
      </c>
      <c r="K136" s="361">
        <v>88536</v>
      </c>
      <c r="L136" s="361">
        <v>92045</v>
      </c>
      <c r="M136" s="361">
        <v>93840</v>
      </c>
      <c r="N136" s="361">
        <v>94901</v>
      </c>
      <c r="O136" s="361">
        <v>100613</v>
      </c>
      <c r="P136" s="361">
        <v>98818</v>
      </c>
      <c r="Q136" s="361">
        <v>101592</v>
      </c>
      <c r="R136" s="361">
        <v>104693</v>
      </c>
      <c r="S136" s="361">
        <v>107794</v>
      </c>
      <c r="T136" s="361">
        <v>110976</v>
      </c>
      <c r="U136" s="361">
        <v>112200</v>
      </c>
      <c r="V136" s="361">
        <v>115546</v>
      </c>
      <c r="W136" s="361">
        <v>119054</v>
      </c>
      <c r="X136" s="361">
        <v>122563</v>
      </c>
      <c r="AL136" s="53">
        <v>2700</v>
      </c>
      <c r="AM136" s="363">
        <v>68870</v>
      </c>
      <c r="AN136" s="363">
        <v>70747</v>
      </c>
      <c r="AO136" s="363">
        <v>72542</v>
      </c>
      <c r="AP136" s="363">
        <v>81437</v>
      </c>
      <c r="AQ136" s="363">
        <v>82334</v>
      </c>
      <c r="AR136" s="363">
        <v>85925</v>
      </c>
      <c r="AS136" s="363">
        <v>88536</v>
      </c>
      <c r="AT136" s="364">
        <v>92616</v>
      </c>
      <c r="AU136" s="364">
        <v>98002</v>
      </c>
      <c r="AV136" s="364">
        <v>100939</v>
      </c>
      <c r="AW136" s="364">
        <v>104856</v>
      </c>
      <c r="AX136" s="364">
        <v>107059</v>
      </c>
      <c r="AY136" s="364">
        <v>108120</v>
      </c>
      <c r="AZ136" s="364">
        <v>114730</v>
      </c>
      <c r="BA136" s="364">
        <v>112690</v>
      </c>
      <c r="BB136" s="364">
        <v>115872</v>
      </c>
      <c r="BC136" s="364">
        <v>119381</v>
      </c>
      <c r="BD136" s="364">
        <v>122971</v>
      </c>
      <c r="BE136" s="364">
        <v>126480</v>
      </c>
      <c r="BF136" s="364">
        <v>127949</v>
      </c>
      <c r="BG136" s="364">
        <v>131702</v>
      </c>
      <c r="BH136" s="364">
        <v>135701</v>
      </c>
      <c r="BI136" s="364">
        <v>139699</v>
      </c>
    </row>
    <row r="137" spans="1:61" hidden="1" outlineLevel="1" x14ac:dyDescent="0.25">
      <c r="A137" s="53">
        <v>2850</v>
      </c>
      <c r="B137" s="360">
        <v>62914</v>
      </c>
      <c r="C137" s="360">
        <v>65280</v>
      </c>
      <c r="D137" s="360">
        <v>59894</v>
      </c>
      <c r="E137" s="360">
        <v>73440</v>
      </c>
      <c r="F137" s="360">
        <v>62016</v>
      </c>
      <c r="G137" s="362">
        <v>77765</v>
      </c>
      <c r="H137" s="361">
        <v>83803</v>
      </c>
      <c r="I137" s="361">
        <v>90984</v>
      </c>
      <c r="J137" s="361">
        <v>89352</v>
      </c>
      <c r="K137" s="361">
        <v>92045</v>
      </c>
      <c r="L137" s="361">
        <v>95064</v>
      </c>
      <c r="M137" s="361">
        <v>95962</v>
      </c>
      <c r="N137" s="361">
        <v>96778</v>
      </c>
      <c r="O137" s="361">
        <v>101674</v>
      </c>
      <c r="P137" s="361">
        <v>101918</v>
      </c>
      <c r="Q137" s="361">
        <v>104774</v>
      </c>
      <c r="R137" s="361">
        <v>107875</v>
      </c>
      <c r="S137" s="361">
        <v>111058</v>
      </c>
      <c r="T137" s="361">
        <v>114403</v>
      </c>
      <c r="U137" s="361">
        <v>115546</v>
      </c>
      <c r="V137" s="361">
        <v>119136</v>
      </c>
      <c r="W137" s="361">
        <v>122645</v>
      </c>
      <c r="X137" s="361">
        <v>126398</v>
      </c>
      <c r="AL137" s="53">
        <v>2850</v>
      </c>
      <c r="AM137" s="363">
        <v>71808</v>
      </c>
      <c r="AN137" s="363">
        <v>74419</v>
      </c>
      <c r="AO137" s="363">
        <v>68299</v>
      </c>
      <c r="AP137" s="363">
        <v>83722</v>
      </c>
      <c r="AQ137" s="363">
        <v>70666</v>
      </c>
      <c r="AR137" s="365">
        <v>88618</v>
      </c>
      <c r="AS137" s="364">
        <v>95472</v>
      </c>
      <c r="AT137" s="364">
        <v>103714</v>
      </c>
      <c r="AU137" s="364">
        <v>101837</v>
      </c>
      <c r="AV137" s="364">
        <v>104856</v>
      </c>
      <c r="AW137" s="364">
        <v>108365</v>
      </c>
      <c r="AX137" s="364">
        <v>109344</v>
      </c>
      <c r="AY137" s="364">
        <v>110323</v>
      </c>
      <c r="AZ137" s="364">
        <v>115954</v>
      </c>
      <c r="BA137" s="364">
        <v>116198</v>
      </c>
      <c r="BB137" s="364">
        <v>119462</v>
      </c>
      <c r="BC137" s="364">
        <v>123053</v>
      </c>
      <c r="BD137" s="364">
        <v>126643</v>
      </c>
      <c r="BE137" s="364">
        <v>130478</v>
      </c>
      <c r="BF137" s="364">
        <v>131784</v>
      </c>
      <c r="BG137" s="364">
        <v>135782</v>
      </c>
      <c r="BH137" s="364">
        <v>139781</v>
      </c>
      <c r="BI137" s="364">
        <v>144024</v>
      </c>
    </row>
    <row r="138" spans="1:61" hidden="1" outlineLevel="1" x14ac:dyDescent="0.25">
      <c r="A138" s="53">
        <v>2975</v>
      </c>
      <c r="B138" s="360">
        <v>69034</v>
      </c>
      <c r="C138" s="360">
        <v>71074</v>
      </c>
      <c r="D138" s="360">
        <v>73603</v>
      </c>
      <c r="E138" s="360">
        <v>78907</v>
      </c>
      <c r="F138" s="361">
        <v>81437</v>
      </c>
      <c r="G138" s="361">
        <v>81600</v>
      </c>
      <c r="H138" s="361">
        <v>87802</v>
      </c>
      <c r="I138" s="361">
        <v>94166</v>
      </c>
      <c r="J138" s="361">
        <v>93187</v>
      </c>
      <c r="K138" s="361">
        <v>96043</v>
      </c>
      <c r="L138" s="361">
        <v>98818</v>
      </c>
      <c r="M138" s="361">
        <v>101837</v>
      </c>
      <c r="N138" s="361">
        <v>103958</v>
      </c>
      <c r="O138" s="361">
        <v>107957</v>
      </c>
      <c r="P138" s="361">
        <v>108365</v>
      </c>
      <c r="Q138" s="361">
        <v>111221</v>
      </c>
      <c r="R138" s="361">
        <v>114648</v>
      </c>
      <c r="S138" s="361">
        <v>118075</v>
      </c>
      <c r="T138" s="361">
        <v>121584</v>
      </c>
      <c r="U138" s="361">
        <v>122808</v>
      </c>
      <c r="V138" s="361">
        <v>126562</v>
      </c>
      <c r="W138" s="361">
        <v>130397</v>
      </c>
      <c r="X138" s="361">
        <v>134232</v>
      </c>
      <c r="AL138" s="53">
        <v>2975</v>
      </c>
      <c r="AM138" s="363">
        <v>78744</v>
      </c>
      <c r="AN138" s="363">
        <v>81029</v>
      </c>
      <c r="AO138" s="363">
        <v>83885</v>
      </c>
      <c r="AP138" s="363">
        <v>90005</v>
      </c>
      <c r="AQ138" s="364">
        <v>92861</v>
      </c>
      <c r="AR138" s="364">
        <v>93024</v>
      </c>
      <c r="AS138" s="364">
        <v>100123</v>
      </c>
      <c r="AT138" s="364">
        <v>107386</v>
      </c>
      <c r="AU138" s="364">
        <v>106243</v>
      </c>
      <c r="AV138" s="364">
        <v>109426</v>
      </c>
      <c r="AW138" s="364">
        <v>112690</v>
      </c>
      <c r="AX138" s="364">
        <v>116117</v>
      </c>
      <c r="AY138" s="364">
        <v>118565</v>
      </c>
      <c r="AZ138" s="364">
        <v>123134</v>
      </c>
      <c r="BA138" s="364">
        <v>123542</v>
      </c>
      <c r="BB138" s="364">
        <v>126806</v>
      </c>
      <c r="BC138" s="364">
        <v>130723</v>
      </c>
      <c r="BD138" s="364">
        <v>134558</v>
      </c>
      <c r="BE138" s="364">
        <v>138638</v>
      </c>
      <c r="BF138" s="364">
        <v>140026</v>
      </c>
      <c r="BG138" s="364">
        <v>144350</v>
      </c>
      <c r="BH138" s="364">
        <v>148594</v>
      </c>
      <c r="BI138" s="364">
        <v>153000</v>
      </c>
    </row>
    <row r="139" spans="1:61" hidden="1" outlineLevel="1" x14ac:dyDescent="0.25">
      <c r="A139" s="53">
        <v>3000</v>
      </c>
      <c r="B139" s="360">
        <v>71890</v>
      </c>
      <c r="C139" s="360">
        <v>74419</v>
      </c>
      <c r="D139" s="360">
        <v>76541</v>
      </c>
      <c r="E139" s="361">
        <v>79560</v>
      </c>
      <c r="F139" s="361">
        <v>85762</v>
      </c>
      <c r="G139" s="361">
        <v>91147</v>
      </c>
      <c r="H139" s="361">
        <v>78826</v>
      </c>
      <c r="I139" s="361">
        <v>96614</v>
      </c>
      <c r="J139" s="361">
        <v>96370</v>
      </c>
      <c r="K139" s="361">
        <v>99226</v>
      </c>
      <c r="L139" s="361">
        <v>102245</v>
      </c>
      <c r="M139" s="361">
        <v>105346</v>
      </c>
      <c r="N139" s="361">
        <v>106406</v>
      </c>
      <c r="O139" s="361">
        <v>111792</v>
      </c>
      <c r="P139" s="361">
        <v>111955</v>
      </c>
      <c r="Q139" s="361">
        <v>115056</v>
      </c>
      <c r="R139" s="361">
        <v>118565</v>
      </c>
      <c r="S139" s="361">
        <v>122074</v>
      </c>
      <c r="T139" s="361">
        <v>125746</v>
      </c>
      <c r="U139" s="361">
        <v>126970</v>
      </c>
      <c r="V139" s="361">
        <v>130886</v>
      </c>
      <c r="W139" s="361">
        <v>134803</v>
      </c>
      <c r="X139" s="361">
        <v>138802</v>
      </c>
      <c r="Y139" s="257"/>
      <c r="AL139" s="53">
        <v>3000</v>
      </c>
      <c r="AM139" s="363">
        <v>81926</v>
      </c>
      <c r="AN139" s="363">
        <v>84782</v>
      </c>
      <c r="AO139" s="363">
        <v>87230</v>
      </c>
      <c r="AP139" s="364">
        <v>90739</v>
      </c>
      <c r="AQ139" s="364">
        <v>97757</v>
      </c>
      <c r="AR139" s="364">
        <v>103958</v>
      </c>
      <c r="AS139" s="364">
        <v>89842</v>
      </c>
      <c r="AT139" s="364">
        <v>110078</v>
      </c>
      <c r="AU139" s="364">
        <v>109834</v>
      </c>
      <c r="AV139" s="364">
        <v>113098</v>
      </c>
      <c r="AW139" s="364">
        <v>116606</v>
      </c>
      <c r="AX139" s="364">
        <v>120115</v>
      </c>
      <c r="AY139" s="364">
        <v>121339</v>
      </c>
      <c r="AZ139" s="364">
        <v>127459</v>
      </c>
      <c r="BA139" s="364">
        <v>127622</v>
      </c>
      <c r="BB139" s="364">
        <v>131131</v>
      </c>
      <c r="BC139" s="364">
        <v>135130</v>
      </c>
      <c r="BD139" s="364">
        <v>139210</v>
      </c>
      <c r="BE139" s="364">
        <v>143371</v>
      </c>
      <c r="BF139" s="364">
        <v>144758</v>
      </c>
      <c r="BG139" s="364">
        <v>149165</v>
      </c>
      <c r="BH139" s="364">
        <v>153653</v>
      </c>
      <c r="BI139" s="364">
        <v>158304</v>
      </c>
    </row>
    <row r="140" spans="1:61" hidden="1" outlineLevel="1" x14ac:dyDescent="0.25">
      <c r="Y140" s="257"/>
    </row>
    <row r="141" spans="1:61" collapsed="1" x14ac:dyDescent="0.25"/>
  </sheetData>
  <mergeCells count="26">
    <mergeCell ref="D96:T97"/>
    <mergeCell ref="X96:AJ98"/>
    <mergeCell ref="D102:T103"/>
    <mergeCell ref="X102:AJ104"/>
    <mergeCell ref="D108:T110"/>
    <mergeCell ref="X108:AJ111"/>
    <mergeCell ref="T92:AJ92"/>
    <mergeCell ref="A93:AJ93"/>
    <mergeCell ref="A84:AJ84"/>
    <mergeCell ref="A85:AJ85"/>
    <mergeCell ref="A90:S90"/>
    <mergeCell ref="T90:AJ90"/>
    <mergeCell ref="A91:S91"/>
    <mergeCell ref="T91:AJ91"/>
    <mergeCell ref="A83:AJ83"/>
    <mergeCell ref="A1:E1"/>
    <mergeCell ref="A2:AJ2"/>
    <mergeCell ref="A10:AJ10"/>
    <mergeCell ref="A11:AJ11"/>
    <mergeCell ref="A46:AJ46"/>
    <mergeCell ref="A47:AJ47"/>
    <mergeCell ref="A79:AJ79"/>
    <mergeCell ref="A80:AJ80"/>
    <mergeCell ref="A81:AJ81"/>
    <mergeCell ref="A82:AJ82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152400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AJ84"/>
  <sheetViews>
    <sheetView view="pageBreakPreview" topLeftCell="C39" zoomScaleNormal="100" zoomScaleSheetLayoutView="100" workbookViewId="0">
      <selection activeCell="A62" sqref="A62:AJ62"/>
    </sheetView>
  </sheetViews>
  <sheetFormatPr defaultRowHeight="15" x14ac:dyDescent="0.25"/>
  <cols>
    <col min="1" max="35" width="5" customWidth="1"/>
    <col min="36" max="36" width="6.28515625" customWidth="1"/>
  </cols>
  <sheetData>
    <row r="1" spans="1:36" ht="21.75" thickBot="1" x14ac:dyDescent="0.4">
      <c r="A1" s="695" t="s">
        <v>74</v>
      </c>
      <c r="B1" s="695"/>
      <c r="C1" s="695"/>
      <c r="D1" s="695"/>
      <c r="E1" s="695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683" t="s">
        <v>103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3"/>
      <c r="AH2" s="683"/>
      <c r="AI2" s="683"/>
      <c r="AJ2" s="683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700" t="s">
        <v>156</v>
      </c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</row>
    <row r="7" spans="1:3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41"/>
      <c r="S7" s="41"/>
      <c r="T7" s="41"/>
      <c r="U7" s="1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696" t="s">
        <v>532</v>
      </c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</row>
    <row r="10" spans="1:36" ht="3" hidden="1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683" t="s">
        <v>142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  <c r="AA11" s="683"/>
      <c r="AB11" s="683"/>
      <c r="AC11" s="683"/>
      <c r="AD11" s="683"/>
      <c r="AE11" s="683"/>
      <c r="AF11" s="683"/>
      <c r="AG11" s="683"/>
      <c r="AH11" s="683"/>
      <c r="AI11" s="683"/>
      <c r="AJ11" s="683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42.75" customHeight="1" thickBot="1" x14ac:dyDescent="0.3">
      <c r="A13" s="706" t="s">
        <v>123</v>
      </c>
      <c r="B13" s="706"/>
      <c r="C13" s="706"/>
      <c r="D13" s="706"/>
      <c r="E13" s="706"/>
      <c r="F13" s="706"/>
      <c r="G13" s="706"/>
      <c r="H13" s="706"/>
      <c r="I13" s="706"/>
      <c r="J13" s="706"/>
      <c r="K13" s="706"/>
      <c r="L13" s="706"/>
      <c r="M13" s="706"/>
      <c r="N13" s="706"/>
      <c r="O13" s="706"/>
      <c r="P13" s="706"/>
      <c r="Q13" s="1"/>
      <c r="R13" s="1"/>
      <c r="S13" s="707" t="s">
        <v>684</v>
      </c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1"/>
      <c r="R14" s="1"/>
      <c r="S14" s="1"/>
      <c r="T14" s="43" t="s">
        <v>121</v>
      </c>
      <c r="U14" s="45">
        <v>1750</v>
      </c>
      <c r="V14" s="45">
        <v>1875</v>
      </c>
      <c r="W14" s="45">
        <v>2000</v>
      </c>
      <c r="X14" s="45">
        <v>2125</v>
      </c>
      <c r="Y14" s="45">
        <v>2250</v>
      </c>
      <c r="Z14" s="45">
        <v>2375</v>
      </c>
      <c r="AA14" s="45">
        <v>2500</v>
      </c>
      <c r="AB14" s="45">
        <v>2625</v>
      </c>
      <c r="AC14" s="45">
        <v>2750</v>
      </c>
      <c r="AD14" s="45">
        <v>2875</v>
      </c>
      <c r="AE14" s="45">
        <v>3000</v>
      </c>
      <c r="AF14" s="45">
        <v>3125</v>
      </c>
      <c r="AG14" s="45">
        <v>3250</v>
      </c>
      <c r="AH14" s="45">
        <v>3375</v>
      </c>
      <c r="AI14" s="45">
        <v>3500</v>
      </c>
      <c r="AJ14" s="1"/>
    </row>
    <row r="15" spans="1:36" x14ac:dyDescent="0.25">
      <c r="A15" s="44">
        <v>1800</v>
      </c>
      <c r="B15" s="232">
        <v>0</v>
      </c>
      <c r="C15" s="232">
        <v>0</v>
      </c>
      <c r="D15" s="232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"/>
      <c r="R15" s="1"/>
      <c r="S15" s="1"/>
      <c r="T15" s="44">
        <v>1800</v>
      </c>
      <c r="U15" s="232">
        <v>0</v>
      </c>
      <c r="V15" s="232">
        <v>0</v>
      </c>
      <c r="W15" s="232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0</v>
      </c>
      <c r="AC15" s="169">
        <v>0</v>
      </c>
      <c r="AD15" s="169">
        <v>0</v>
      </c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"/>
    </row>
    <row r="16" spans="1:36" x14ac:dyDescent="0.25">
      <c r="A16" s="44">
        <v>1960</v>
      </c>
      <c r="B16" s="232">
        <v>0</v>
      </c>
      <c r="C16" s="232">
        <v>0</v>
      </c>
      <c r="D16" s="232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1"/>
      <c r="R16" s="1"/>
      <c r="T16" s="44">
        <v>1960</v>
      </c>
      <c r="U16" s="232">
        <v>0</v>
      </c>
      <c r="V16" s="232">
        <v>0</v>
      </c>
      <c r="W16" s="232">
        <v>0</v>
      </c>
      <c r="X16" s="169">
        <v>0</v>
      </c>
      <c r="Y16" s="169">
        <v>0</v>
      </c>
      <c r="Z16" s="169">
        <v>0</v>
      </c>
      <c r="AA16" s="169">
        <v>0</v>
      </c>
      <c r="AB16" s="169">
        <v>0</v>
      </c>
      <c r="AC16" s="169">
        <v>0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"/>
    </row>
    <row r="17" spans="1:36" x14ac:dyDescent="0.25">
      <c r="A17" s="44">
        <v>2085</v>
      </c>
      <c r="B17" s="232">
        <v>0</v>
      </c>
      <c r="C17" s="232">
        <v>0</v>
      </c>
      <c r="D17" s="232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1"/>
      <c r="R17" s="1"/>
      <c r="S17" s="1"/>
      <c r="T17" s="44">
        <v>2085</v>
      </c>
      <c r="U17" s="232">
        <v>0</v>
      </c>
      <c r="V17" s="232">
        <v>0</v>
      </c>
      <c r="W17" s="232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0</v>
      </c>
      <c r="AD17" s="169">
        <v>0</v>
      </c>
      <c r="AE17" s="169">
        <v>0</v>
      </c>
      <c r="AF17" s="169">
        <v>0</v>
      </c>
      <c r="AG17" s="169">
        <v>0</v>
      </c>
      <c r="AH17" s="169">
        <v>0</v>
      </c>
      <c r="AI17" s="169">
        <v>0</v>
      </c>
      <c r="AJ17" s="1"/>
    </row>
    <row r="18" spans="1:36" x14ac:dyDescent="0.25">
      <c r="A18" s="44">
        <v>2210</v>
      </c>
      <c r="B18" s="232">
        <v>0</v>
      </c>
      <c r="C18" s="232">
        <v>0</v>
      </c>
      <c r="D18" s="232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1"/>
      <c r="R18" s="1"/>
      <c r="S18" s="1"/>
      <c r="T18" s="44">
        <v>2210</v>
      </c>
      <c r="U18" s="232">
        <v>0</v>
      </c>
      <c r="V18" s="232">
        <v>0</v>
      </c>
      <c r="W18" s="232">
        <v>0</v>
      </c>
      <c r="X18" s="169">
        <v>0</v>
      </c>
      <c r="Y18" s="169">
        <v>0</v>
      </c>
      <c r="Z18" s="169">
        <v>0</v>
      </c>
      <c r="AA18" s="169">
        <v>0</v>
      </c>
      <c r="AB18" s="169">
        <v>0</v>
      </c>
      <c r="AC18" s="169">
        <v>0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"/>
    </row>
    <row r="19" spans="1:36" x14ac:dyDescent="0.25">
      <c r="A19" s="44">
        <v>2335</v>
      </c>
      <c r="B19" s="232">
        <v>0</v>
      </c>
      <c r="C19" s="232">
        <v>0</v>
      </c>
      <c r="D19" s="232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232">
        <v>0</v>
      </c>
      <c r="Q19" s="1"/>
      <c r="R19" s="1"/>
      <c r="S19" s="1"/>
      <c r="T19" s="44">
        <v>2335</v>
      </c>
      <c r="U19" s="232">
        <v>0</v>
      </c>
      <c r="V19" s="232">
        <v>0</v>
      </c>
      <c r="W19" s="232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0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232">
        <v>0</v>
      </c>
      <c r="AJ19" s="1"/>
    </row>
    <row r="20" spans="1:36" x14ac:dyDescent="0.25">
      <c r="A20" s="44">
        <v>2460</v>
      </c>
      <c r="B20" s="232">
        <v>0</v>
      </c>
      <c r="C20" s="232">
        <v>0</v>
      </c>
      <c r="D20" s="232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232">
        <v>0</v>
      </c>
      <c r="P20" s="232">
        <v>0</v>
      </c>
      <c r="Q20" s="1"/>
      <c r="R20" s="1"/>
      <c r="S20" s="1"/>
      <c r="T20" s="44">
        <v>2460</v>
      </c>
      <c r="U20" s="232">
        <v>0</v>
      </c>
      <c r="V20" s="232">
        <v>0</v>
      </c>
      <c r="W20" s="232">
        <v>0</v>
      </c>
      <c r="X20" s="169">
        <v>0</v>
      </c>
      <c r="Y20" s="169">
        <v>0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232">
        <v>0</v>
      </c>
      <c r="AI20" s="232">
        <v>0</v>
      </c>
      <c r="AJ20" s="1"/>
    </row>
    <row r="21" spans="1:36" x14ac:dyDescent="0.25">
      <c r="A21" s="44">
        <v>2585</v>
      </c>
      <c r="B21" s="232">
        <v>0</v>
      </c>
      <c r="C21" s="232">
        <v>0</v>
      </c>
      <c r="D21" s="232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232">
        <v>0</v>
      </c>
      <c r="O21" s="232">
        <v>0</v>
      </c>
      <c r="P21" s="232">
        <v>0</v>
      </c>
      <c r="Q21" s="1"/>
      <c r="R21" s="1"/>
      <c r="S21" s="1"/>
      <c r="T21" s="44">
        <v>2585</v>
      </c>
      <c r="U21" s="232">
        <v>0</v>
      </c>
      <c r="V21" s="232">
        <v>0</v>
      </c>
      <c r="W21" s="232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232">
        <v>0</v>
      </c>
      <c r="AH21" s="232">
        <v>0</v>
      </c>
      <c r="AI21" s="232">
        <v>0</v>
      </c>
      <c r="AJ21" s="1"/>
    </row>
    <row r="22" spans="1:36" x14ac:dyDescent="0.25">
      <c r="A22" s="44">
        <v>2710</v>
      </c>
      <c r="B22" s="232">
        <v>0</v>
      </c>
      <c r="C22" s="232">
        <v>0</v>
      </c>
      <c r="D22" s="232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232">
        <v>0</v>
      </c>
      <c r="N22" s="232">
        <v>0</v>
      </c>
      <c r="O22" s="232">
        <v>0</v>
      </c>
      <c r="P22" s="232">
        <v>0</v>
      </c>
      <c r="Q22" s="1"/>
      <c r="R22" s="1"/>
      <c r="S22" s="1"/>
      <c r="T22" s="44">
        <v>2710</v>
      </c>
      <c r="U22" s="232">
        <v>0</v>
      </c>
      <c r="V22" s="232">
        <v>0</v>
      </c>
      <c r="W22" s="232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232">
        <v>0</v>
      </c>
      <c r="AG22" s="232">
        <v>0</v>
      </c>
      <c r="AH22" s="232">
        <v>0</v>
      </c>
      <c r="AI22" s="232">
        <v>0</v>
      </c>
      <c r="AJ22" s="1"/>
    </row>
    <row r="23" spans="1:36" x14ac:dyDescent="0.25">
      <c r="A23" s="44">
        <v>2835</v>
      </c>
      <c r="B23" s="232">
        <v>0</v>
      </c>
      <c r="C23" s="232">
        <v>0</v>
      </c>
      <c r="D23" s="232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232">
        <v>0</v>
      </c>
      <c r="L23" s="232">
        <v>0</v>
      </c>
      <c r="M23" s="232">
        <v>0</v>
      </c>
      <c r="N23" s="232">
        <v>0</v>
      </c>
      <c r="O23" s="232">
        <v>0</v>
      </c>
      <c r="P23" s="232">
        <v>0</v>
      </c>
      <c r="Q23" s="1"/>
      <c r="R23" s="1"/>
      <c r="S23" s="1"/>
      <c r="T23" s="44">
        <v>2835</v>
      </c>
      <c r="U23" s="232">
        <v>0</v>
      </c>
      <c r="V23" s="232">
        <v>0</v>
      </c>
      <c r="W23" s="232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232">
        <v>0</v>
      </c>
      <c r="AE23" s="232">
        <v>0</v>
      </c>
      <c r="AF23" s="232">
        <v>0</v>
      </c>
      <c r="AG23" s="232">
        <v>0</v>
      </c>
      <c r="AH23" s="232">
        <v>0</v>
      </c>
      <c r="AI23" s="232">
        <v>0</v>
      </c>
      <c r="AJ23" s="1"/>
    </row>
    <row r="24" spans="1:36" x14ac:dyDescent="0.25">
      <c r="A24" s="44">
        <v>2960</v>
      </c>
      <c r="B24" s="232">
        <v>0</v>
      </c>
      <c r="C24" s="232">
        <v>0</v>
      </c>
      <c r="D24" s="232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232">
        <v>0</v>
      </c>
      <c r="K24" s="232">
        <v>0</v>
      </c>
      <c r="L24" s="232">
        <v>0</v>
      </c>
      <c r="M24" s="232">
        <v>0</v>
      </c>
      <c r="N24" s="232">
        <v>0</v>
      </c>
      <c r="O24" s="232">
        <v>0</v>
      </c>
      <c r="P24" s="232">
        <v>0</v>
      </c>
      <c r="Q24" s="1"/>
      <c r="R24" s="1"/>
      <c r="S24" s="1"/>
      <c r="T24" s="44">
        <v>2960</v>
      </c>
      <c r="U24" s="232">
        <v>0</v>
      </c>
      <c r="V24" s="232">
        <v>0</v>
      </c>
      <c r="W24" s="232">
        <v>0</v>
      </c>
      <c r="X24" s="169">
        <v>0</v>
      </c>
      <c r="Y24" s="169">
        <v>0</v>
      </c>
      <c r="Z24" s="169">
        <v>0</v>
      </c>
      <c r="AA24" s="169">
        <v>0</v>
      </c>
      <c r="AB24" s="169">
        <v>0</v>
      </c>
      <c r="AC24" s="232">
        <v>0</v>
      </c>
      <c r="AD24" s="232">
        <v>0</v>
      </c>
      <c r="AE24" s="232">
        <v>0</v>
      </c>
      <c r="AF24" s="232">
        <v>0</v>
      </c>
      <c r="AG24" s="232">
        <v>0</v>
      </c>
      <c r="AH24" s="232">
        <v>0</v>
      </c>
      <c r="AI24" s="232">
        <v>0</v>
      </c>
      <c r="AJ24" s="1"/>
    </row>
    <row r="25" spans="1:36" ht="15" customHeight="1" x14ac:dyDescent="0.25">
      <c r="A25" s="44">
        <v>3085</v>
      </c>
      <c r="B25" s="232">
        <v>0</v>
      </c>
      <c r="C25" s="232">
        <v>0</v>
      </c>
      <c r="D25" s="232">
        <v>0</v>
      </c>
      <c r="E25" s="169">
        <v>0</v>
      </c>
      <c r="F25" s="169">
        <v>0</v>
      </c>
      <c r="G25" s="169">
        <v>0</v>
      </c>
      <c r="H25" s="169">
        <v>0</v>
      </c>
      <c r="I25" s="232">
        <v>0</v>
      </c>
      <c r="J25" s="232">
        <v>0</v>
      </c>
      <c r="K25" s="232">
        <v>0</v>
      </c>
      <c r="L25" s="232">
        <v>0</v>
      </c>
      <c r="M25" s="232">
        <v>0</v>
      </c>
      <c r="N25" s="232">
        <v>0</v>
      </c>
      <c r="O25" s="232">
        <v>0</v>
      </c>
      <c r="P25" s="232">
        <v>0</v>
      </c>
      <c r="Q25" s="1"/>
      <c r="R25" s="1"/>
      <c r="S25" s="1"/>
      <c r="T25" s="44">
        <v>3085</v>
      </c>
      <c r="U25" s="232">
        <v>0</v>
      </c>
      <c r="V25" s="232">
        <v>0</v>
      </c>
      <c r="W25" s="232">
        <v>0</v>
      </c>
      <c r="X25" s="169">
        <v>0</v>
      </c>
      <c r="Y25" s="169">
        <v>0</v>
      </c>
      <c r="Z25" s="169">
        <v>0</v>
      </c>
      <c r="AA25" s="169">
        <v>0</v>
      </c>
      <c r="AB25" s="232">
        <v>0</v>
      </c>
      <c r="AC25" s="232">
        <v>0</v>
      </c>
      <c r="AD25" s="232">
        <v>0</v>
      </c>
      <c r="AE25" s="232">
        <v>0</v>
      </c>
      <c r="AF25" s="232">
        <v>0</v>
      </c>
      <c r="AG25" s="232">
        <v>0</v>
      </c>
      <c r="AH25" s="232">
        <v>0</v>
      </c>
      <c r="AI25" s="232">
        <v>0</v>
      </c>
      <c r="AJ25" s="1"/>
    </row>
    <row r="26" spans="1:36" x14ac:dyDescent="0.25">
      <c r="B26" s="232"/>
      <c r="C26" s="1" t="s">
        <v>265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232"/>
      <c r="V26" s="1" t="s">
        <v>265</v>
      </c>
      <c r="W26" s="1"/>
      <c r="X26" s="1"/>
      <c r="Y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4.25" customHeight="1" x14ac:dyDescent="0.25">
      <c r="A27" s="92" t="s">
        <v>258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s="228" customFormat="1" ht="2.25" customHeight="1" x14ac:dyDescent="0.25">
      <c r="A28" s="9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s="83" customFormat="1" ht="29.25" customHeight="1" x14ac:dyDescent="0.25">
      <c r="A29" s="697" t="s">
        <v>699</v>
      </c>
      <c r="B29" s="697"/>
      <c r="C29" s="697"/>
      <c r="D29" s="697"/>
      <c r="E29" s="697"/>
      <c r="F29" s="697"/>
      <c r="G29" s="697"/>
      <c r="H29" s="697"/>
      <c r="I29" s="697"/>
      <c r="J29" s="697"/>
      <c r="K29" s="697"/>
      <c r="L29" s="697"/>
      <c r="M29" s="697"/>
      <c r="N29" s="697"/>
      <c r="O29" s="697"/>
      <c r="P29" s="697"/>
      <c r="Q29" s="697"/>
      <c r="R29" s="697"/>
      <c r="S29" s="697"/>
      <c r="T29" s="697"/>
      <c r="U29" s="697"/>
      <c r="V29" s="697"/>
      <c r="W29" s="697"/>
      <c r="X29" s="697"/>
      <c r="Y29" s="697"/>
      <c r="Z29" s="697"/>
      <c r="AA29" s="697"/>
      <c r="AB29" s="697"/>
      <c r="AC29" s="697"/>
      <c r="AD29" s="697"/>
      <c r="AE29" s="697"/>
      <c r="AF29" s="697"/>
      <c r="AG29" s="697"/>
      <c r="AH29" s="697"/>
      <c r="AI29" s="697"/>
      <c r="AJ29" s="697"/>
    </row>
    <row r="30" spans="1:36" ht="15.75" x14ac:dyDescent="0.25">
      <c r="A30" s="683" t="s">
        <v>143</v>
      </c>
      <c r="B30" s="683"/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3"/>
      <c r="AD30" s="683"/>
      <c r="AE30" s="683"/>
      <c r="AF30" s="683"/>
      <c r="AG30" s="683"/>
      <c r="AH30" s="683"/>
      <c r="AI30" s="683"/>
      <c r="AJ30" s="683"/>
    </row>
    <row r="31" spans="1:36" ht="15" customHeight="1" x14ac:dyDescent="0.25">
      <c r="A31" s="54" t="s">
        <v>125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4" t="s">
        <v>698</v>
      </c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</row>
    <row r="32" spans="1:36" x14ac:dyDescent="0.25">
      <c r="A32" s="53" t="s">
        <v>121</v>
      </c>
      <c r="B32" s="53">
        <v>2250</v>
      </c>
      <c r="C32" s="53">
        <v>2375</v>
      </c>
      <c r="D32" s="53">
        <v>2500</v>
      </c>
      <c r="E32" s="53">
        <v>2625</v>
      </c>
      <c r="F32" s="53">
        <v>2750</v>
      </c>
      <c r="G32" s="53">
        <v>2875</v>
      </c>
      <c r="H32" s="53">
        <v>3000</v>
      </c>
      <c r="I32" s="53">
        <v>3125</v>
      </c>
      <c r="J32" s="53">
        <v>3250</v>
      </c>
      <c r="K32" s="53">
        <v>3375</v>
      </c>
      <c r="L32" s="53">
        <v>3500</v>
      </c>
      <c r="M32" s="1"/>
      <c r="N32" s="1"/>
      <c r="O32" s="1"/>
      <c r="P32" s="1"/>
      <c r="Q32" s="1"/>
      <c r="R32" s="1"/>
      <c r="S32" s="1"/>
      <c r="T32" s="53" t="s">
        <v>121</v>
      </c>
      <c r="U32" s="53">
        <v>2250</v>
      </c>
      <c r="V32" s="53">
        <v>2375</v>
      </c>
      <c r="W32" s="53">
        <v>2500</v>
      </c>
      <c r="X32" s="53">
        <v>2625</v>
      </c>
      <c r="Y32" s="53">
        <v>2750</v>
      </c>
      <c r="Z32" s="53">
        <v>2875</v>
      </c>
      <c r="AA32" s="53">
        <v>3000</v>
      </c>
      <c r="AB32" s="53">
        <v>3125</v>
      </c>
      <c r="AC32" s="53">
        <v>3250</v>
      </c>
      <c r="AD32" s="53">
        <v>3375</v>
      </c>
      <c r="AE32" s="53">
        <v>3500</v>
      </c>
      <c r="AF32" s="1"/>
      <c r="AG32" s="1"/>
      <c r="AH32" s="1"/>
      <c r="AI32" s="1"/>
      <c r="AJ32" s="1"/>
    </row>
    <row r="33" spans="1:36" x14ac:dyDescent="0.25">
      <c r="A33" s="53">
        <v>2100</v>
      </c>
      <c r="B33" s="233">
        <v>0</v>
      </c>
      <c r="C33" s="233">
        <v>0</v>
      </c>
      <c r="D33" s="233">
        <v>0</v>
      </c>
      <c r="E33" s="233">
        <v>0</v>
      </c>
      <c r="F33" s="233">
        <v>0</v>
      </c>
      <c r="G33" s="233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1"/>
      <c r="N33" s="1"/>
      <c r="O33" s="1"/>
      <c r="P33" s="1"/>
      <c r="Q33" s="1"/>
      <c r="R33" s="1"/>
      <c r="S33" s="1"/>
      <c r="T33" s="53">
        <v>2100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1"/>
      <c r="AG33" s="1"/>
      <c r="AH33" s="1"/>
      <c r="AI33" s="1"/>
      <c r="AJ33" s="1"/>
    </row>
    <row r="34" spans="1:36" x14ac:dyDescent="0.25">
      <c r="A34" s="53">
        <v>2125</v>
      </c>
      <c r="B34" s="233">
        <v>0</v>
      </c>
      <c r="C34" s="233">
        <v>0</v>
      </c>
      <c r="D34" s="233">
        <v>0</v>
      </c>
      <c r="E34" s="233">
        <v>0</v>
      </c>
      <c r="F34" s="233">
        <v>0</v>
      </c>
      <c r="G34" s="233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1"/>
      <c r="N34" s="1"/>
      <c r="O34" s="1"/>
      <c r="P34" s="1"/>
      <c r="Q34" s="1"/>
      <c r="R34" s="1"/>
      <c r="S34" s="1"/>
      <c r="T34" s="53">
        <v>2125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1"/>
      <c r="AG34" s="1"/>
      <c r="AH34" s="1"/>
      <c r="AI34" s="1"/>
      <c r="AJ34" s="1"/>
    </row>
    <row r="35" spans="1:36" x14ac:dyDescent="0.25">
      <c r="A35" s="53">
        <v>2250</v>
      </c>
      <c r="B35" s="233">
        <v>0</v>
      </c>
      <c r="C35" s="233">
        <v>0</v>
      </c>
      <c r="D35" s="233">
        <v>0</v>
      </c>
      <c r="E35" s="233">
        <v>0</v>
      </c>
      <c r="F35" s="233">
        <v>0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1"/>
      <c r="N35" s="1"/>
      <c r="O35" s="1"/>
      <c r="P35" s="1"/>
      <c r="Q35" s="1"/>
      <c r="R35" s="1"/>
      <c r="S35" s="1"/>
      <c r="T35" s="53">
        <v>2250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1"/>
      <c r="AG35" s="1"/>
      <c r="AH35" s="1"/>
      <c r="AI35" s="1"/>
      <c r="AJ35" s="1"/>
    </row>
    <row r="36" spans="1:36" x14ac:dyDescent="0.25">
      <c r="A36" s="53">
        <v>2375</v>
      </c>
      <c r="B36" s="233">
        <v>0</v>
      </c>
      <c r="C36" s="233">
        <v>0</v>
      </c>
      <c r="D36" s="233">
        <v>0</v>
      </c>
      <c r="E36" s="233">
        <v>0</v>
      </c>
      <c r="F36" s="233">
        <v>0</v>
      </c>
      <c r="G36" s="233">
        <v>0</v>
      </c>
      <c r="H36" s="233">
        <v>0</v>
      </c>
      <c r="I36" s="233">
        <v>0</v>
      </c>
      <c r="J36" s="233">
        <v>0</v>
      </c>
      <c r="K36" s="233">
        <v>0</v>
      </c>
      <c r="L36" s="234">
        <v>0</v>
      </c>
      <c r="M36" s="1"/>
      <c r="N36" s="1"/>
      <c r="O36" s="1"/>
      <c r="P36" s="1"/>
      <c r="Q36" s="1"/>
      <c r="R36" s="1"/>
      <c r="S36" s="1"/>
      <c r="T36" s="53">
        <v>2375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4">
        <v>0</v>
      </c>
      <c r="AF36" s="1"/>
      <c r="AG36" s="1"/>
      <c r="AH36" s="1"/>
      <c r="AI36" s="1"/>
      <c r="AJ36" s="1"/>
    </row>
    <row r="37" spans="1:36" x14ac:dyDescent="0.25">
      <c r="A37" s="53">
        <v>2500</v>
      </c>
      <c r="B37" s="233">
        <v>0</v>
      </c>
      <c r="C37" s="233">
        <v>0</v>
      </c>
      <c r="D37" s="233">
        <v>0</v>
      </c>
      <c r="E37" s="233">
        <v>0</v>
      </c>
      <c r="F37" s="233">
        <v>0</v>
      </c>
      <c r="G37" s="233">
        <v>0</v>
      </c>
      <c r="H37" s="233">
        <v>0</v>
      </c>
      <c r="I37" s="233">
        <v>0</v>
      </c>
      <c r="J37" s="233">
        <v>0</v>
      </c>
      <c r="K37" s="234">
        <v>0</v>
      </c>
      <c r="L37" s="234">
        <v>0</v>
      </c>
      <c r="M37" s="1"/>
      <c r="N37" s="1"/>
      <c r="O37" s="1"/>
      <c r="P37" s="1"/>
      <c r="Q37" s="1"/>
      <c r="R37" s="1"/>
      <c r="S37" s="1"/>
      <c r="T37" s="53">
        <v>2500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4">
        <v>0</v>
      </c>
      <c r="AE37" s="234">
        <v>0</v>
      </c>
      <c r="AF37" s="1"/>
      <c r="AG37" s="1"/>
      <c r="AH37" s="1"/>
      <c r="AI37" s="1"/>
      <c r="AJ37" s="1"/>
    </row>
    <row r="38" spans="1:36" x14ac:dyDescent="0.25">
      <c r="A38" s="53">
        <v>2550</v>
      </c>
      <c r="B38" s="233">
        <v>0</v>
      </c>
      <c r="C38" s="233">
        <v>0</v>
      </c>
      <c r="D38" s="233">
        <v>0</v>
      </c>
      <c r="E38" s="233">
        <v>0</v>
      </c>
      <c r="F38" s="233">
        <v>0</v>
      </c>
      <c r="G38" s="233">
        <v>0</v>
      </c>
      <c r="H38" s="233">
        <v>0</v>
      </c>
      <c r="I38" s="233">
        <v>0</v>
      </c>
      <c r="J38" s="234">
        <v>0</v>
      </c>
      <c r="K38" s="234">
        <v>0</v>
      </c>
      <c r="L38" s="234">
        <v>0</v>
      </c>
      <c r="M38" s="1"/>
      <c r="N38" s="1"/>
      <c r="O38" s="1"/>
      <c r="P38" s="1"/>
      <c r="Q38" s="1"/>
      <c r="R38" s="1"/>
      <c r="S38" s="1"/>
      <c r="T38" s="53">
        <v>2550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4">
        <v>0</v>
      </c>
      <c r="AD38" s="234">
        <v>0</v>
      </c>
      <c r="AE38" s="234">
        <v>0</v>
      </c>
      <c r="AF38" s="1"/>
      <c r="AG38" s="1"/>
      <c r="AH38" s="1"/>
      <c r="AI38" s="1"/>
      <c r="AJ38" s="1"/>
    </row>
    <row r="39" spans="1:36" x14ac:dyDescent="0.25">
      <c r="A39" s="53">
        <v>2625</v>
      </c>
      <c r="B39" s="233">
        <v>0</v>
      </c>
      <c r="C39" s="233">
        <v>0</v>
      </c>
      <c r="D39" s="233">
        <v>0</v>
      </c>
      <c r="E39" s="233">
        <v>0</v>
      </c>
      <c r="F39" s="233">
        <v>0</v>
      </c>
      <c r="G39" s="233">
        <v>0</v>
      </c>
      <c r="H39" s="233">
        <v>0</v>
      </c>
      <c r="I39" s="234">
        <v>0</v>
      </c>
      <c r="J39" s="234">
        <v>0</v>
      </c>
      <c r="K39" s="234">
        <v>0</v>
      </c>
      <c r="L39" s="234">
        <v>0</v>
      </c>
      <c r="M39" s="1"/>
      <c r="N39" s="1"/>
      <c r="O39" s="1"/>
      <c r="P39" s="1"/>
      <c r="Q39" s="1"/>
      <c r="R39" s="1"/>
      <c r="S39" s="1"/>
      <c r="T39" s="53">
        <v>2625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4">
        <v>0</v>
      </c>
      <c r="AC39" s="234">
        <v>0</v>
      </c>
      <c r="AD39" s="234">
        <v>0</v>
      </c>
      <c r="AE39" s="234">
        <v>0</v>
      </c>
      <c r="AF39" s="1"/>
      <c r="AG39" s="1"/>
      <c r="AH39" s="1"/>
      <c r="AI39" s="1"/>
      <c r="AJ39" s="1"/>
    </row>
    <row r="40" spans="1:36" x14ac:dyDescent="0.25">
      <c r="A40" s="53">
        <v>2700</v>
      </c>
      <c r="B40" s="233">
        <v>0</v>
      </c>
      <c r="C40" s="233">
        <v>0</v>
      </c>
      <c r="D40" s="233">
        <v>0</v>
      </c>
      <c r="E40" s="233">
        <v>0</v>
      </c>
      <c r="F40" s="233">
        <v>0</v>
      </c>
      <c r="G40" s="233">
        <v>0</v>
      </c>
      <c r="H40" s="233">
        <v>0</v>
      </c>
      <c r="I40" s="234">
        <v>0</v>
      </c>
      <c r="J40" s="234">
        <v>0</v>
      </c>
      <c r="K40" s="234">
        <v>0</v>
      </c>
      <c r="L40" s="234">
        <v>0</v>
      </c>
      <c r="M40" s="1"/>
      <c r="N40" s="1"/>
      <c r="O40" s="1"/>
      <c r="P40" s="1"/>
      <c r="Q40" s="1"/>
      <c r="R40" s="1"/>
      <c r="S40" s="1"/>
      <c r="T40" s="53">
        <v>2700</v>
      </c>
      <c r="U40" s="233">
        <v>0</v>
      </c>
      <c r="V40" s="233">
        <v>0</v>
      </c>
      <c r="W40" s="233">
        <v>0</v>
      </c>
      <c r="X40" s="233">
        <v>0</v>
      </c>
      <c r="Y40" s="233">
        <v>0</v>
      </c>
      <c r="Z40" s="233">
        <v>0</v>
      </c>
      <c r="AA40" s="233">
        <v>0</v>
      </c>
      <c r="AB40" s="234">
        <v>0</v>
      </c>
      <c r="AC40" s="234">
        <v>0</v>
      </c>
      <c r="AD40" s="234">
        <v>0</v>
      </c>
      <c r="AE40" s="234">
        <v>0</v>
      </c>
      <c r="AF40" s="1"/>
      <c r="AG40" s="1"/>
      <c r="AH40" s="1"/>
      <c r="AI40" s="1"/>
      <c r="AJ40" s="1"/>
    </row>
    <row r="41" spans="1:36" x14ac:dyDescent="0.25">
      <c r="A41" s="53">
        <v>2850</v>
      </c>
      <c r="B41" s="233">
        <v>0</v>
      </c>
      <c r="C41" s="233">
        <v>0</v>
      </c>
      <c r="D41" s="233">
        <v>0</v>
      </c>
      <c r="E41" s="233">
        <v>0</v>
      </c>
      <c r="F41" s="233">
        <v>0</v>
      </c>
      <c r="G41" s="234">
        <v>0</v>
      </c>
      <c r="H41" s="234">
        <v>0</v>
      </c>
      <c r="I41" s="234">
        <v>0</v>
      </c>
      <c r="J41" s="234">
        <v>0</v>
      </c>
      <c r="K41" s="234">
        <v>0</v>
      </c>
      <c r="L41" s="234">
        <v>0</v>
      </c>
      <c r="M41" s="1"/>
      <c r="N41" s="1"/>
      <c r="O41" s="1"/>
      <c r="P41" s="1"/>
      <c r="Q41" s="1"/>
      <c r="R41" s="1"/>
      <c r="S41" s="1"/>
      <c r="T41" s="53">
        <v>2850</v>
      </c>
      <c r="U41" s="233">
        <v>0</v>
      </c>
      <c r="V41" s="233">
        <v>0</v>
      </c>
      <c r="W41" s="233">
        <v>0</v>
      </c>
      <c r="X41" s="233">
        <v>0</v>
      </c>
      <c r="Y41" s="233">
        <v>0</v>
      </c>
      <c r="Z41" s="234">
        <v>0</v>
      </c>
      <c r="AA41" s="234">
        <v>0</v>
      </c>
      <c r="AB41" s="234">
        <v>0</v>
      </c>
      <c r="AC41" s="234">
        <v>0</v>
      </c>
      <c r="AD41" s="234">
        <v>0</v>
      </c>
      <c r="AE41" s="234">
        <v>0</v>
      </c>
      <c r="AF41" s="1"/>
      <c r="AG41" s="1"/>
      <c r="AH41" s="1"/>
      <c r="AI41" s="1"/>
      <c r="AJ41" s="1"/>
    </row>
    <row r="42" spans="1:36" x14ac:dyDescent="0.25">
      <c r="A42" s="53">
        <v>2975</v>
      </c>
      <c r="B42" s="233">
        <v>0</v>
      </c>
      <c r="C42" s="233">
        <v>0</v>
      </c>
      <c r="D42" s="233">
        <v>0</v>
      </c>
      <c r="E42" s="233">
        <v>0</v>
      </c>
      <c r="F42" s="234">
        <v>0</v>
      </c>
      <c r="G42" s="234">
        <v>0</v>
      </c>
      <c r="H42" s="234">
        <v>0</v>
      </c>
      <c r="I42" s="234">
        <v>0</v>
      </c>
      <c r="J42" s="234">
        <v>0</v>
      </c>
      <c r="K42" s="234">
        <v>0</v>
      </c>
      <c r="L42" s="234">
        <v>0</v>
      </c>
      <c r="M42" s="1"/>
      <c r="N42" s="1"/>
      <c r="O42" s="1"/>
      <c r="P42" s="1"/>
      <c r="Q42" s="1"/>
      <c r="R42" s="1"/>
      <c r="S42" s="1"/>
      <c r="T42" s="53">
        <v>2975</v>
      </c>
      <c r="U42" s="233">
        <v>0</v>
      </c>
      <c r="V42" s="233">
        <v>0</v>
      </c>
      <c r="W42" s="233">
        <v>0</v>
      </c>
      <c r="X42" s="233">
        <v>0</v>
      </c>
      <c r="Y42" s="234">
        <v>0</v>
      </c>
      <c r="Z42" s="234">
        <v>0</v>
      </c>
      <c r="AA42" s="234">
        <v>0</v>
      </c>
      <c r="AB42" s="234">
        <v>0</v>
      </c>
      <c r="AC42" s="234">
        <v>0</v>
      </c>
      <c r="AD42" s="234">
        <v>0</v>
      </c>
      <c r="AE42" s="234">
        <v>0</v>
      </c>
      <c r="AF42" s="1"/>
      <c r="AG42" s="1"/>
      <c r="AH42" s="1"/>
      <c r="AI42" s="1"/>
      <c r="AJ42" s="1"/>
    </row>
    <row r="43" spans="1:36" x14ac:dyDescent="0.25">
      <c r="A43" s="53">
        <v>3000</v>
      </c>
      <c r="B43" s="233">
        <v>0</v>
      </c>
      <c r="C43" s="233">
        <v>0</v>
      </c>
      <c r="D43" s="233">
        <v>0</v>
      </c>
      <c r="E43" s="234">
        <v>0</v>
      </c>
      <c r="F43" s="234">
        <v>0</v>
      </c>
      <c r="G43" s="234">
        <v>0</v>
      </c>
      <c r="H43" s="234">
        <v>0</v>
      </c>
      <c r="I43" s="234">
        <v>0</v>
      </c>
      <c r="J43" s="234">
        <v>0</v>
      </c>
      <c r="K43" s="234">
        <v>0</v>
      </c>
      <c r="L43" s="234">
        <v>0</v>
      </c>
      <c r="M43" s="1"/>
      <c r="N43" s="1"/>
      <c r="O43" s="1"/>
      <c r="P43" s="1"/>
      <c r="Q43" s="1"/>
      <c r="R43" s="1"/>
      <c r="S43" s="1"/>
      <c r="T43" s="53">
        <v>3000</v>
      </c>
      <c r="U43" s="233">
        <v>0</v>
      </c>
      <c r="V43" s="233">
        <v>0</v>
      </c>
      <c r="W43" s="233">
        <v>0</v>
      </c>
      <c r="X43" s="234">
        <v>0</v>
      </c>
      <c r="Y43" s="234">
        <v>0</v>
      </c>
      <c r="Z43" s="234">
        <v>0</v>
      </c>
      <c r="AA43" s="234">
        <v>0</v>
      </c>
      <c r="AB43" s="234">
        <v>0</v>
      </c>
      <c r="AC43" s="234">
        <v>0</v>
      </c>
      <c r="AD43" s="234">
        <v>0</v>
      </c>
      <c r="AE43" s="234">
        <v>0</v>
      </c>
      <c r="AF43" s="1"/>
      <c r="AG43" s="1"/>
      <c r="AH43" s="1"/>
      <c r="AI43" s="1"/>
      <c r="AJ43" s="1"/>
    </row>
    <row r="44" spans="1:36" ht="15.75" x14ac:dyDescent="0.25">
      <c r="B44" s="232"/>
      <c r="C44" s="1" t="s">
        <v>265</v>
      </c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232"/>
      <c r="V44" s="1" t="s">
        <v>265</v>
      </c>
      <c r="W44" s="52"/>
      <c r="X44" s="5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idden="1" x14ac:dyDescent="0.25">
      <c r="A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5">
      <c r="A47" s="92" t="s">
        <v>259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s="83" customFormat="1" ht="27" customHeight="1" x14ac:dyDescent="0.25">
      <c r="A48" s="697" t="s">
        <v>257</v>
      </c>
      <c r="B48" s="697"/>
      <c r="C48" s="697"/>
      <c r="D48" s="697"/>
      <c r="E48" s="697"/>
      <c r="F48" s="697"/>
      <c r="G48" s="697"/>
      <c r="H48" s="697"/>
      <c r="I48" s="697"/>
      <c r="J48" s="697"/>
      <c r="K48" s="697"/>
      <c r="L48" s="697"/>
      <c r="M48" s="697"/>
      <c r="N48" s="697"/>
      <c r="O48" s="697"/>
      <c r="P48" s="697"/>
      <c r="Q48" s="697"/>
      <c r="R48" s="697"/>
      <c r="S48" s="697"/>
      <c r="T48" s="697"/>
      <c r="U48" s="697"/>
      <c r="V48" s="697"/>
      <c r="W48" s="697"/>
      <c r="X48" s="697"/>
      <c r="Y48" s="697"/>
      <c r="Z48" s="697"/>
      <c r="AA48" s="697"/>
      <c r="AB48" s="697"/>
      <c r="AC48" s="697"/>
      <c r="AD48" s="697"/>
      <c r="AE48" s="697"/>
      <c r="AF48" s="697"/>
      <c r="AG48" s="697"/>
      <c r="AH48" s="697"/>
      <c r="AI48" s="697"/>
      <c r="AJ48" s="697"/>
    </row>
    <row r="49" spans="1:36" ht="15.75" x14ac:dyDescent="0.25">
      <c r="A49" s="683" t="s">
        <v>104</v>
      </c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3"/>
      <c r="AD49" s="683"/>
      <c r="AE49" s="683"/>
      <c r="AF49" s="683"/>
      <c r="AG49" s="683"/>
      <c r="AH49" s="683"/>
      <c r="AI49" s="683"/>
      <c r="AJ49" s="683"/>
    </row>
    <row r="50" spans="1:36" x14ac:dyDescent="0.25">
      <c r="A50" s="694" t="s">
        <v>105</v>
      </c>
      <c r="B50" s="694"/>
      <c r="C50" s="694"/>
      <c r="D50" s="694"/>
      <c r="E50" s="694"/>
      <c r="F50" s="694"/>
      <c r="G50" s="694"/>
      <c r="H50" s="694"/>
      <c r="I50" s="694"/>
      <c r="J50" s="694"/>
      <c r="K50" s="694"/>
      <c r="L50" s="694"/>
      <c r="M50" s="694"/>
      <c r="N50" s="694"/>
      <c r="O50" s="694"/>
      <c r="P50" s="694"/>
      <c r="Q50" s="694"/>
      <c r="R50" s="694"/>
      <c r="S50" s="694"/>
      <c r="T50" s="694"/>
      <c r="U50" s="694"/>
      <c r="V50" s="694"/>
      <c r="W50" s="694"/>
      <c r="X50" s="694"/>
      <c r="Y50" s="694"/>
      <c r="Z50" s="694"/>
      <c r="AA50" s="694"/>
      <c r="AB50" s="694"/>
      <c r="AC50" s="694"/>
      <c r="AD50" s="694"/>
      <c r="AE50" s="694"/>
      <c r="AF50" s="694"/>
      <c r="AG50" s="694"/>
      <c r="AH50" s="694"/>
      <c r="AI50" s="694"/>
      <c r="AJ50" s="694"/>
    </row>
    <row r="51" spans="1:36" x14ac:dyDescent="0.25">
      <c r="A51" s="699" t="s">
        <v>694</v>
      </c>
      <c r="B51" s="699"/>
      <c r="C51" s="699"/>
      <c r="D51" s="699"/>
      <c r="E51" s="699"/>
      <c r="F51" s="699"/>
      <c r="G51" s="699"/>
      <c r="H51" s="699"/>
      <c r="I51" s="699"/>
      <c r="J51" s="699"/>
      <c r="K51" s="699"/>
      <c r="L51" s="699"/>
      <c r="M51" s="699"/>
      <c r="N51" s="699"/>
      <c r="O51" s="699"/>
      <c r="P51" s="699"/>
      <c r="Q51" s="699"/>
      <c r="R51" s="699"/>
      <c r="S51" s="699"/>
      <c r="T51" s="699"/>
      <c r="U51" s="699"/>
      <c r="V51" s="699"/>
      <c r="W51" s="699"/>
      <c r="X51" s="699"/>
      <c r="Y51" s="699"/>
      <c r="Z51" s="699"/>
      <c r="AA51" s="699"/>
      <c r="AB51" s="699"/>
      <c r="AC51" s="699"/>
      <c r="AD51" s="699"/>
      <c r="AE51" s="699"/>
      <c r="AF51" s="699"/>
      <c r="AG51" s="699"/>
      <c r="AH51" s="699"/>
      <c r="AI51" s="699"/>
      <c r="AJ51" s="699"/>
    </row>
    <row r="52" spans="1:36" x14ac:dyDescent="0.25">
      <c r="A52" s="694" t="s">
        <v>107</v>
      </c>
      <c r="B52" s="694"/>
      <c r="C52" s="694"/>
      <c r="D52" s="694"/>
      <c r="E52" s="694"/>
      <c r="F52" s="694"/>
      <c r="G52" s="694"/>
      <c r="H52" s="694"/>
      <c r="I52" s="694"/>
      <c r="J52" s="694"/>
      <c r="K52" s="694"/>
      <c r="L52" s="694"/>
      <c r="M52" s="694"/>
      <c r="N52" s="694"/>
      <c r="O52" s="694"/>
      <c r="P52" s="694"/>
      <c r="Q52" s="694"/>
      <c r="R52" s="694"/>
      <c r="S52" s="694"/>
      <c r="T52" s="694"/>
      <c r="U52" s="694"/>
      <c r="V52" s="694"/>
      <c r="W52" s="694"/>
      <c r="X52" s="694"/>
      <c r="Y52" s="694"/>
      <c r="Z52" s="694"/>
      <c r="AA52" s="694"/>
      <c r="AB52" s="694"/>
      <c r="AC52" s="694"/>
      <c r="AD52" s="694"/>
      <c r="AE52" s="694"/>
      <c r="AF52" s="694"/>
      <c r="AG52" s="694"/>
      <c r="AH52" s="694"/>
      <c r="AI52" s="694"/>
      <c r="AJ52" s="694"/>
    </row>
    <row r="53" spans="1:36" x14ac:dyDescent="0.25">
      <c r="A53" s="702" t="s">
        <v>695</v>
      </c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</row>
    <row r="54" spans="1:36" x14ac:dyDescent="0.25">
      <c r="A54" s="694" t="s">
        <v>110</v>
      </c>
      <c r="B54" s="694"/>
      <c r="C54" s="694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694"/>
      <c r="R54" s="694"/>
      <c r="S54" s="694"/>
      <c r="T54" s="694"/>
      <c r="U54" s="694"/>
      <c r="V54" s="694"/>
      <c r="W54" s="694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94"/>
      <c r="AI54" s="694"/>
      <c r="AJ54" s="694"/>
    </row>
    <row r="55" spans="1:36" x14ac:dyDescent="0.25">
      <c r="A55" s="48" t="s">
        <v>109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50"/>
      <c r="S55" s="48"/>
      <c r="T55" s="246" t="s">
        <v>149</v>
      </c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1:36" x14ac:dyDescent="0.25">
      <c r="A56" s="49" t="s">
        <v>111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S56" s="49"/>
      <c r="T56" s="49" t="s">
        <v>114</v>
      </c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</row>
    <row r="57" spans="1:36" x14ac:dyDescent="0.25">
      <c r="A57" s="48" t="s">
        <v>112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50"/>
      <c r="S57" s="48"/>
      <c r="T57" s="48" t="s">
        <v>115</v>
      </c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1:36" x14ac:dyDescent="0.25">
      <c r="A58" s="49" t="s">
        <v>113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S58" s="49"/>
      <c r="T58" s="49" t="s">
        <v>116</v>
      </c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</row>
    <row r="59" spans="1:36" x14ac:dyDescent="0.25">
      <c r="A59" s="703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703"/>
      <c r="N59" s="703"/>
      <c r="O59" s="703"/>
      <c r="P59" s="703"/>
      <c r="Q59" s="703"/>
      <c r="R59" s="703"/>
      <c r="S59" s="703"/>
      <c r="T59" s="703"/>
      <c r="U59" s="703"/>
      <c r="V59" s="703"/>
      <c r="W59" s="703"/>
      <c r="X59" s="703"/>
      <c r="Y59" s="703"/>
      <c r="Z59" s="703"/>
      <c r="AA59" s="703"/>
      <c r="AB59" s="703"/>
      <c r="AC59" s="703"/>
      <c r="AD59" s="703"/>
      <c r="AE59" s="703"/>
      <c r="AF59" s="703"/>
      <c r="AG59" s="703"/>
      <c r="AH59" s="703"/>
      <c r="AI59" s="703"/>
      <c r="AJ59" s="703"/>
    </row>
    <row r="60" spans="1:36" ht="15" customHeight="1" x14ac:dyDescent="0.25">
      <c r="A60" s="704"/>
      <c r="B60" s="704"/>
      <c r="C60" s="704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704"/>
      <c r="Q60" s="704"/>
      <c r="R60" s="704"/>
      <c r="S60" s="704"/>
      <c r="T60" s="704" t="s">
        <v>153</v>
      </c>
      <c r="U60" s="704"/>
      <c r="V60" s="704"/>
      <c r="W60" s="704"/>
      <c r="X60" s="704"/>
      <c r="Y60" s="704"/>
      <c r="Z60" s="704"/>
      <c r="AA60" s="704"/>
      <c r="AB60" s="704"/>
      <c r="AC60" s="704"/>
      <c r="AD60" s="704"/>
      <c r="AE60" s="704"/>
      <c r="AF60" s="704"/>
      <c r="AG60" s="704"/>
      <c r="AH60" s="704"/>
      <c r="AI60" s="704"/>
      <c r="AJ60" s="704"/>
    </row>
    <row r="61" spans="1:36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701" t="s">
        <v>154</v>
      </c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</row>
    <row r="62" spans="1:36" ht="15.75" x14ac:dyDescent="0.25">
      <c r="A62" s="683" t="s">
        <v>144</v>
      </c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</row>
    <row r="63" spans="1:3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x14ac:dyDescent="0.25">
      <c r="A64" s="1"/>
      <c r="B64" s="1"/>
      <c r="C64" s="1"/>
      <c r="D64" s="59" t="s">
        <v>127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59" t="s">
        <v>134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1"/>
      <c r="B65" s="1"/>
      <c r="C65" s="1"/>
      <c r="D65" s="705" t="s">
        <v>696</v>
      </c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1"/>
      <c r="V65" s="1"/>
      <c r="W65" s="1"/>
      <c r="X65" s="705" t="s">
        <v>135</v>
      </c>
      <c r="Y65" s="705"/>
      <c r="Z65" s="705"/>
      <c r="AA65" s="705"/>
      <c r="AB65" s="705"/>
      <c r="AC65" s="705"/>
      <c r="AD65" s="705"/>
      <c r="AE65" s="705"/>
      <c r="AF65" s="705"/>
      <c r="AG65" s="705"/>
      <c r="AH65" s="705"/>
      <c r="AI65" s="705"/>
      <c r="AJ65" s="705"/>
    </row>
    <row r="66" spans="1:36" x14ac:dyDescent="0.25">
      <c r="A66" s="1"/>
      <c r="B66" s="1"/>
      <c r="C66" s="1"/>
      <c r="D66" s="705"/>
      <c r="E66" s="705"/>
      <c r="F66" s="705"/>
      <c r="G66" s="705"/>
      <c r="H66" s="705"/>
      <c r="I66" s="705"/>
      <c r="J66" s="70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1"/>
      <c r="V66" s="1"/>
      <c r="W66" s="1"/>
      <c r="X66" s="705"/>
      <c r="Y66" s="705"/>
      <c r="Z66" s="705"/>
      <c r="AA66" s="705"/>
      <c r="AB66" s="705"/>
      <c r="AC66" s="705"/>
      <c r="AD66" s="705"/>
      <c r="AE66" s="705"/>
      <c r="AF66" s="705"/>
      <c r="AG66" s="705"/>
      <c r="AH66" s="705"/>
      <c r="AI66" s="705"/>
      <c r="AJ66" s="705"/>
    </row>
    <row r="67" spans="1:36" x14ac:dyDescent="0.25">
      <c r="A67" s="1"/>
      <c r="B67" s="1"/>
      <c r="C67" s="1"/>
      <c r="D67" s="47" t="s">
        <v>130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705"/>
      <c r="Y67" s="705"/>
      <c r="Z67" s="705"/>
      <c r="AA67" s="705"/>
      <c r="AB67" s="705"/>
      <c r="AC67" s="705"/>
      <c r="AD67" s="705"/>
      <c r="AE67" s="705"/>
      <c r="AF67" s="705"/>
      <c r="AG67" s="705"/>
      <c r="AH67" s="705"/>
      <c r="AI67" s="705"/>
      <c r="AJ67" s="705"/>
    </row>
    <row r="68" spans="1:3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47" t="s">
        <v>136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1"/>
      <c r="B69" s="1"/>
      <c r="C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" customHeight="1" x14ac:dyDescent="0.25">
      <c r="A70" s="1"/>
      <c r="B70" s="1"/>
      <c r="C70" s="1"/>
      <c r="D70" s="59" t="s">
        <v>129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1"/>
      <c r="V70" s="1"/>
      <c r="W70" s="1"/>
      <c r="X70" s="59" t="s">
        <v>137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2.5" customHeight="1" x14ac:dyDescent="0.25">
      <c r="A71" s="1"/>
      <c r="B71" s="1"/>
      <c r="C71" s="1"/>
      <c r="D71" s="705" t="s">
        <v>132</v>
      </c>
      <c r="E71" s="705"/>
      <c r="F71" s="705"/>
      <c r="G71" s="705"/>
      <c r="H71" s="705"/>
      <c r="I71" s="705"/>
      <c r="J71" s="70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1"/>
      <c r="V71" s="1"/>
      <c r="W71" s="1"/>
      <c r="X71" s="705" t="s">
        <v>138</v>
      </c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  <c r="AI71" s="705"/>
      <c r="AJ71" s="705"/>
    </row>
    <row r="72" spans="1:36" x14ac:dyDescent="0.25">
      <c r="A72" s="1"/>
      <c r="B72" s="1"/>
      <c r="C72" s="1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1"/>
      <c r="V72" s="1"/>
      <c r="W72" s="1"/>
      <c r="X72" s="705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  <c r="AI72" s="705"/>
      <c r="AJ72" s="705"/>
    </row>
    <row r="73" spans="1:36" ht="21" customHeight="1" x14ac:dyDescent="0.25">
      <c r="A73" s="1"/>
      <c r="B73" s="1"/>
      <c r="C73" s="1"/>
      <c r="D73" s="47" t="s">
        <v>130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</row>
    <row r="74" spans="1:36" x14ac:dyDescent="0.25">
      <c r="A74" s="1"/>
      <c r="B74" s="1"/>
      <c r="C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" customHeight="1" x14ac:dyDescent="0.25">
      <c r="A75" s="1"/>
      <c r="B75" s="1"/>
      <c r="C75" s="1"/>
      <c r="D75" s="1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x14ac:dyDescent="0.25">
      <c r="A76" s="1"/>
      <c r="B76" s="1"/>
      <c r="C76" s="1"/>
      <c r="D76" s="59" t="s">
        <v>131</v>
      </c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1"/>
      <c r="V76" s="1"/>
      <c r="W76" s="1"/>
      <c r="X76" s="59" t="s">
        <v>139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25">
      <c r="A77" s="1"/>
      <c r="B77" s="1"/>
      <c r="C77" s="1"/>
      <c r="D77" s="705" t="s">
        <v>133</v>
      </c>
      <c r="E77" s="705"/>
      <c r="F77" s="705"/>
      <c r="G77" s="705"/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1"/>
      <c r="V77" s="1"/>
      <c r="W77" s="1"/>
      <c r="X77" s="705" t="s">
        <v>697</v>
      </c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</row>
    <row r="78" spans="1:36" x14ac:dyDescent="0.25">
      <c r="A78" s="1"/>
      <c r="B78" s="1"/>
      <c r="C78" s="1"/>
      <c r="D78" s="705"/>
      <c r="E78" s="705"/>
      <c r="F78" s="705"/>
      <c r="G78" s="705"/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1"/>
      <c r="V78" s="1"/>
      <c r="W78" s="1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</row>
    <row r="79" spans="1:36" x14ac:dyDescent="0.25">
      <c r="A79" s="1"/>
      <c r="B79" s="1"/>
      <c r="C79" s="1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1"/>
      <c r="V79" s="1"/>
      <c r="W79" s="1"/>
      <c r="X79" s="705"/>
      <c r="Y79" s="705"/>
      <c r="Z79" s="705"/>
      <c r="AA79" s="705"/>
      <c r="AB79" s="705"/>
      <c r="AC79" s="705"/>
      <c r="AD79" s="705"/>
      <c r="AE79" s="705"/>
      <c r="AF79" s="705"/>
      <c r="AG79" s="705"/>
      <c r="AH79" s="705"/>
      <c r="AI79" s="705"/>
      <c r="AJ79" s="705"/>
    </row>
    <row r="80" spans="1:36" ht="27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705"/>
      <c r="Y80" s="705"/>
      <c r="Z80" s="705"/>
      <c r="AA80" s="705"/>
      <c r="AB80" s="705"/>
      <c r="AC80" s="705"/>
      <c r="AD80" s="705"/>
      <c r="AE80" s="705"/>
      <c r="AF80" s="705"/>
      <c r="AG80" s="705"/>
      <c r="AH80" s="705"/>
      <c r="AI80" s="705"/>
      <c r="AJ80" s="705"/>
    </row>
    <row r="81" spans="1:36" ht="16.5" customHeight="1" x14ac:dyDescent="0.3">
      <c r="A81" s="245" t="s">
        <v>742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5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</sheetData>
  <mergeCells count="28">
    <mergeCell ref="T60:AJ60"/>
    <mergeCell ref="T61:AJ61"/>
    <mergeCell ref="A30:AJ30"/>
    <mergeCell ref="A11:AJ11"/>
    <mergeCell ref="A51:AJ51"/>
    <mergeCell ref="A53:AJ53"/>
    <mergeCell ref="A52:AJ52"/>
    <mergeCell ref="A54:AJ54"/>
    <mergeCell ref="A60:S60"/>
    <mergeCell ref="A48:AJ48"/>
    <mergeCell ref="A1:E1"/>
    <mergeCell ref="A2:AJ2"/>
    <mergeCell ref="A49:AJ49"/>
    <mergeCell ref="A50:AJ50"/>
    <mergeCell ref="A59:S59"/>
    <mergeCell ref="T59:AJ59"/>
    <mergeCell ref="V4:AJ7"/>
    <mergeCell ref="A9:AJ9"/>
    <mergeCell ref="A13:P13"/>
    <mergeCell ref="S13:AI13"/>
    <mergeCell ref="A29:AJ29"/>
    <mergeCell ref="D77:T79"/>
    <mergeCell ref="X77:AJ80"/>
    <mergeCell ref="A62:AJ62"/>
    <mergeCell ref="D65:T66"/>
    <mergeCell ref="X65:AJ67"/>
    <mergeCell ref="D71:T72"/>
    <mergeCell ref="X71:AJ73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</sheetPr>
  <dimension ref="A1:AJ110"/>
  <sheetViews>
    <sheetView view="pageBreakPreview" topLeftCell="H83" zoomScaleNormal="100" zoomScaleSheetLayoutView="100" workbookViewId="0">
      <selection activeCell="A89" sqref="A89:AJ106"/>
    </sheetView>
  </sheetViews>
  <sheetFormatPr defaultRowHeight="15" x14ac:dyDescent="0.25"/>
  <cols>
    <col min="1" max="35" width="5" style="228" customWidth="1"/>
    <col min="36" max="36" width="5.5703125" style="228" customWidth="1"/>
    <col min="37" max="16384" width="9.140625" style="228"/>
  </cols>
  <sheetData>
    <row r="1" spans="1:36" ht="21.75" thickBot="1" x14ac:dyDescent="0.4">
      <c r="A1" s="695" t="s">
        <v>74</v>
      </c>
      <c r="B1" s="695"/>
      <c r="C1" s="695"/>
      <c r="D1" s="695"/>
      <c r="E1" s="695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683" t="s">
        <v>103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3"/>
      <c r="AH2" s="683"/>
      <c r="AI2" s="683"/>
      <c r="AJ2" s="683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700" t="s">
        <v>156</v>
      </c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</row>
    <row r="7" spans="1:36" x14ac:dyDescent="0.25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41"/>
      <c r="S7" s="41"/>
      <c r="T7" s="41"/>
      <c r="U7" s="1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696" t="s">
        <v>532</v>
      </c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</row>
    <row r="10" spans="1:36" ht="3" hidden="1" customHeight="1" x14ac:dyDescent="0.25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683" t="s">
        <v>142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  <c r="AA11" s="683"/>
      <c r="AB11" s="683"/>
      <c r="AC11" s="683"/>
      <c r="AD11" s="683"/>
      <c r="AE11" s="683"/>
      <c r="AF11" s="683"/>
      <c r="AG11" s="683"/>
      <c r="AH11" s="683"/>
      <c r="AI11" s="683"/>
      <c r="AJ11" s="683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169">
        <v>0</v>
      </c>
      <c r="C15" s="169">
        <v>0</v>
      </c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</row>
    <row r="16" spans="1:36" x14ac:dyDescent="0.25">
      <c r="A16" s="44">
        <v>1835</v>
      </c>
      <c r="B16" s="169">
        <v>0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</row>
    <row r="17" spans="1:36" x14ac:dyDescent="0.25">
      <c r="A17" s="44">
        <v>1960</v>
      </c>
      <c r="B17" s="169">
        <v>0</v>
      </c>
      <c r="C17" s="169">
        <v>0</v>
      </c>
      <c r="D17" s="169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</row>
    <row r="18" spans="1:36" x14ac:dyDescent="0.25">
      <c r="A18" s="44">
        <v>2085</v>
      </c>
      <c r="B18" s="169">
        <v>0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</row>
    <row r="19" spans="1:36" x14ac:dyDescent="0.25">
      <c r="A19" s="44">
        <v>2210</v>
      </c>
      <c r="B19" s="169">
        <v>0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</row>
    <row r="20" spans="1:36" x14ac:dyDescent="0.25">
      <c r="A20" s="44">
        <v>2335</v>
      </c>
      <c r="B20" s="169">
        <v>0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</row>
    <row r="21" spans="1:36" x14ac:dyDescent="0.25">
      <c r="A21" s="44">
        <v>2460</v>
      </c>
      <c r="B21" s="169">
        <v>0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</row>
    <row r="22" spans="1:36" x14ac:dyDescent="0.25">
      <c r="A22" s="44">
        <v>2585</v>
      </c>
      <c r="B22" s="169">
        <v>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</row>
    <row r="23" spans="1:36" x14ac:dyDescent="0.25">
      <c r="A23" s="44">
        <v>2710</v>
      </c>
      <c r="B23" s="169">
        <v>0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</row>
    <row r="24" spans="1:36" x14ac:dyDescent="0.25">
      <c r="A24" s="44">
        <v>2835</v>
      </c>
      <c r="B24" s="169">
        <v>0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0</v>
      </c>
      <c r="O24" s="169">
        <v>0</v>
      </c>
      <c r="P24" s="169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</row>
    <row r="25" spans="1:36" x14ac:dyDescent="0.25">
      <c r="A25" s="44">
        <v>2960</v>
      </c>
      <c r="B25" s="169">
        <v>0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</row>
    <row r="26" spans="1:36" ht="15.75" customHeight="1" x14ac:dyDescent="0.25">
      <c r="A26" s="44">
        <v>3085</v>
      </c>
      <c r="B26" s="169">
        <v>0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</row>
    <row r="27" spans="1:36" ht="3.75" customHeight="1" x14ac:dyDescent="0.25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5.75" thickBot="1" x14ac:dyDescent="0.3">
      <c r="A28" s="1" t="s">
        <v>684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1710</v>
      </c>
      <c r="B30" s="169">
        <v>0</v>
      </c>
      <c r="C30" s="169">
        <v>0</v>
      </c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  <c r="K30" s="169">
        <v>0</v>
      </c>
      <c r="L30" s="169">
        <v>0</v>
      </c>
      <c r="M30" s="169">
        <v>0</v>
      </c>
      <c r="N30" s="169">
        <v>0</v>
      </c>
      <c r="O30" s="169">
        <v>0</v>
      </c>
      <c r="P30" s="169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</row>
    <row r="31" spans="1:36" x14ac:dyDescent="0.25">
      <c r="A31" s="44">
        <v>1835</v>
      </c>
      <c r="B31" s="169">
        <v>0</v>
      </c>
      <c r="C31" s="169">
        <v>0</v>
      </c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169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</row>
    <row r="32" spans="1:36" x14ac:dyDescent="0.25">
      <c r="A32" s="44">
        <v>1960</v>
      </c>
      <c r="B32" s="169">
        <v>0</v>
      </c>
      <c r="C32" s="169"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169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</row>
    <row r="33" spans="1:36" x14ac:dyDescent="0.25">
      <c r="A33" s="44">
        <v>2085</v>
      </c>
      <c r="B33" s="169">
        <v>0</v>
      </c>
      <c r="C33" s="169">
        <v>0</v>
      </c>
      <c r="D33" s="169">
        <v>0</v>
      </c>
      <c r="E33" s="169">
        <v>0</v>
      </c>
      <c r="F33" s="169">
        <v>0</v>
      </c>
      <c r="G33" s="169">
        <v>0</v>
      </c>
      <c r="H33" s="169">
        <v>0</v>
      </c>
      <c r="I33" s="169">
        <v>0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</row>
    <row r="34" spans="1:36" x14ac:dyDescent="0.25">
      <c r="A34" s="44">
        <v>2210</v>
      </c>
      <c r="B34" s="169">
        <v>0</v>
      </c>
      <c r="C34" s="169">
        <v>0</v>
      </c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</row>
    <row r="35" spans="1:36" x14ac:dyDescent="0.25">
      <c r="A35" s="44">
        <v>2335</v>
      </c>
      <c r="B35" s="169">
        <v>0</v>
      </c>
      <c r="C35" s="169">
        <v>0</v>
      </c>
      <c r="D35" s="169">
        <v>0</v>
      </c>
      <c r="E35" s="169">
        <v>0</v>
      </c>
      <c r="F35" s="169">
        <v>0</v>
      </c>
      <c r="G35" s="169">
        <v>0</v>
      </c>
      <c r="H35" s="169">
        <v>0</v>
      </c>
      <c r="I35" s="169">
        <v>0</v>
      </c>
      <c r="J35" s="169">
        <v>0</v>
      </c>
      <c r="K35" s="169">
        <v>0</v>
      </c>
      <c r="L35" s="169">
        <v>0</v>
      </c>
      <c r="M35" s="169">
        <v>0</v>
      </c>
      <c r="N35" s="169">
        <v>0</v>
      </c>
      <c r="O35" s="169">
        <v>0</v>
      </c>
      <c r="P35" s="169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</row>
    <row r="36" spans="1:36" x14ac:dyDescent="0.25">
      <c r="A36" s="44">
        <v>2460</v>
      </c>
      <c r="B36" s="169">
        <v>0</v>
      </c>
      <c r="C36" s="169">
        <v>0</v>
      </c>
      <c r="D36" s="169">
        <v>0</v>
      </c>
      <c r="E36" s="169">
        <v>0</v>
      </c>
      <c r="F36" s="169">
        <v>0</v>
      </c>
      <c r="G36" s="169">
        <v>0</v>
      </c>
      <c r="H36" s="169">
        <v>0</v>
      </c>
      <c r="I36" s="169">
        <v>0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</row>
    <row r="37" spans="1:36" x14ac:dyDescent="0.25">
      <c r="A37" s="44">
        <v>2585</v>
      </c>
      <c r="B37" s="169">
        <v>0</v>
      </c>
      <c r="C37" s="169">
        <v>0</v>
      </c>
      <c r="D37" s="169">
        <v>0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</row>
    <row r="38" spans="1:36" x14ac:dyDescent="0.25">
      <c r="A38" s="44">
        <v>2710</v>
      </c>
      <c r="B38" s="169">
        <v>0</v>
      </c>
      <c r="C38" s="169">
        <v>0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</row>
    <row r="39" spans="1:36" x14ac:dyDescent="0.25">
      <c r="A39" s="44">
        <v>2835</v>
      </c>
      <c r="B39" s="169">
        <v>0</v>
      </c>
      <c r="C39" s="169">
        <v>0</v>
      </c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</row>
    <row r="40" spans="1:36" x14ac:dyDescent="0.25">
      <c r="A40" s="44">
        <v>2960</v>
      </c>
      <c r="B40" s="169">
        <v>0</v>
      </c>
      <c r="C40" s="169">
        <v>0</v>
      </c>
      <c r="D40" s="169">
        <v>0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</row>
    <row r="41" spans="1:36" ht="13.5" customHeight="1" x14ac:dyDescent="0.25">
      <c r="A41" s="44">
        <v>3085</v>
      </c>
      <c r="B41" s="169">
        <v>0</v>
      </c>
      <c r="C41" s="169">
        <v>0</v>
      </c>
      <c r="D41" s="169">
        <v>0</v>
      </c>
      <c r="E41" s="169">
        <v>0</v>
      </c>
      <c r="F41" s="169">
        <v>0</v>
      </c>
      <c r="G41" s="169">
        <v>0</v>
      </c>
      <c r="H41" s="169">
        <v>0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</row>
    <row r="42" spans="1:36" ht="2.25" customHeight="1" x14ac:dyDescent="0.25">
      <c r="B42" s="1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4.25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7.75" customHeight="1" x14ac:dyDescent="0.25">
      <c r="A44" s="697" t="s">
        <v>699</v>
      </c>
      <c r="B44" s="698"/>
      <c r="C44" s="698"/>
      <c r="D44" s="698"/>
      <c r="E44" s="698"/>
      <c r="F44" s="698"/>
      <c r="G44" s="698"/>
      <c r="H44" s="698"/>
      <c r="I44" s="698"/>
      <c r="J44" s="698"/>
      <c r="K44" s="698"/>
      <c r="L44" s="698"/>
      <c r="M44" s="698"/>
      <c r="N44" s="698"/>
      <c r="O44" s="698"/>
      <c r="P44" s="698"/>
      <c r="Q44" s="698"/>
      <c r="R44" s="698"/>
      <c r="S44" s="698"/>
      <c r="T44" s="698"/>
      <c r="U44" s="698"/>
      <c r="V44" s="698"/>
      <c r="W44" s="698"/>
      <c r="X44" s="698"/>
      <c r="Y44" s="698"/>
      <c r="Z44" s="698"/>
      <c r="AA44" s="698"/>
      <c r="AB44" s="698"/>
      <c r="AC44" s="698"/>
      <c r="AD44" s="698"/>
      <c r="AE44" s="698"/>
      <c r="AF44" s="698"/>
      <c r="AG44" s="698"/>
      <c r="AH44" s="698"/>
      <c r="AI44" s="698"/>
      <c r="AJ44" s="698"/>
    </row>
    <row r="45" spans="1:36" ht="15.75" x14ac:dyDescent="0.25">
      <c r="A45" s="683" t="s">
        <v>143</v>
      </c>
      <c r="B45" s="683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3"/>
      <c r="AD45" s="683"/>
      <c r="AE45" s="683"/>
      <c r="AF45" s="683"/>
      <c r="AG45" s="683"/>
      <c r="AH45" s="683"/>
      <c r="AI45" s="683"/>
      <c r="AJ45" s="683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233">
        <v>0</v>
      </c>
      <c r="C48" s="233">
        <v>0</v>
      </c>
      <c r="D48" s="233">
        <v>0</v>
      </c>
      <c r="E48" s="233">
        <v>0</v>
      </c>
      <c r="F48" s="233">
        <v>0</v>
      </c>
      <c r="G48" s="233">
        <v>0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3">
        <v>0</v>
      </c>
      <c r="U48" s="233">
        <v>0</v>
      </c>
      <c r="V48" s="233">
        <v>0</v>
      </c>
      <c r="W48" s="233">
        <v>0</v>
      </c>
      <c r="X48" s="233">
        <v>0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233">
        <v>0</v>
      </c>
      <c r="C49" s="233">
        <v>0</v>
      </c>
      <c r="D49" s="233">
        <v>0</v>
      </c>
      <c r="E49" s="233">
        <v>0</v>
      </c>
      <c r="F49" s="233">
        <v>0</v>
      </c>
      <c r="G49" s="233">
        <v>0</v>
      </c>
      <c r="H49" s="233">
        <v>0</v>
      </c>
      <c r="I49" s="233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233">
        <v>0</v>
      </c>
      <c r="U49" s="233">
        <v>0</v>
      </c>
      <c r="V49" s="233">
        <v>0</v>
      </c>
      <c r="W49" s="233">
        <v>0</v>
      </c>
      <c r="X49" s="233">
        <v>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3">
        <v>0</v>
      </c>
      <c r="U50" s="233">
        <v>0</v>
      </c>
      <c r="V50" s="233">
        <v>0</v>
      </c>
      <c r="W50" s="233">
        <v>0</v>
      </c>
      <c r="X50" s="233">
        <v>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233">
        <v>0</v>
      </c>
      <c r="C51" s="233">
        <v>0</v>
      </c>
      <c r="D51" s="233">
        <v>0</v>
      </c>
      <c r="E51" s="233">
        <v>0</v>
      </c>
      <c r="F51" s="233">
        <v>0</v>
      </c>
      <c r="G51" s="233">
        <v>0</v>
      </c>
      <c r="H51" s="233">
        <v>0</v>
      </c>
      <c r="I51" s="233">
        <v>0</v>
      </c>
      <c r="J51" s="233">
        <v>0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3">
        <v>0</v>
      </c>
      <c r="U51" s="233">
        <v>0</v>
      </c>
      <c r="V51" s="233">
        <v>0</v>
      </c>
      <c r="W51" s="233">
        <v>0</v>
      </c>
      <c r="X51" s="233">
        <v>0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233">
        <v>0</v>
      </c>
      <c r="U52" s="233">
        <v>0</v>
      </c>
      <c r="V52" s="233">
        <v>0</v>
      </c>
      <c r="W52" s="233">
        <v>0</v>
      </c>
      <c r="X52" s="233">
        <v>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233">
        <v>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233">
        <v>0</v>
      </c>
      <c r="U53" s="233">
        <v>0</v>
      </c>
      <c r="V53" s="233">
        <v>0</v>
      </c>
      <c r="W53" s="233">
        <v>0</v>
      </c>
      <c r="X53" s="233">
        <v>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233">
        <v>0</v>
      </c>
      <c r="C54" s="233">
        <v>0</v>
      </c>
      <c r="D54" s="233">
        <v>0</v>
      </c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3">
        <v>0</v>
      </c>
      <c r="U54" s="233">
        <v>0</v>
      </c>
      <c r="V54" s="233">
        <v>0</v>
      </c>
      <c r="W54" s="233">
        <v>0</v>
      </c>
      <c r="X54" s="233">
        <v>0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23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0</v>
      </c>
      <c r="P55" s="233">
        <v>0</v>
      </c>
      <c r="Q55" s="233">
        <v>0</v>
      </c>
      <c r="R55" s="233">
        <v>0</v>
      </c>
      <c r="S55" s="233">
        <v>0</v>
      </c>
      <c r="T55" s="233">
        <v>0</v>
      </c>
      <c r="U55" s="233">
        <v>0</v>
      </c>
      <c r="V55" s="233">
        <v>0</v>
      </c>
      <c r="W55" s="233">
        <v>0</v>
      </c>
      <c r="X55" s="233"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233">
        <v>0</v>
      </c>
      <c r="C56" s="233">
        <v>0</v>
      </c>
      <c r="D56" s="233">
        <v>0</v>
      </c>
      <c r="E56" s="233">
        <v>0</v>
      </c>
      <c r="F56" s="233">
        <v>0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0</v>
      </c>
      <c r="Q56" s="233">
        <v>0</v>
      </c>
      <c r="R56" s="233">
        <v>0</v>
      </c>
      <c r="S56" s="233">
        <v>0</v>
      </c>
      <c r="T56" s="233">
        <v>0</v>
      </c>
      <c r="U56" s="233">
        <v>0</v>
      </c>
      <c r="V56" s="233">
        <v>0</v>
      </c>
      <c r="W56" s="233">
        <v>0</v>
      </c>
      <c r="X56" s="233"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23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0</v>
      </c>
      <c r="R57" s="233">
        <v>0</v>
      </c>
      <c r="S57" s="233">
        <v>0</v>
      </c>
      <c r="T57" s="233">
        <v>0</v>
      </c>
      <c r="U57" s="233">
        <v>0</v>
      </c>
      <c r="V57" s="233">
        <v>0</v>
      </c>
      <c r="W57" s="233">
        <v>0</v>
      </c>
      <c r="X57" s="233"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233">
        <v>0</v>
      </c>
      <c r="C58" s="233">
        <v>0</v>
      </c>
      <c r="D58" s="233">
        <v>0</v>
      </c>
      <c r="E58" s="233">
        <v>0</v>
      </c>
      <c r="F58" s="233">
        <v>0</v>
      </c>
      <c r="G58" s="233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0</v>
      </c>
      <c r="S58" s="233">
        <v>0</v>
      </c>
      <c r="T58" s="233">
        <v>0</v>
      </c>
      <c r="U58" s="233">
        <v>0</v>
      </c>
      <c r="V58" s="233">
        <v>0</v>
      </c>
      <c r="W58" s="233">
        <v>0</v>
      </c>
      <c r="X58" s="233"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x14ac:dyDescent="0.25">
      <c r="A59" s="54" t="s">
        <v>698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A60" s="53" t="s">
        <v>121</v>
      </c>
      <c r="B60" s="53">
        <v>2250</v>
      </c>
      <c r="C60" s="53">
        <v>2375</v>
      </c>
      <c r="D60" s="53">
        <v>2500</v>
      </c>
      <c r="E60" s="53">
        <v>2625</v>
      </c>
      <c r="F60" s="53">
        <v>2750</v>
      </c>
      <c r="G60" s="53">
        <v>2875</v>
      </c>
      <c r="H60" s="53">
        <v>3000</v>
      </c>
      <c r="I60" s="53">
        <v>3125</v>
      </c>
      <c r="J60" s="53">
        <v>3250</v>
      </c>
      <c r="K60" s="53">
        <v>3375</v>
      </c>
      <c r="L60" s="53">
        <v>3500</v>
      </c>
      <c r="M60" s="53">
        <v>3625</v>
      </c>
      <c r="N60" s="53">
        <v>3750</v>
      </c>
      <c r="O60" s="53">
        <v>3875</v>
      </c>
      <c r="P60" s="53">
        <v>4000</v>
      </c>
      <c r="Q60" s="53">
        <v>4125</v>
      </c>
      <c r="R60" s="53">
        <v>4250</v>
      </c>
      <c r="S60" s="53">
        <v>4375</v>
      </c>
      <c r="T60" s="53">
        <v>4500</v>
      </c>
      <c r="U60" s="53">
        <v>4625</v>
      </c>
      <c r="V60" s="53">
        <v>4750</v>
      </c>
      <c r="W60" s="53">
        <v>4875</v>
      </c>
      <c r="X60" s="53">
        <v>5000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A61" s="53">
        <v>2100</v>
      </c>
      <c r="B61" s="233">
        <v>0</v>
      </c>
      <c r="C61" s="233">
        <v>0</v>
      </c>
      <c r="D61" s="233">
        <v>0</v>
      </c>
      <c r="E61" s="233">
        <v>0</v>
      </c>
      <c r="F61" s="233">
        <v>0</v>
      </c>
      <c r="G61" s="233">
        <v>0</v>
      </c>
      <c r="H61" s="233">
        <v>0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3">
        <v>0</v>
      </c>
      <c r="U61" s="233">
        <v>0</v>
      </c>
      <c r="V61" s="233">
        <v>0</v>
      </c>
      <c r="W61" s="233">
        <v>0</v>
      </c>
      <c r="X61" s="233"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>
        <v>2125</v>
      </c>
      <c r="B62" s="233">
        <v>0</v>
      </c>
      <c r="C62" s="233">
        <v>0</v>
      </c>
      <c r="D62" s="233">
        <v>0</v>
      </c>
      <c r="E62" s="233">
        <v>0</v>
      </c>
      <c r="F62" s="233">
        <v>0</v>
      </c>
      <c r="G62" s="233">
        <v>0</v>
      </c>
      <c r="H62" s="233">
        <v>0</v>
      </c>
      <c r="I62" s="233">
        <v>0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3">
        <v>0</v>
      </c>
      <c r="U62" s="233">
        <v>0</v>
      </c>
      <c r="V62" s="233">
        <v>0</v>
      </c>
      <c r="W62" s="233">
        <v>0</v>
      </c>
      <c r="X62" s="233"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2250</v>
      </c>
      <c r="B63" s="233">
        <v>0</v>
      </c>
      <c r="C63" s="233">
        <v>0</v>
      </c>
      <c r="D63" s="233">
        <v>0</v>
      </c>
      <c r="E63" s="233">
        <v>0</v>
      </c>
      <c r="F63" s="233">
        <v>0</v>
      </c>
      <c r="G63" s="233">
        <v>0</v>
      </c>
      <c r="H63" s="233">
        <v>0</v>
      </c>
      <c r="I63" s="233">
        <v>0</v>
      </c>
      <c r="J63" s="233">
        <v>0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3">
        <v>0</v>
      </c>
      <c r="U63" s="233">
        <v>0</v>
      </c>
      <c r="V63" s="233">
        <v>0</v>
      </c>
      <c r="W63" s="233">
        <v>0</v>
      </c>
      <c r="X63" s="233"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2375</v>
      </c>
      <c r="B64" s="233">
        <v>0</v>
      </c>
      <c r="C64" s="233">
        <v>0</v>
      </c>
      <c r="D64" s="233">
        <v>0</v>
      </c>
      <c r="E64" s="233">
        <v>0</v>
      </c>
      <c r="F64" s="233">
        <v>0</v>
      </c>
      <c r="G64" s="233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3">
        <v>0</v>
      </c>
      <c r="U64" s="233">
        <v>0</v>
      </c>
      <c r="V64" s="233">
        <v>0</v>
      </c>
      <c r="W64" s="233">
        <v>0</v>
      </c>
      <c r="X64" s="233"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2500</v>
      </c>
      <c r="B65" s="233">
        <v>0</v>
      </c>
      <c r="C65" s="233">
        <v>0</v>
      </c>
      <c r="D65" s="233">
        <v>0</v>
      </c>
      <c r="E65" s="233">
        <v>0</v>
      </c>
      <c r="F65" s="233">
        <v>0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3">
        <v>0</v>
      </c>
      <c r="U65" s="233">
        <v>0</v>
      </c>
      <c r="V65" s="233">
        <v>0</v>
      </c>
      <c r="W65" s="233">
        <v>0</v>
      </c>
      <c r="X65" s="233"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2550</v>
      </c>
      <c r="B66" s="233">
        <v>0</v>
      </c>
      <c r="C66" s="233">
        <v>0</v>
      </c>
      <c r="D66" s="233">
        <v>0</v>
      </c>
      <c r="E66" s="233">
        <v>0</v>
      </c>
      <c r="F66" s="233">
        <v>0</v>
      </c>
      <c r="G66" s="233">
        <v>0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0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3">
        <v>0</v>
      </c>
      <c r="U66" s="233">
        <v>0</v>
      </c>
      <c r="V66" s="233">
        <v>0</v>
      </c>
      <c r="W66" s="233">
        <v>0</v>
      </c>
      <c r="X66" s="233">
        <v>0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2625</v>
      </c>
      <c r="B67" s="233">
        <v>0</v>
      </c>
      <c r="C67" s="233">
        <v>0</v>
      </c>
      <c r="D67" s="233">
        <v>0</v>
      </c>
      <c r="E67" s="233">
        <v>0</v>
      </c>
      <c r="F67" s="233">
        <v>0</v>
      </c>
      <c r="G67" s="233">
        <v>0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0</v>
      </c>
      <c r="P67" s="233">
        <v>0</v>
      </c>
      <c r="Q67" s="233">
        <v>0</v>
      </c>
      <c r="R67" s="233">
        <v>0</v>
      </c>
      <c r="S67" s="233">
        <v>0</v>
      </c>
      <c r="T67" s="233">
        <v>0</v>
      </c>
      <c r="U67" s="233">
        <v>0</v>
      </c>
      <c r="V67" s="233">
        <v>0</v>
      </c>
      <c r="W67" s="233">
        <v>0</v>
      </c>
      <c r="X67" s="233"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2700</v>
      </c>
      <c r="B68" s="233">
        <v>0</v>
      </c>
      <c r="C68" s="233">
        <v>0</v>
      </c>
      <c r="D68" s="233">
        <v>0</v>
      </c>
      <c r="E68" s="233">
        <v>0</v>
      </c>
      <c r="F68" s="233">
        <v>0</v>
      </c>
      <c r="G68" s="233">
        <v>0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0</v>
      </c>
      <c r="Q68" s="233">
        <v>0</v>
      </c>
      <c r="R68" s="233">
        <v>0</v>
      </c>
      <c r="S68" s="233">
        <v>0</v>
      </c>
      <c r="T68" s="233">
        <v>0</v>
      </c>
      <c r="U68" s="233">
        <v>0</v>
      </c>
      <c r="V68" s="233">
        <v>0</v>
      </c>
      <c r="W68" s="233">
        <v>0</v>
      </c>
      <c r="X68" s="233">
        <v>0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2850</v>
      </c>
      <c r="B69" s="233">
        <v>0</v>
      </c>
      <c r="C69" s="233">
        <v>0</v>
      </c>
      <c r="D69" s="233">
        <v>0</v>
      </c>
      <c r="E69" s="233">
        <v>0</v>
      </c>
      <c r="F69" s="233">
        <v>0</v>
      </c>
      <c r="G69" s="233">
        <v>0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0</v>
      </c>
      <c r="R69" s="233">
        <v>0</v>
      </c>
      <c r="S69" s="233">
        <v>0</v>
      </c>
      <c r="T69" s="233">
        <v>0</v>
      </c>
      <c r="U69" s="233">
        <v>0</v>
      </c>
      <c r="V69" s="233">
        <v>0</v>
      </c>
      <c r="W69" s="233">
        <v>0</v>
      </c>
      <c r="X69" s="233">
        <v>0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2975</v>
      </c>
      <c r="B70" s="233">
        <v>0</v>
      </c>
      <c r="C70" s="233">
        <v>0</v>
      </c>
      <c r="D70" s="233">
        <v>0</v>
      </c>
      <c r="E70" s="233">
        <v>0</v>
      </c>
      <c r="F70" s="233">
        <v>0</v>
      </c>
      <c r="G70" s="233">
        <v>0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0</v>
      </c>
      <c r="S70" s="233">
        <v>0</v>
      </c>
      <c r="T70" s="233">
        <v>0</v>
      </c>
      <c r="U70" s="233">
        <v>0</v>
      </c>
      <c r="V70" s="233">
        <v>0</v>
      </c>
      <c r="W70" s="233">
        <v>0</v>
      </c>
      <c r="X70" s="233">
        <v>0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3000</v>
      </c>
      <c r="B71" s="233">
        <v>0</v>
      </c>
      <c r="C71" s="233">
        <v>0</v>
      </c>
      <c r="D71" s="233">
        <v>0</v>
      </c>
      <c r="E71" s="233">
        <v>0</v>
      </c>
      <c r="F71" s="233">
        <v>0</v>
      </c>
      <c r="G71" s="233">
        <v>0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0</v>
      </c>
      <c r="T71" s="233">
        <v>0</v>
      </c>
      <c r="U71" s="233">
        <v>0</v>
      </c>
      <c r="V71" s="233">
        <v>0</v>
      </c>
      <c r="W71" s="233">
        <v>0</v>
      </c>
      <c r="X71" s="233">
        <v>0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4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5">
      <c r="A73" s="92" t="s">
        <v>259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7" customHeight="1" x14ac:dyDescent="0.25">
      <c r="A74" s="697" t="s">
        <v>257</v>
      </c>
      <c r="B74" s="697"/>
      <c r="C74" s="697"/>
      <c r="D74" s="697"/>
      <c r="E74" s="697"/>
      <c r="F74" s="697"/>
      <c r="G74" s="697"/>
      <c r="H74" s="697"/>
      <c r="I74" s="697"/>
      <c r="J74" s="697"/>
      <c r="K74" s="697"/>
      <c r="L74" s="697"/>
      <c r="M74" s="697"/>
      <c r="N74" s="697"/>
      <c r="O74" s="697"/>
      <c r="P74" s="697"/>
      <c r="Q74" s="697"/>
      <c r="R74" s="697"/>
      <c r="S74" s="697"/>
      <c r="T74" s="697"/>
      <c r="U74" s="697"/>
      <c r="V74" s="697"/>
      <c r="W74" s="697"/>
      <c r="X74" s="697"/>
      <c r="Y74" s="697"/>
      <c r="Z74" s="697"/>
      <c r="AA74" s="697"/>
      <c r="AB74" s="697"/>
      <c r="AC74" s="697"/>
      <c r="AD74" s="697"/>
      <c r="AE74" s="697"/>
      <c r="AF74" s="697"/>
      <c r="AG74" s="697"/>
      <c r="AH74" s="697"/>
      <c r="AI74" s="697"/>
      <c r="AJ74" s="697"/>
    </row>
    <row r="75" spans="1:36" ht="15.75" x14ac:dyDescent="0.25">
      <c r="A75" s="683" t="s">
        <v>104</v>
      </c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3"/>
      <c r="AD75" s="683"/>
      <c r="AE75" s="683"/>
      <c r="AF75" s="683"/>
      <c r="AG75" s="683"/>
      <c r="AH75" s="683"/>
      <c r="AI75" s="683"/>
      <c r="AJ75" s="683"/>
    </row>
    <row r="76" spans="1:36" x14ac:dyDescent="0.25">
      <c r="A76" s="694" t="s">
        <v>105</v>
      </c>
      <c r="B76" s="694"/>
      <c r="C76" s="694"/>
      <c r="D76" s="694"/>
      <c r="E76" s="694"/>
      <c r="F76" s="694"/>
      <c r="G76" s="694"/>
      <c r="H76" s="694"/>
      <c r="I76" s="694"/>
      <c r="J76" s="694"/>
      <c r="K76" s="694"/>
      <c r="L76" s="694"/>
      <c r="M76" s="694"/>
      <c r="N76" s="694"/>
      <c r="O76" s="694"/>
      <c r="P76" s="694"/>
      <c r="Q76" s="694"/>
      <c r="R76" s="694"/>
      <c r="S76" s="694"/>
      <c r="T76" s="694"/>
      <c r="U76" s="694"/>
      <c r="V76" s="694"/>
      <c r="W76" s="694"/>
      <c r="X76" s="694"/>
      <c r="Y76" s="694"/>
      <c r="Z76" s="694"/>
      <c r="AA76" s="694"/>
      <c r="AB76" s="694"/>
      <c r="AC76" s="694"/>
      <c r="AD76" s="694"/>
      <c r="AE76" s="694"/>
      <c r="AF76" s="694"/>
      <c r="AG76" s="694"/>
      <c r="AH76" s="694"/>
      <c r="AI76" s="694"/>
      <c r="AJ76" s="694"/>
    </row>
    <row r="77" spans="1:36" x14ac:dyDescent="0.25">
      <c r="A77" s="699" t="s">
        <v>106</v>
      </c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/>
      <c r="N77" s="699"/>
      <c r="O77" s="699"/>
      <c r="P77" s="699"/>
      <c r="Q77" s="699"/>
      <c r="R77" s="699"/>
      <c r="S77" s="699"/>
      <c r="T77" s="699"/>
      <c r="U77" s="699"/>
      <c r="V77" s="699"/>
      <c r="W77" s="699"/>
      <c r="X77" s="699"/>
      <c r="Y77" s="699"/>
      <c r="Z77" s="699"/>
      <c r="AA77" s="699"/>
      <c r="AB77" s="699"/>
      <c r="AC77" s="699"/>
      <c r="AD77" s="699"/>
      <c r="AE77" s="699"/>
      <c r="AF77" s="699"/>
      <c r="AG77" s="699"/>
      <c r="AH77" s="699"/>
      <c r="AI77" s="699"/>
      <c r="AJ77" s="699"/>
    </row>
    <row r="78" spans="1:36" x14ac:dyDescent="0.25">
      <c r="A78" s="694" t="s">
        <v>107</v>
      </c>
      <c r="B78" s="694"/>
      <c r="C78" s="694"/>
      <c r="D78" s="694"/>
      <c r="E78" s="694"/>
      <c r="F78" s="694"/>
      <c r="G78" s="694"/>
      <c r="H78" s="694"/>
      <c r="I78" s="694"/>
      <c r="J78" s="694"/>
      <c r="K78" s="694"/>
      <c r="L78" s="694"/>
      <c r="M78" s="694"/>
      <c r="N78" s="694"/>
      <c r="O78" s="694"/>
      <c r="P78" s="694"/>
      <c r="Q78" s="694"/>
      <c r="R78" s="694"/>
      <c r="S78" s="694"/>
      <c r="T78" s="694"/>
      <c r="U78" s="694"/>
      <c r="V78" s="694"/>
      <c r="W78" s="694"/>
      <c r="X78" s="694"/>
      <c r="Y78" s="694"/>
      <c r="Z78" s="694"/>
      <c r="AA78" s="694"/>
      <c r="AB78" s="694"/>
      <c r="AC78" s="694"/>
      <c r="AD78" s="694"/>
      <c r="AE78" s="694"/>
      <c r="AF78" s="694"/>
      <c r="AG78" s="694"/>
      <c r="AH78" s="694"/>
      <c r="AI78" s="694"/>
      <c r="AJ78" s="694"/>
    </row>
    <row r="79" spans="1:36" x14ac:dyDescent="0.25">
      <c r="A79" s="702" t="s">
        <v>108</v>
      </c>
      <c r="B79" s="702"/>
      <c r="C79" s="702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</row>
    <row r="80" spans="1:36" x14ac:dyDescent="0.25">
      <c r="A80" s="694" t="s">
        <v>110</v>
      </c>
      <c r="B80" s="694"/>
      <c r="C80" s="694"/>
      <c r="D80" s="694"/>
      <c r="E80" s="694"/>
      <c r="F80" s="694"/>
      <c r="G80" s="694"/>
      <c r="H80" s="694"/>
      <c r="I80" s="694"/>
      <c r="J80" s="694"/>
      <c r="K80" s="694"/>
      <c r="L80" s="694"/>
      <c r="M80" s="694"/>
      <c r="N80" s="694"/>
      <c r="O80" s="694"/>
      <c r="P80" s="694"/>
      <c r="Q80" s="694"/>
      <c r="R80" s="694"/>
      <c r="S80" s="694"/>
      <c r="T80" s="694"/>
      <c r="U80" s="694"/>
      <c r="V80" s="694"/>
      <c r="W80" s="694"/>
      <c r="X80" s="694"/>
      <c r="Y80" s="694"/>
      <c r="Z80" s="694"/>
      <c r="AA80" s="694"/>
      <c r="AB80" s="694"/>
      <c r="AC80" s="694"/>
      <c r="AD80" s="694"/>
      <c r="AE80" s="694"/>
      <c r="AF80" s="694"/>
      <c r="AG80" s="694"/>
      <c r="AH80" s="694"/>
      <c r="AI80" s="694"/>
      <c r="AJ80" s="694"/>
    </row>
    <row r="81" spans="1:36" x14ac:dyDescent="0.25">
      <c r="A81" s="250" t="s">
        <v>109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50"/>
      <c r="S81" s="227"/>
      <c r="T81" s="227" t="s">
        <v>149</v>
      </c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</row>
    <row r="82" spans="1:36" x14ac:dyDescent="0.25">
      <c r="A82" s="49" t="s">
        <v>111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S82" s="49"/>
      <c r="T82" s="49" t="s">
        <v>114</v>
      </c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</row>
    <row r="83" spans="1:36" x14ac:dyDescent="0.25">
      <c r="A83" s="227" t="s">
        <v>112</v>
      </c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50"/>
      <c r="S83" s="227"/>
      <c r="T83" s="227" t="s">
        <v>115</v>
      </c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</row>
    <row r="84" spans="1:36" x14ac:dyDescent="0.25">
      <c r="A84" s="49" t="s">
        <v>113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S84" s="49"/>
      <c r="T84" s="49" t="s">
        <v>116</v>
      </c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</row>
    <row r="85" spans="1:36" x14ac:dyDescent="0.25">
      <c r="A85" s="703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703"/>
      <c r="N85" s="703"/>
      <c r="O85" s="703"/>
      <c r="P85" s="703"/>
      <c r="Q85" s="703"/>
      <c r="R85" s="703"/>
      <c r="S85" s="703"/>
      <c r="T85" s="49" t="s">
        <v>119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ht="15" customHeight="1" x14ac:dyDescent="0.25">
      <c r="A86" s="704"/>
      <c r="B86" s="704"/>
      <c r="C86" s="704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704"/>
      <c r="Q86" s="704"/>
      <c r="R86" s="704"/>
      <c r="S86" s="704"/>
      <c r="T86" s="704" t="s">
        <v>120</v>
      </c>
      <c r="U86" s="704"/>
      <c r="V86" s="704"/>
      <c r="W86" s="704"/>
      <c r="X86" s="704"/>
      <c r="Y86" s="704"/>
      <c r="Z86" s="704"/>
      <c r="AA86" s="704"/>
      <c r="AB86" s="704"/>
      <c r="AC86" s="704"/>
      <c r="AD86" s="704"/>
      <c r="AE86" s="704"/>
      <c r="AF86" s="704"/>
      <c r="AG86" s="704"/>
      <c r="AH86" s="704"/>
      <c r="AI86" s="704"/>
      <c r="AJ86" s="704"/>
    </row>
    <row r="87" spans="1:36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</row>
    <row r="88" spans="1:36" ht="15.75" x14ac:dyDescent="0.25">
      <c r="A88" s="683" t="s">
        <v>144</v>
      </c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  <c r="AA88" s="683"/>
      <c r="AB88" s="683"/>
      <c r="AC88" s="683"/>
      <c r="AD88" s="683"/>
      <c r="AE88" s="683"/>
      <c r="AF88" s="683"/>
      <c r="AG88" s="683"/>
      <c r="AH88" s="683"/>
      <c r="AI88" s="683"/>
      <c r="AJ88" s="683"/>
    </row>
    <row r="89" spans="1:3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x14ac:dyDescent="0.25">
      <c r="A90" s="1"/>
      <c r="B90" s="1"/>
      <c r="C90" s="1"/>
      <c r="D90" s="59" t="s">
        <v>127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59" t="s">
        <v>134</v>
      </c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705" t="s">
        <v>128</v>
      </c>
      <c r="E91" s="705"/>
      <c r="F91" s="705"/>
      <c r="G91" s="705"/>
      <c r="H91" s="705"/>
      <c r="I91" s="705"/>
      <c r="J91" s="705"/>
      <c r="K91" s="705"/>
      <c r="L91" s="705"/>
      <c r="M91" s="705"/>
      <c r="N91" s="705"/>
      <c r="O91" s="705"/>
      <c r="P91" s="705"/>
      <c r="Q91" s="705"/>
      <c r="R91" s="705"/>
      <c r="S91" s="705"/>
      <c r="T91" s="705"/>
      <c r="U91" s="1"/>
      <c r="V91" s="1"/>
      <c r="W91" s="1"/>
      <c r="X91" s="705" t="s">
        <v>135</v>
      </c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05"/>
    </row>
    <row r="92" spans="1:36" x14ac:dyDescent="0.25">
      <c r="A92" s="1"/>
      <c r="B92" s="1"/>
      <c r="C92" s="1"/>
      <c r="D92" s="705"/>
      <c r="E92" s="705"/>
      <c r="F92" s="705"/>
      <c r="G92" s="705"/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1"/>
      <c r="V92" s="1"/>
      <c r="W92" s="1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05"/>
    </row>
    <row r="93" spans="1:36" x14ac:dyDescent="0.25">
      <c r="A93" s="1"/>
      <c r="B93" s="1"/>
      <c r="C93" s="1"/>
      <c r="D93" s="47" t="s">
        <v>130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</row>
    <row r="94" spans="1:3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47" t="s">
        <v>136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" customHeight="1" x14ac:dyDescent="0.25">
      <c r="A96" s="1"/>
      <c r="B96" s="1"/>
      <c r="C96" s="1"/>
      <c r="D96" s="59" t="s">
        <v>129</v>
      </c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1"/>
      <c r="V96" s="1"/>
      <c r="W96" s="1"/>
      <c r="X96" s="59" t="s">
        <v>137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2.5" customHeight="1" x14ac:dyDescent="0.25">
      <c r="A97" s="1"/>
      <c r="B97" s="1"/>
      <c r="C97" s="1"/>
      <c r="D97" s="705" t="s">
        <v>132</v>
      </c>
      <c r="E97" s="705"/>
      <c r="F97" s="705"/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1"/>
      <c r="V97" s="1"/>
      <c r="W97" s="1"/>
      <c r="X97" s="705" t="s">
        <v>138</v>
      </c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</row>
    <row r="98" spans="1:36" x14ac:dyDescent="0.25">
      <c r="A98" s="1"/>
      <c r="B98" s="1"/>
      <c r="C98" s="1"/>
      <c r="D98" s="705"/>
      <c r="E98" s="705"/>
      <c r="F98" s="705"/>
      <c r="G98" s="705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1"/>
      <c r="V98" s="1"/>
      <c r="W98" s="1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</row>
    <row r="99" spans="1:36" ht="21" customHeight="1" x14ac:dyDescent="0.25">
      <c r="A99" s="1"/>
      <c r="B99" s="1"/>
      <c r="C99" s="1"/>
      <c r="D99" s="47" t="s">
        <v>130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1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x14ac:dyDescent="0.25">
      <c r="A102" s="1"/>
      <c r="B102" s="1"/>
      <c r="C102" s="1"/>
      <c r="D102" s="59" t="s">
        <v>131</v>
      </c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1"/>
      <c r="V102" s="1"/>
      <c r="W102" s="1"/>
      <c r="X102" s="59" t="s">
        <v>139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705" t="s">
        <v>133</v>
      </c>
      <c r="E103" s="705"/>
      <c r="F103" s="705"/>
      <c r="G103" s="705"/>
      <c r="H103" s="705"/>
      <c r="I103" s="705"/>
      <c r="J103" s="705"/>
      <c r="K103" s="705"/>
      <c r="L103" s="705"/>
      <c r="M103" s="705"/>
      <c r="N103" s="705"/>
      <c r="O103" s="705"/>
      <c r="P103" s="705"/>
      <c r="Q103" s="705"/>
      <c r="R103" s="705"/>
      <c r="S103" s="705"/>
      <c r="T103" s="705"/>
      <c r="U103" s="1"/>
      <c r="V103" s="1"/>
      <c r="W103" s="1"/>
      <c r="X103" s="705" t="s">
        <v>697</v>
      </c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05"/>
    </row>
    <row r="104" spans="1:36" x14ac:dyDescent="0.25">
      <c r="A104" s="1"/>
      <c r="B104" s="1"/>
      <c r="C104" s="1"/>
      <c r="D104" s="705"/>
      <c r="E104" s="705"/>
      <c r="F104" s="705"/>
      <c r="G104" s="705"/>
      <c r="H104" s="705"/>
      <c r="I104" s="705"/>
      <c r="J104" s="70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/>
      <c r="U104" s="1"/>
      <c r="V104" s="1"/>
      <c r="W104" s="1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05"/>
    </row>
    <row r="105" spans="1:36" x14ac:dyDescent="0.25">
      <c r="A105" s="1"/>
      <c r="B105" s="1"/>
      <c r="C105" s="1"/>
      <c r="D105" s="705"/>
      <c r="E105" s="705"/>
      <c r="F105" s="705"/>
      <c r="G105" s="705"/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1"/>
      <c r="V105" s="1"/>
      <c r="W105" s="1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05"/>
    </row>
    <row r="106" spans="1:36" ht="25.5" customHeight="1" x14ac:dyDescent="0.3">
      <c r="A106" s="245" t="s">
        <v>742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</row>
    <row r="107" spans="1:36" ht="5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5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</sheetData>
  <mergeCells count="25">
    <mergeCell ref="A79:AJ79"/>
    <mergeCell ref="A1:E1"/>
    <mergeCell ref="A2:AJ2"/>
    <mergeCell ref="V4:AJ7"/>
    <mergeCell ref="A9:AJ9"/>
    <mergeCell ref="A11:AJ11"/>
    <mergeCell ref="A45:AJ45"/>
    <mergeCell ref="A44:AJ44"/>
    <mergeCell ref="A74:AJ74"/>
    <mergeCell ref="A75:AJ75"/>
    <mergeCell ref="A76:AJ76"/>
    <mergeCell ref="A77:AJ77"/>
    <mergeCell ref="A78:AJ78"/>
    <mergeCell ref="D103:T105"/>
    <mergeCell ref="X103:AJ106"/>
    <mergeCell ref="A80:AJ80"/>
    <mergeCell ref="A85:S85"/>
    <mergeCell ref="A86:S86"/>
    <mergeCell ref="T86:AJ86"/>
    <mergeCell ref="T87:AJ87"/>
    <mergeCell ref="A88:AJ88"/>
    <mergeCell ref="D91:T92"/>
    <mergeCell ref="X91:AJ93"/>
    <mergeCell ref="D97:T98"/>
    <mergeCell ref="X97:AJ99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0000"/>
  </sheetPr>
  <dimension ref="A1:BU141"/>
  <sheetViews>
    <sheetView tabSelected="1" view="pageBreakPreview" zoomScaleNormal="100" zoomScaleSheetLayoutView="100" workbookViewId="0">
      <pane ySplit="10" topLeftCell="A75" activePane="bottomLeft" state="frozen"/>
      <selection activeCell="I1" sqref="I1"/>
      <selection pane="bottomLeft" sqref="A1:E1"/>
    </sheetView>
  </sheetViews>
  <sheetFormatPr defaultRowHeight="15" outlineLevelRow="1" x14ac:dyDescent="0.25"/>
  <cols>
    <col min="1" max="1" width="5" customWidth="1"/>
    <col min="2" max="2" width="5.5703125" customWidth="1"/>
    <col min="3" max="3" width="5.42578125" customWidth="1"/>
    <col min="4" max="5" width="5.5703125" customWidth="1"/>
    <col min="6" max="6" width="5.85546875" customWidth="1"/>
    <col min="7" max="7" width="5.42578125" customWidth="1"/>
    <col min="8" max="8" width="5.5703125" customWidth="1"/>
    <col min="9" max="9" width="5.7109375" customWidth="1"/>
    <col min="10" max="10" width="5.5703125" customWidth="1"/>
    <col min="11" max="12" width="6.85546875" customWidth="1"/>
    <col min="13" max="14" width="7.28515625" customWidth="1"/>
    <col min="15" max="15" width="6.28515625" customWidth="1"/>
    <col min="16" max="16" width="6.5703125" customWidth="1"/>
    <col min="17" max="18" width="7" customWidth="1"/>
    <col min="19" max="19" width="6.28515625" customWidth="1"/>
    <col min="20" max="20" width="6.85546875" customWidth="1"/>
    <col min="21" max="22" width="6.42578125" customWidth="1"/>
    <col min="23" max="24" width="6.28515625" customWidth="1"/>
    <col min="25" max="25" width="7" customWidth="1"/>
    <col min="26" max="26" width="6.85546875" customWidth="1"/>
    <col min="27" max="27" width="6.28515625" customWidth="1"/>
    <col min="28" max="28" width="6.85546875" customWidth="1"/>
    <col min="29" max="29" width="6.5703125" customWidth="1"/>
    <col min="30" max="30" width="6.7109375" customWidth="1"/>
    <col min="31" max="32" width="6.5703125" customWidth="1"/>
    <col min="33" max="33" width="7" customWidth="1"/>
    <col min="34" max="36" width="6.28515625" customWidth="1"/>
  </cols>
  <sheetData>
    <row r="1" spans="1:36" ht="21" x14ac:dyDescent="0.35">
      <c r="A1" s="695" t="s">
        <v>74</v>
      </c>
      <c r="B1" s="695"/>
      <c r="C1" s="695"/>
      <c r="D1" s="695"/>
      <c r="E1" s="695"/>
      <c r="F1" s="1"/>
      <c r="G1" s="25"/>
      <c r="H1" s="25"/>
      <c r="I1" s="25"/>
      <c r="J1" s="25"/>
      <c r="K1" s="25"/>
      <c r="L1" s="25"/>
      <c r="M1" s="25" t="s">
        <v>260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19"/>
      <c r="AH1" s="1"/>
      <c r="AI1" s="1"/>
      <c r="AJ1" s="1"/>
    </row>
    <row r="2" spans="1:36" ht="15.75" x14ac:dyDescent="0.25">
      <c r="A2" s="683" t="s">
        <v>103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683"/>
      <c r="AC2" s="683"/>
      <c r="AD2" s="683"/>
      <c r="AE2" s="683"/>
      <c r="AF2" s="683"/>
      <c r="AG2" s="683"/>
      <c r="AH2" s="683"/>
      <c r="AI2" s="683"/>
      <c r="AJ2" s="683"/>
    </row>
    <row r="3" spans="1:36" ht="6.75" customHeight="1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5" customHeight="1" thickBot="1" x14ac:dyDescent="0.3">
      <c r="A4" s="397" t="s">
        <v>865</v>
      </c>
      <c r="B4" s="319"/>
      <c r="C4" s="319"/>
      <c r="D4" s="319"/>
      <c r="E4" s="319"/>
      <c r="F4" s="319"/>
      <c r="G4" s="319"/>
      <c r="H4" s="244">
        <f>Содержание!H9</f>
        <v>0</v>
      </c>
      <c r="I4" s="398">
        <f>(1+$H$4)*(1-$H$5)*(1-$H$7)</f>
        <v>0.75</v>
      </c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93"/>
      <c r="X4" s="93"/>
      <c r="Y4" s="93"/>
      <c r="Z4" s="93"/>
      <c r="AA4" s="700" t="s">
        <v>156</v>
      </c>
      <c r="AB4" s="700"/>
      <c r="AC4" s="700"/>
      <c r="AD4" s="700"/>
      <c r="AE4" s="700"/>
      <c r="AF4" s="700"/>
      <c r="AG4" s="700"/>
      <c r="AH4" s="700"/>
      <c r="AI4" s="700"/>
      <c r="AJ4" s="93"/>
    </row>
    <row r="5" spans="1:36" ht="15.75" thickBot="1" x14ac:dyDescent="0.3">
      <c r="A5" s="397" t="s">
        <v>861</v>
      </c>
      <c r="B5" s="319"/>
      <c r="C5" s="319"/>
      <c r="D5" s="319"/>
      <c r="E5" s="319"/>
      <c r="F5" s="319"/>
      <c r="G5" s="319"/>
      <c r="H5" s="244">
        <v>0.25</v>
      </c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93"/>
      <c r="W5" s="93"/>
      <c r="X5" s="93"/>
      <c r="Y5" s="93"/>
      <c r="Z5" s="93"/>
      <c r="AA5" s="700"/>
      <c r="AB5" s="700"/>
      <c r="AC5" s="700"/>
      <c r="AD5" s="700"/>
      <c r="AE5" s="700"/>
      <c r="AF5" s="700"/>
      <c r="AG5" s="700"/>
      <c r="AH5" s="700"/>
      <c r="AI5" s="700"/>
      <c r="AJ5" s="93"/>
    </row>
    <row r="6" spans="1:36" ht="15.75" thickBot="1" x14ac:dyDescent="0.3">
      <c r="A6" s="397"/>
      <c r="B6" s="319"/>
      <c r="C6" s="319"/>
      <c r="D6" s="319"/>
      <c r="E6" s="319"/>
      <c r="F6" s="319"/>
      <c r="G6" s="319"/>
      <c r="H6" s="398" t="b">
        <v>0</v>
      </c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93"/>
      <c r="W6" s="93"/>
      <c r="X6" s="93"/>
      <c r="Y6" s="93"/>
      <c r="Z6" s="93"/>
      <c r="AA6" s="700"/>
      <c r="AB6" s="700"/>
      <c r="AC6" s="700"/>
      <c r="AD6" s="700"/>
      <c r="AE6" s="700"/>
      <c r="AF6" s="700"/>
      <c r="AG6" s="700"/>
      <c r="AH6" s="700"/>
      <c r="AI6" s="700"/>
      <c r="AJ6" s="93"/>
    </row>
    <row r="7" spans="1:36" ht="15.75" thickBot="1" x14ac:dyDescent="0.3">
      <c r="A7" s="397" t="s">
        <v>870</v>
      </c>
      <c r="B7" s="411"/>
      <c r="C7" s="411"/>
      <c r="D7" s="411"/>
      <c r="E7" s="411"/>
      <c r="F7" s="411"/>
      <c r="G7" s="411"/>
      <c r="H7" s="244">
        <v>0</v>
      </c>
      <c r="I7" s="393"/>
      <c r="J7" s="393"/>
      <c r="K7" s="393"/>
      <c r="L7" s="393"/>
      <c r="M7" s="393"/>
      <c r="N7" s="393"/>
      <c r="O7" s="393"/>
      <c r="P7" s="393"/>
      <c r="Q7" s="393"/>
      <c r="R7" s="41"/>
      <c r="S7" s="41"/>
      <c r="T7" s="41"/>
      <c r="U7" s="319"/>
      <c r="V7" s="93"/>
      <c r="W7" s="93"/>
      <c r="X7" s="93"/>
      <c r="Y7" s="93"/>
      <c r="Z7" s="93"/>
      <c r="AA7" s="700"/>
      <c r="AB7" s="700"/>
      <c r="AC7" s="700"/>
      <c r="AD7" s="700"/>
      <c r="AE7" s="700"/>
      <c r="AF7" s="700"/>
      <c r="AG7" s="700"/>
      <c r="AH7" s="700"/>
      <c r="AI7" s="700"/>
      <c r="AJ7" s="93"/>
    </row>
    <row r="8" spans="1:36" x14ac:dyDescent="0.25">
      <c r="A8" s="319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41"/>
      <c r="AA8" s="700"/>
      <c r="AB8" s="700"/>
      <c r="AC8" s="700"/>
      <c r="AD8" s="700"/>
      <c r="AE8" s="700"/>
      <c r="AF8" s="700"/>
      <c r="AG8" s="700"/>
      <c r="AH8" s="700"/>
      <c r="AI8" s="700"/>
      <c r="AJ8" s="319"/>
    </row>
    <row r="9" spans="1:36" ht="12" customHeight="1" x14ac:dyDescent="0.25">
      <c r="A9" s="319"/>
      <c r="B9" s="319"/>
      <c r="C9" s="319"/>
      <c r="D9" s="319"/>
      <c r="E9" s="319"/>
      <c r="F9" s="319"/>
      <c r="G9" s="319"/>
      <c r="H9" s="319"/>
      <c r="I9" s="319"/>
      <c r="J9" s="319"/>
      <c r="K9" s="51" t="s">
        <v>3</v>
      </c>
      <c r="L9" s="41"/>
      <c r="M9" s="319"/>
      <c r="N9" s="51" t="s">
        <v>4</v>
      </c>
      <c r="O9" s="41"/>
      <c r="P9" s="319"/>
      <c r="Q9" s="51" t="s">
        <v>5</v>
      </c>
      <c r="R9" s="319"/>
      <c r="S9" s="41"/>
      <c r="T9" s="51" t="s">
        <v>124</v>
      </c>
      <c r="U9" s="319"/>
      <c r="V9" s="319"/>
      <c r="W9" s="41"/>
      <c r="X9" s="51" t="s">
        <v>7</v>
      </c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</row>
    <row r="10" spans="1:36" ht="15" customHeight="1" x14ac:dyDescent="0.25">
      <c r="A10" s="696" t="s">
        <v>532</v>
      </c>
      <c r="B10" s="696"/>
      <c r="C10" s="696"/>
      <c r="D10" s="696"/>
      <c r="E10" s="696"/>
      <c r="F10" s="696"/>
      <c r="G10" s="696"/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</row>
    <row r="11" spans="1:36" ht="15.75" x14ac:dyDescent="0.25">
      <c r="A11" s="683" t="s">
        <v>150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  <c r="AA11" s="683"/>
      <c r="AB11" s="683"/>
      <c r="AC11" s="683"/>
      <c r="AD11" s="683"/>
      <c r="AE11" s="683"/>
      <c r="AF11" s="683"/>
      <c r="AG11" s="683"/>
      <c r="AH11" s="683"/>
      <c r="AI11" s="683"/>
      <c r="AJ11" s="683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857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1750</v>
      </c>
      <c r="B15" s="395">
        <f>ROUND(B115*Содержание!$H$8*$I$4,0)</f>
        <v>26622</v>
      </c>
      <c r="C15" s="395">
        <f>ROUND(C115*Содержание!$H$8*$I$4,0)</f>
        <v>27234</v>
      </c>
      <c r="D15" s="395">
        <f>ROUND(D115*Содержание!$H$8*$I$4,0)</f>
        <v>27785</v>
      </c>
      <c r="E15" s="395">
        <f>ROUND(E115*Содержание!$H$8*$I$4,0)</f>
        <v>28764</v>
      </c>
      <c r="F15" s="395">
        <f>ROUND(F115*Содержание!$H$8*$I$4,0)</f>
        <v>29804</v>
      </c>
      <c r="G15" s="395">
        <f>ROUND(G115*Содержание!$H$8*$I$4,0)</f>
        <v>32130</v>
      </c>
      <c r="H15" s="395">
        <f>ROUND(H115*Содержание!$H$8*$I$4,0)</f>
        <v>32926</v>
      </c>
      <c r="I15" s="395">
        <f>ROUND(I115*Содержание!$H$8*$I$4,0)</f>
        <v>33782</v>
      </c>
      <c r="J15" s="395">
        <f>ROUND(J115*Содержание!$H$8*$I$4,0)</f>
        <v>34700</v>
      </c>
      <c r="K15" s="395">
        <f>ROUND(K115*Содержание!$H$8*$I$4,0)</f>
        <v>34272</v>
      </c>
      <c r="L15" s="395">
        <f>ROUND(L115*Содержание!$H$8*$I$4,0)</f>
        <v>34762</v>
      </c>
      <c r="M15" s="395">
        <f>ROUND(M115*Содержание!$H$8*$I$4,0)</f>
        <v>36782</v>
      </c>
      <c r="N15" s="395">
        <f>ROUND(N115*Содержание!$H$8*$I$4,0)</f>
        <v>39842</v>
      </c>
      <c r="O15" s="395">
        <f>ROUND(O115*Содержание!$H$8*$I$4,0)</f>
        <v>42779</v>
      </c>
      <c r="P15" s="395">
        <f>ROUND(P115*Содержание!$H$8*$I$4,0)</f>
        <v>45778</v>
      </c>
      <c r="Q15" s="395">
        <f>ROUND(Q115*Содержание!$H$8*$I$4,0)</f>
        <v>47920</v>
      </c>
      <c r="R15" s="395">
        <f>ROUND(R115*Содержание!$H$8*$I$4,0)</f>
        <v>47063</v>
      </c>
      <c r="S15" s="395">
        <f>ROUND(S115*Содержание!$H$8*$I$4,0)</f>
        <v>49082</v>
      </c>
      <c r="T15" s="395">
        <f>ROUND(T115*Содержание!$H$8*$I$4,0)</f>
        <v>52142</v>
      </c>
      <c r="U15" s="395">
        <f>ROUND(U115*Содержание!$H$8*$I$4,0)</f>
        <v>53244</v>
      </c>
      <c r="V15" s="395">
        <f>ROUND(V115*Содержание!$H$8*$I$4,0)</f>
        <v>52265</v>
      </c>
      <c r="W15" s="395">
        <f>ROUND(W115*Содержание!$H$8*$I$4,0)</f>
        <v>54958</v>
      </c>
      <c r="X15" s="395">
        <f>ROUND(X115*Содержание!$H$8*$I$4,0)</f>
        <v>57773</v>
      </c>
      <c r="Y15" s="395">
        <f>ROUND(Y115*Содержание!$H$8*$I$4,0)</f>
        <v>58630</v>
      </c>
      <c r="Z15" s="395">
        <f>ROUND(Z115*Содержание!$H$8*$I$4,0)</f>
        <v>57467</v>
      </c>
      <c r="AA15" s="395">
        <f>ROUND(AA115*Содержание!$H$8*$I$4,0)</f>
        <v>60282</v>
      </c>
      <c r="AB15" s="395">
        <f>ROUND(AB115*Содержание!$H$8*$I$4,0)</f>
        <v>62852</v>
      </c>
      <c r="AC15" s="395">
        <f>ROUND(AC115*Содержание!$H$8*$I$4,0)</f>
        <v>64199</v>
      </c>
      <c r="AD15" s="395">
        <f>ROUND(AD115*Содержание!$H$8*$I$4,0)</f>
        <v>64199</v>
      </c>
      <c r="AE15" s="395">
        <f>ROUND(AE115*Содержание!$H$8*$I$4,0)</f>
        <v>65546</v>
      </c>
      <c r="AF15" s="395">
        <f>ROUND(AF115*Содержание!$H$8*$I$4,0)</f>
        <v>69646</v>
      </c>
      <c r="AG15" s="395">
        <f>ROUND(AG115*Содержание!$H$8*$I$4,0)</f>
        <v>73868</v>
      </c>
      <c r="AH15" s="395">
        <f>ROUND(AH115*Содержание!$H$8*$I$4,0)</f>
        <v>73134</v>
      </c>
      <c r="AI15" s="395">
        <f>ROUND(AI115*Содержание!$H$8*$I$4,0)</f>
        <v>74480</v>
      </c>
      <c r="AJ15" s="395">
        <f>ROUND(AJ115*Содержание!$H$8*$I$4,0)</f>
        <v>78092</v>
      </c>
    </row>
    <row r="16" spans="1:36" x14ac:dyDescent="0.25">
      <c r="A16" s="44">
        <v>1875</v>
      </c>
      <c r="B16" s="395">
        <f>ROUND(B116*Содержание!$H$8*$I$4,0)</f>
        <v>27479</v>
      </c>
      <c r="C16" s="395">
        <f>ROUND(C116*Содержание!$H$8*$I$4,0)</f>
        <v>27968</v>
      </c>
      <c r="D16" s="396">
        <f>ROUND(IF($H$6=TRUE,D116*Содержание!$H$8*$I$4*(1+'4 Доп.опции'!$V$44),D116*Содержание!$H$8*$I$4),0)</f>
        <v>28520</v>
      </c>
      <c r="E16" s="396">
        <f>ROUND(IF($H$6=TRUE,E116*Содержание!$H$8*$I$4*(1+'4 Доп.опции'!$V$44),E116*Содержание!$H$8*$I$4),0)</f>
        <v>29682</v>
      </c>
      <c r="F16" s="396">
        <f>ROUND(IF($H$6=TRUE,F116*Содержание!$H$8*$I$4*(1+'4 Доп.опции'!$V$44),F116*Содержание!$H$8*$I$4),0)</f>
        <v>30600</v>
      </c>
      <c r="G16" s="396">
        <f>ROUND(IF($H$6=TRUE,G116*Содержание!$H$8*$I$4*(1+'4 Доп.опции'!$V$44),G116*Содержание!$H$8*$I$4),0)</f>
        <v>32252</v>
      </c>
      <c r="H16" s="396">
        <f>ROUND(IF($H$6=TRUE,H116*Содержание!$H$8*$I$4*(1+'4 Доп.опции'!$V$44),H116*Содержание!$H$8*$I$4),0)</f>
        <v>32987</v>
      </c>
      <c r="I16" s="396">
        <f>ROUND(IF($H$6=TRUE,I116*Содержание!$H$8*$I$4*(1+'4 Доп.опции'!$V$44),I116*Содержание!$H$8*$I$4),0)</f>
        <v>34640</v>
      </c>
      <c r="J16" s="396">
        <f>ROUND(IF($H$6=TRUE,J116*Содержание!$H$8*$I$4*(1+'4 Доп.опции'!$V$44),J116*Содержание!$H$8*$I$4),0)</f>
        <v>34762</v>
      </c>
      <c r="K16" s="396">
        <f>ROUND(IF($H$6=TRUE,K116*Содержание!$H$8*$I$4*(1+'4 Доп.опции'!$V$44),K116*Содержание!$H$8*$I$4),0)</f>
        <v>35680</v>
      </c>
      <c r="L16" s="396">
        <f>ROUND(IF($H$6=TRUE,L116*Содержание!$H$8*$I$4*(1+'4 Доп.опции'!$V$44),L116*Содержание!$H$8*$I$4),0)</f>
        <v>35496</v>
      </c>
      <c r="M16" s="396">
        <f>ROUND(IF($H$6=TRUE,M116*Содержание!$H$8*$I$4*(1+'4 Доп.опции'!$V$44),M116*Содержание!$H$8*$I$4),0)</f>
        <v>37577</v>
      </c>
      <c r="N16" s="396">
        <f>ROUND(IF($H$6=TRUE,N116*Содержание!$H$8*$I$4*(1+'4 Доп.опции'!$V$44),N116*Содержание!$H$8*$I$4),0)</f>
        <v>40576</v>
      </c>
      <c r="O16" s="396">
        <f>ROUND(IF($H$6=TRUE,O116*Содержание!$H$8*$I$4*(1+'4 Доп.опции'!$V$44),O116*Содержание!$H$8*$I$4),0)</f>
        <v>43636</v>
      </c>
      <c r="P16" s="396">
        <f>ROUND(IF($H$6=TRUE,P116*Содержание!$H$8*$I$4*(1+'4 Доп.опции'!$V$44),P116*Содержание!$H$8*$I$4),0)</f>
        <v>46696</v>
      </c>
      <c r="Q16" s="395">
        <f>ROUND(Q116*Содержание!$H$8*$I$4,0)</f>
        <v>48716</v>
      </c>
      <c r="R16" s="395">
        <f>ROUND(R116*Содержание!$H$8*$I$4,0)</f>
        <v>47858</v>
      </c>
      <c r="S16" s="395">
        <f>ROUND(S116*Содержание!$H$8*$I$4,0)</f>
        <v>49878</v>
      </c>
      <c r="T16" s="395">
        <f>ROUND(T116*Содержание!$H$8*$I$4,0)</f>
        <v>53000</v>
      </c>
      <c r="U16" s="395">
        <f>ROUND(U116*Содержание!$H$8*$I$4,0)</f>
        <v>54101</v>
      </c>
      <c r="V16" s="395">
        <f>ROUND(V116*Содержание!$H$8*$I$4,0)</f>
        <v>53122</v>
      </c>
      <c r="W16" s="395">
        <f>ROUND(W116*Содержание!$H$8*$I$4,0)</f>
        <v>55754</v>
      </c>
      <c r="X16" s="395">
        <f>ROUND(X116*Содержание!$H$8*$I$4,0)</f>
        <v>58508</v>
      </c>
      <c r="Y16" s="395">
        <f>ROUND(Y116*Содержание!$H$8*$I$4,0)</f>
        <v>59486</v>
      </c>
      <c r="Z16" s="395">
        <f>ROUND(Z116*Содержание!$H$8*$I$4,0)</f>
        <v>58202</v>
      </c>
      <c r="AA16" s="395">
        <f>ROUND(AA116*Содержание!$H$8*$I$4,0)</f>
        <v>60956</v>
      </c>
      <c r="AB16" s="395">
        <f>ROUND(AB116*Содержание!$H$8*$I$4,0)</f>
        <v>63710</v>
      </c>
      <c r="AC16" s="395">
        <f>ROUND(AC116*Содержание!$H$8*$I$4,0)</f>
        <v>64994</v>
      </c>
      <c r="AD16" s="395">
        <f>ROUND(AD116*Содержание!$H$8*$I$4,0)</f>
        <v>64994</v>
      </c>
      <c r="AE16" s="395">
        <f>ROUND(AE116*Содержание!$H$8*$I$4,0)</f>
        <v>66280</v>
      </c>
      <c r="AF16" s="395">
        <f>ROUND(AF116*Содержание!$H$8*$I$4,0)</f>
        <v>70380</v>
      </c>
      <c r="AG16" s="395">
        <f>ROUND(AG116*Содержание!$H$8*$I$4,0)</f>
        <v>74664</v>
      </c>
      <c r="AH16" s="395">
        <f>ROUND(AH116*Содержание!$H$8*$I$4,0)</f>
        <v>73868</v>
      </c>
      <c r="AI16" s="395">
        <f>ROUND(AI116*Содержание!$H$8*$I$4,0)</f>
        <v>75215</v>
      </c>
      <c r="AJ16" s="395">
        <f>ROUND(AJ116*Содержание!$H$8*$I$4,0)</f>
        <v>78826</v>
      </c>
    </row>
    <row r="17" spans="1:36" x14ac:dyDescent="0.25">
      <c r="A17" s="44">
        <v>2000</v>
      </c>
      <c r="B17" s="395">
        <f>ROUND(B117*Содержание!$H$8*$I$4,0)</f>
        <v>28274</v>
      </c>
      <c r="C17" s="396">
        <f>ROUND(IF($H$6=TRUE,C117*Содержание!$H$8*$I$4*(1+'4 Доп.опции'!$V$44),C117*Содержание!$H$8*$I$4),0)</f>
        <v>28764</v>
      </c>
      <c r="D17" s="396">
        <f>ROUND(IF($H$6=TRUE,D117*Содержание!$H$8*$I$4*(1+'4 Доп.опции'!$V$44),D117*Содержание!$H$8*$I$4),0)</f>
        <v>30294</v>
      </c>
      <c r="E17" s="396">
        <f>ROUND(IF($H$6=TRUE,E117*Содержание!$H$8*$I$4*(1+'4 Доп.опции'!$V$44),E117*Содержание!$H$8*$I$4),0)</f>
        <v>30722</v>
      </c>
      <c r="F17" s="396">
        <f>ROUND(IF($H$6=TRUE,F117*Содержание!$H$8*$I$4*(1+'4 Доп.опции'!$V$44),F117*Содержание!$H$8*$I$4),0)</f>
        <v>31151</v>
      </c>
      <c r="G17" s="396">
        <f>ROUND(IF($H$6=TRUE,G117*Содержание!$H$8*$I$4*(1+'4 Доп.опции'!$V$44),G117*Содержание!$H$8*$I$4),0)</f>
        <v>29682</v>
      </c>
      <c r="H17" s="396">
        <f>ROUND(IF($H$6=TRUE,H117*Содержание!$H$8*$I$4*(1+'4 Доп.опции'!$V$44),H117*Содержание!$H$8*$I$4),0)</f>
        <v>31702</v>
      </c>
      <c r="I17" s="396">
        <f>ROUND(IF($H$6=TRUE,I117*Содержание!$H$8*$I$4*(1+'4 Доп.опции'!$V$44),I117*Содержание!$H$8*$I$4),0)</f>
        <v>32987</v>
      </c>
      <c r="J17" s="396">
        <f>ROUND(IF($H$6=TRUE,J117*Содержание!$H$8*$I$4*(1+'4 Доп.опции'!$V$44),J117*Содержание!$H$8*$I$4),0)</f>
        <v>34762</v>
      </c>
      <c r="K17" s="396">
        <f>ROUND(IF($H$6=TRUE,K117*Содержание!$H$8*$I$4*(1+'4 Доп.опции'!$V$44),K117*Содержание!$H$8*$I$4),0)</f>
        <v>38128</v>
      </c>
      <c r="L17" s="396">
        <f>ROUND(IF($H$6=TRUE,L117*Содержание!$H$8*$I$4*(1+'4 Доп.опции'!$V$44),L117*Содержание!$H$8*$I$4),0)</f>
        <v>40331</v>
      </c>
      <c r="M17" s="396">
        <f>ROUND(IF($H$6=TRUE,M117*Содержание!$H$8*$I$4*(1+'4 Доп.опции'!$V$44),M117*Содержание!$H$8*$I$4),0)</f>
        <v>41066</v>
      </c>
      <c r="N17" s="396">
        <f>ROUND(IF($H$6=TRUE,N117*Содержание!$H$8*$I$4*(1+'4 Доп.опции'!$V$44),N117*Содержание!$H$8*$I$4),0)</f>
        <v>41678</v>
      </c>
      <c r="O17" s="396">
        <f>ROUND(IF($H$6=TRUE,O117*Содержание!$H$8*$I$4*(1+'4 Доп.опции'!$V$44),O117*Содержание!$H$8*$I$4),0)</f>
        <v>44126</v>
      </c>
      <c r="P17" s="396">
        <f>ROUND(IF($H$6=TRUE,P117*Содержание!$H$8*$I$4*(1+'4 Доп.опции'!$V$44),P117*Содержание!$H$8*$I$4),0)</f>
        <v>46451</v>
      </c>
      <c r="Q17" s="395">
        <f>ROUND(Q117*Содержание!$H$8*$I$4,0)</f>
        <v>49511</v>
      </c>
      <c r="R17" s="395">
        <f>ROUND(R117*Содержание!$H$8*$I$4,0)</f>
        <v>50000</v>
      </c>
      <c r="S17" s="395">
        <f>ROUND(S117*Содержание!$H$8*$I$4,0)</f>
        <v>52142</v>
      </c>
      <c r="T17" s="395">
        <f>ROUND(T117*Содержание!$H$8*$I$4,0)</f>
        <v>53734</v>
      </c>
      <c r="U17" s="395">
        <f>ROUND(U117*Содержание!$H$8*$I$4,0)</f>
        <v>55386</v>
      </c>
      <c r="V17" s="395">
        <f>ROUND(V117*Содержание!$H$8*$I$4,0)</f>
        <v>54958</v>
      </c>
      <c r="W17" s="395">
        <f>ROUND(W117*Содержание!$H$8*$I$4,0)</f>
        <v>58202</v>
      </c>
      <c r="X17" s="395">
        <f>ROUND(X117*Содержание!$H$8*$I$4,0)</f>
        <v>59303</v>
      </c>
      <c r="Y17" s="395">
        <f>ROUND(Y117*Содержание!$H$8*$I$4,0)</f>
        <v>60894</v>
      </c>
      <c r="Z17" s="395">
        <f>ROUND(Z117*Содержание!$H$8*$I$4,0)</f>
        <v>60710</v>
      </c>
      <c r="AA17" s="395">
        <f>ROUND(AA117*Содержание!$H$8*$I$4,0)</f>
        <v>63770</v>
      </c>
      <c r="AB17" s="395">
        <f>ROUND(AB117*Содержание!$H$8*$I$4,0)</f>
        <v>64382</v>
      </c>
      <c r="AC17" s="395">
        <f>ROUND(AC117*Содержание!$H$8*$I$4,0)</f>
        <v>66464</v>
      </c>
      <c r="AD17" s="395">
        <f>ROUND(AD117*Содержание!$H$8*$I$4,0)</f>
        <v>67810</v>
      </c>
      <c r="AE17" s="395">
        <f>ROUND(AE117*Содержание!$H$8*$I$4,0)</f>
        <v>69095</v>
      </c>
      <c r="AF17" s="395">
        <f>ROUND(AF117*Содержание!$H$8*$I$4,0)</f>
        <v>70196</v>
      </c>
      <c r="AG17" s="395">
        <f>ROUND(AG117*Содержание!$H$8*$I$4,0)</f>
        <v>73196</v>
      </c>
      <c r="AH17" s="395">
        <f>ROUND(AH117*Содержание!$H$8*$I$4,0)</f>
        <v>74603</v>
      </c>
      <c r="AI17" s="395">
        <f>ROUND(AI117*Содержание!$H$8*$I$4,0)</f>
        <v>78336</v>
      </c>
      <c r="AJ17" s="395">
        <f>ROUND(AJ117*Содержание!$H$8*$I$4,0)</f>
        <v>75704</v>
      </c>
    </row>
    <row r="18" spans="1:36" x14ac:dyDescent="0.25">
      <c r="A18" s="44">
        <v>2125</v>
      </c>
      <c r="B18" s="396">
        <f>ROUND(IF($H$6=TRUE,B118*Содержание!$H$8*$I$4*(1+'4 Доп.опции'!$V$44),B118*Содержание!$H$8*$I$4),0)</f>
        <v>29498</v>
      </c>
      <c r="C18" s="396">
        <f>ROUND(IF($H$6=TRUE,C118*Содержание!$H$8*$I$4*(1+'4 Доп.опции'!$V$44),C118*Содержание!$H$8*$I$4),0)</f>
        <v>29988</v>
      </c>
      <c r="D18" s="396">
        <f>ROUND(IF($H$6=TRUE,D118*Содержание!$H$8*$I$4*(1+'4 Доп.опции'!$V$44),D118*Содержание!$H$8*$I$4),0)</f>
        <v>30600</v>
      </c>
      <c r="E18" s="396">
        <f>ROUND(IF($H$6=TRUE,E118*Содержание!$H$8*$I$4*(1+'4 Доп.опции'!$V$44),E118*Содержание!$H$8*$I$4),0)</f>
        <v>30845</v>
      </c>
      <c r="F18" s="396">
        <f>ROUND(IF($H$6=TRUE,F118*Содержание!$H$8*$I$4*(1+'4 Доп.опции'!$V$44),F118*Содержание!$H$8*$I$4),0)</f>
        <v>31518</v>
      </c>
      <c r="G18" s="396">
        <f>ROUND(IF($H$6=TRUE,G118*Содержание!$H$8*$I$4*(1+'4 Доп.опции'!$V$44),G118*Содержание!$H$8*$I$4),0)</f>
        <v>30050</v>
      </c>
      <c r="H18" s="396">
        <f>ROUND(IF($H$6=TRUE,H118*Содержание!$H$8*$I$4*(1+'4 Доп.опции'!$V$44),H118*Содержание!$H$8*$I$4),0)</f>
        <v>31824</v>
      </c>
      <c r="I18" s="396">
        <f>ROUND(IF($H$6=TRUE,I118*Содержание!$H$8*$I$4*(1+'4 Доп.опции'!$V$44),I118*Содержание!$H$8*$I$4),0)</f>
        <v>33170</v>
      </c>
      <c r="J18" s="396">
        <f>ROUND(IF($H$6=TRUE,J118*Содержание!$H$8*$I$4*(1+'4 Доп.опции'!$V$44),J118*Содержание!$H$8*$I$4),0)</f>
        <v>35006</v>
      </c>
      <c r="K18" s="396">
        <f>ROUND(IF($H$6=TRUE,K118*Содержание!$H$8*$I$4*(1+'4 Доп.опции'!$V$44),K118*Содержание!$H$8*$I$4),0)</f>
        <v>37026</v>
      </c>
      <c r="L18" s="396">
        <f>ROUND(IF($H$6=TRUE,L118*Содержание!$H$8*$I$4*(1+'4 Доп.опции'!$V$44),L118*Содержание!$H$8*$I$4),0)</f>
        <v>38924</v>
      </c>
      <c r="M18" s="396">
        <f>ROUND(IF($H$6=TRUE,M118*Содержание!$H$8*$I$4*(1+'4 Доп.опции'!$V$44),M118*Содержание!$H$8*$I$4),0)</f>
        <v>40943</v>
      </c>
      <c r="N18" s="396">
        <f>ROUND(IF($H$6=TRUE,N118*Содержание!$H$8*$I$4*(1+'4 Доп.опции'!$V$44),N118*Содержание!$H$8*$I$4),0)</f>
        <v>41678</v>
      </c>
      <c r="O18" s="396">
        <f>ROUND(IF($H$6=TRUE,O118*Содержание!$H$8*$I$4*(1+'4 Доп.опции'!$V$44),O118*Содержание!$H$8*$I$4),0)</f>
        <v>41555</v>
      </c>
      <c r="P18" s="396">
        <f>ROUND(IF($H$6=TRUE,P118*Содержание!$H$8*$I$4*(1+'4 Доп.опции'!$V$44),P118*Содержание!$H$8*$I$4),0)</f>
        <v>43636</v>
      </c>
      <c r="Q18" s="395">
        <f>ROUND(Q118*Содержание!$H$8*$I$4,0)</f>
        <v>48654</v>
      </c>
      <c r="R18" s="395">
        <f>ROUND(R118*Содержание!$H$8*$I$4,0)</f>
        <v>49450</v>
      </c>
      <c r="S18" s="395">
        <f>ROUND(S118*Содержание!$H$8*$I$4,0)</f>
        <v>49940</v>
      </c>
      <c r="T18" s="395">
        <f>ROUND(T118*Содержание!$H$8*$I$4,0)</f>
        <v>51530</v>
      </c>
      <c r="U18" s="395">
        <f>ROUND(U118*Содержание!$H$8*$I$4,0)</f>
        <v>54284</v>
      </c>
      <c r="V18" s="395">
        <f>ROUND(V118*Содержание!$H$8*$I$4,0)</f>
        <v>54896</v>
      </c>
      <c r="W18" s="395">
        <f>ROUND(W118*Содержание!$H$8*$I$4,0)</f>
        <v>54958</v>
      </c>
      <c r="X18" s="395">
        <f>ROUND(X118*Содержание!$H$8*$I$4,0)</f>
        <v>56732</v>
      </c>
      <c r="Y18" s="395">
        <f>ROUND(Y118*Содержание!$H$8*$I$4,0)</f>
        <v>60221</v>
      </c>
      <c r="Z18" s="395">
        <f>ROUND(Z118*Содержание!$H$8*$I$4,0)</f>
        <v>61322</v>
      </c>
      <c r="AA18" s="395">
        <f>ROUND(AA118*Содержание!$H$8*$I$4,0)</f>
        <v>61751</v>
      </c>
      <c r="AB18" s="395">
        <f>ROUND(AB118*Содержание!$H$8*$I$4,0)</f>
        <v>62730</v>
      </c>
      <c r="AC18" s="395">
        <f>ROUND(AC118*Содержание!$H$8*$I$4,0)</f>
        <v>63954</v>
      </c>
      <c r="AD18" s="395">
        <f>ROUND(AD118*Содержание!$H$8*$I$4,0)</f>
        <v>66647</v>
      </c>
      <c r="AE18" s="395">
        <f>ROUND(AE118*Содержание!$H$8*$I$4,0)</f>
        <v>71420</v>
      </c>
      <c r="AF18" s="395">
        <f>ROUND(AF118*Содержание!$H$8*$I$4,0)</f>
        <v>66402</v>
      </c>
      <c r="AG18" s="395">
        <f>ROUND(AG118*Содержание!$H$8*$I$4,0)</f>
        <v>70442</v>
      </c>
      <c r="AH18" s="395">
        <f>ROUND(AH118*Содержание!$H$8*$I$4,0)</f>
        <v>73196</v>
      </c>
      <c r="AI18" s="395">
        <f>ROUND(AI118*Содержание!$H$8*$I$4,0)</f>
        <v>81764</v>
      </c>
      <c r="AJ18" s="395">
        <f>ROUND(AJ118*Содержание!$H$8*$I$4,0)</f>
        <v>72155</v>
      </c>
    </row>
    <row r="19" spans="1:36" x14ac:dyDescent="0.25">
      <c r="A19" s="44">
        <v>2250</v>
      </c>
      <c r="B19" s="396">
        <f>ROUND(IF($H$6=TRUE,B119*Содержание!$H$8*$I$4*(1+'4 Доп.опции'!$V$44),B119*Содержание!$H$8*$I$4),0)</f>
        <v>30478</v>
      </c>
      <c r="C19" s="396">
        <f>ROUND(IF($H$6=TRUE,C119*Содержание!$H$8*$I$4*(1+'4 Доп.опции'!$V$44),C119*Содержание!$H$8*$I$4),0)</f>
        <v>31151</v>
      </c>
      <c r="D19" s="396">
        <f>ROUND(IF($H$6=TRUE,D119*Содержание!$H$8*$I$4*(1+'4 Доп.опции'!$V$44),D119*Содержание!$H$8*$I$4),0)</f>
        <v>31151</v>
      </c>
      <c r="E19" s="396">
        <f>ROUND(IF($H$6=TRUE,E119*Содержание!$H$8*$I$4*(1+'4 Доп.опции'!$V$44),E119*Содержание!$H$8*$I$4),0)</f>
        <v>31151</v>
      </c>
      <c r="F19" s="396">
        <f>ROUND(IF($H$6=TRUE,F119*Содержание!$H$8*$I$4*(1+'4 Доп.опции'!$V$44),F119*Содержание!$H$8*$I$4),0)</f>
        <v>31763</v>
      </c>
      <c r="G19" s="396">
        <f>ROUND(IF($H$6=TRUE,G119*Содержание!$H$8*$I$4*(1+'4 Доп.опции'!$V$44),G119*Содержание!$H$8*$I$4),0)</f>
        <v>30662</v>
      </c>
      <c r="H19" s="396">
        <f>ROUND(IF($H$6=TRUE,H119*Содержание!$H$8*$I$4*(1+'4 Доп.опции'!$V$44),H119*Содержание!$H$8*$I$4),0)</f>
        <v>31824</v>
      </c>
      <c r="I19" s="396">
        <f>ROUND(IF($H$6=TRUE,I119*Содержание!$H$8*$I$4*(1+'4 Доп.опции'!$V$44),I119*Содержание!$H$8*$I$4),0)</f>
        <v>33048</v>
      </c>
      <c r="J19" s="396">
        <f>ROUND(IF($H$6=TRUE,J119*Содержание!$H$8*$I$4*(1+'4 Доп.опции'!$V$44),J119*Содержание!$H$8*$I$4),0)</f>
        <v>35190</v>
      </c>
      <c r="K19" s="396">
        <f>ROUND(IF($H$6=TRUE,K119*Содержание!$H$8*$I$4*(1+'4 Доп.опции'!$V$44),K119*Содержание!$H$8*$I$4),0)</f>
        <v>36536</v>
      </c>
      <c r="L19" s="396">
        <f>ROUND(IF($H$6=TRUE,L119*Содержание!$H$8*$I$4*(1+'4 Доп.опции'!$V$44),L119*Содержание!$H$8*$I$4),0)</f>
        <v>38556</v>
      </c>
      <c r="M19" s="396">
        <f>ROUND(IF($H$6=TRUE,M119*Содержание!$H$8*$I$4*(1+'4 Доп.опции'!$V$44),M119*Содержание!$H$8*$I$4),0)</f>
        <v>40514</v>
      </c>
      <c r="N19" s="396">
        <f>ROUND(IF($H$6=TRUE,N119*Содержание!$H$8*$I$4*(1+'4 Доп.опции'!$V$44),N119*Содержание!$H$8*$I$4),0)</f>
        <v>42596</v>
      </c>
      <c r="O19" s="396">
        <f>ROUND(IF($H$6=TRUE,O119*Содержание!$H$8*$I$4*(1+'4 Доп.опции'!$V$44),O119*Содержание!$H$8*$I$4),0)</f>
        <v>41555</v>
      </c>
      <c r="P19" s="395">
        <f>ROUND(P119*Содержание!$H$8*$I$4,0)</f>
        <v>46574</v>
      </c>
      <c r="Q19" s="395">
        <f>ROUND(Q119*Содержание!$H$8*$I$4,0)</f>
        <v>48226</v>
      </c>
      <c r="R19" s="395">
        <f>ROUND(R119*Содержание!$H$8*$I$4,0)</f>
        <v>49511</v>
      </c>
      <c r="S19" s="395">
        <f>ROUND(S119*Содержание!$H$8*$I$4,0)</f>
        <v>48470</v>
      </c>
      <c r="T19" s="395">
        <f>ROUND(T119*Содержание!$H$8*$I$4,0)</f>
        <v>50490</v>
      </c>
      <c r="U19" s="395">
        <f>ROUND(U119*Содержание!$H$8*$I$4,0)</f>
        <v>51836</v>
      </c>
      <c r="V19" s="395">
        <f>ROUND(V119*Содержание!$H$8*$I$4,0)</f>
        <v>54224</v>
      </c>
      <c r="W19" s="395">
        <f>ROUND(W119*Содержание!$H$8*$I$4,0)</f>
        <v>53428</v>
      </c>
      <c r="X19" s="395">
        <f>ROUND(X119*Содержание!$H$8*$I$4,0)</f>
        <v>55508</v>
      </c>
      <c r="Y19" s="395">
        <f>ROUND(Y119*Содержание!$H$8*$I$4,0)</f>
        <v>58508</v>
      </c>
      <c r="Z19" s="395">
        <f>ROUND(Z119*Содержание!$H$8*$I$4,0)</f>
        <v>60894</v>
      </c>
      <c r="AA19" s="395">
        <f>ROUND(AA119*Содержание!$H$8*$I$4,0)</f>
        <v>59792</v>
      </c>
      <c r="AB19" s="395">
        <f>ROUND(AB119*Содержание!$H$8*$I$4,0)</f>
        <v>61445</v>
      </c>
      <c r="AC19" s="395">
        <f>ROUND(AC119*Содержание!$H$8*$I$4,0)</f>
        <v>63036</v>
      </c>
      <c r="AD19" s="395">
        <f>ROUND(AD119*Содержание!$H$8*$I$4,0)</f>
        <v>67504</v>
      </c>
      <c r="AE19" s="395">
        <f>ROUND(AE119*Содержание!$H$8*$I$4,0)</f>
        <v>72828</v>
      </c>
      <c r="AF19" s="395">
        <f>ROUND(AF119*Содержание!$H$8*$I$4,0)</f>
        <v>66586</v>
      </c>
      <c r="AG19" s="395">
        <f>ROUND(AG119*Содержание!$H$8*$I$4,0)</f>
        <v>69524</v>
      </c>
      <c r="AH19" s="395">
        <f>ROUND(AH119*Содержание!$H$8*$I$4,0)</f>
        <v>74236</v>
      </c>
      <c r="AI19" s="395">
        <f>ROUND(AI119*Содержание!$H$8*$I$4,0)</f>
        <v>83294</v>
      </c>
      <c r="AJ19" s="395">
        <f>ROUND(AJ119*Содержание!$H$8*$I$4,0)</f>
        <v>72400</v>
      </c>
    </row>
    <row r="20" spans="1:36" x14ac:dyDescent="0.25">
      <c r="A20" s="44">
        <v>2375</v>
      </c>
      <c r="B20" s="396">
        <f>ROUND(IF($H$6=TRUE,B120*Содержание!$H$8*$I$4*(1+'4 Доп.опции'!$V$44),B120*Содержание!$H$8*$I$4),0)</f>
        <v>31212</v>
      </c>
      <c r="C20" s="396">
        <f>ROUND(IF($H$6=TRUE,C120*Содержание!$H$8*$I$4*(1+'4 Доп.опции'!$V$44),C120*Содержание!$H$8*$I$4),0)</f>
        <v>31763</v>
      </c>
      <c r="D20" s="396">
        <f>ROUND(IF($H$6=TRUE,D120*Содержание!$H$8*$I$4*(1+'4 Доп.опции'!$V$44),D120*Содержание!$H$8*$I$4),0)</f>
        <v>33354</v>
      </c>
      <c r="E20" s="396">
        <f>ROUND(IF($H$6=TRUE,E120*Содержание!$H$8*$I$4*(1+'4 Доп.опции'!$V$44),E120*Содержание!$H$8*$I$4),0)</f>
        <v>33966</v>
      </c>
      <c r="F20" s="396">
        <f>ROUND(IF($H$6=TRUE,F120*Содержание!$H$8*$I$4*(1+'4 Доп.опции'!$V$44),F120*Содержание!$H$8*$I$4),0)</f>
        <v>34394</v>
      </c>
      <c r="G20" s="396">
        <f>ROUND(IF($H$6=TRUE,G120*Содержание!$H$8*$I$4*(1+'4 Доп.опции'!$V$44),G120*Содержание!$H$8*$I$4),0)</f>
        <v>33048</v>
      </c>
      <c r="H20" s="396">
        <f>ROUND(IF($H$6=TRUE,H120*Содержание!$H$8*$I$4*(1+'4 Доп.опции'!$V$44),H120*Содержание!$H$8*$I$4),0)</f>
        <v>32742</v>
      </c>
      <c r="I20" s="396">
        <f>ROUND(IF($H$6=TRUE,I120*Содержание!$H$8*$I$4*(1+'4 Доп.опции'!$V$44),I120*Содержание!$H$8*$I$4),0)</f>
        <v>34334</v>
      </c>
      <c r="J20" s="396">
        <f>ROUND(IF($H$6=TRUE,J120*Содержание!$H$8*$I$4*(1+'4 Доп.опции'!$V$44),J120*Содержание!$H$8*$I$4),0)</f>
        <v>34946</v>
      </c>
      <c r="K20" s="396">
        <f>ROUND(IF($H$6=TRUE,K120*Содержание!$H$8*$I$4*(1+'4 Доп.опции'!$V$44),K120*Содержание!$H$8*$I$4),0)</f>
        <v>38372</v>
      </c>
      <c r="L20" s="396">
        <f>ROUND(IF($H$6=TRUE,L120*Содержание!$H$8*$I$4*(1+'4 Доп.опции'!$V$44),L120*Содержание!$H$8*$I$4),0)</f>
        <v>40270</v>
      </c>
      <c r="M20" s="396">
        <f>ROUND(IF($H$6=TRUE,M120*Содержание!$H$8*$I$4*(1+'4 Доп.опции'!$V$44),M120*Содержание!$H$8*$I$4),0)</f>
        <v>42534</v>
      </c>
      <c r="N20" s="396">
        <f>ROUND(IF($H$6=TRUE,N120*Содержание!$H$8*$I$4*(1+'4 Доп.опции'!$V$44),N120*Содержание!$H$8*$I$4),0)</f>
        <v>45716</v>
      </c>
      <c r="O20" s="395">
        <f>ROUND(O120*Содержание!$H$8*$I$4,0)</f>
        <v>43697</v>
      </c>
      <c r="P20" s="395">
        <f>ROUND(P120*Содержание!$H$8*$I$4,0)</f>
        <v>47124</v>
      </c>
      <c r="Q20" s="395">
        <f>ROUND(Q120*Содержание!$H$8*$I$4,0)</f>
        <v>49817</v>
      </c>
      <c r="R20" s="395">
        <f>ROUND(R120*Содержание!$H$8*$I$4,0)</f>
        <v>52326</v>
      </c>
      <c r="S20" s="395">
        <f>ROUND(S120*Содержание!$H$8*$I$4,0)</f>
        <v>49511</v>
      </c>
      <c r="T20" s="395">
        <f>ROUND(T120*Содержание!$H$8*$I$4,0)</f>
        <v>51592</v>
      </c>
      <c r="U20" s="395">
        <f>ROUND(U120*Содержание!$H$8*$I$4,0)</f>
        <v>53978</v>
      </c>
      <c r="V20" s="395">
        <f>ROUND(V120*Содержание!$H$8*$I$4,0)</f>
        <v>56672</v>
      </c>
      <c r="W20" s="395">
        <f>ROUND(W120*Содержание!$H$8*$I$4,0)</f>
        <v>54284</v>
      </c>
      <c r="X20" s="395">
        <f>ROUND(X120*Содержание!$H$8*$I$4,0)</f>
        <v>56060</v>
      </c>
      <c r="Y20" s="395">
        <f>ROUND(Y120*Содержание!$H$8*$I$4,0)</f>
        <v>59426</v>
      </c>
      <c r="Z20" s="395">
        <f>ROUND(Z120*Содержание!$H$8*$I$4,0)</f>
        <v>62914</v>
      </c>
      <c r="AA20" s="395">
        <f>ROUND(AA120*Содержание!$H$8*$I$4,0)</f>
        <v>57834</v>
      </c>
      <c r="AB20" s="395">
        <f>ROUND(AB120*Содержание!$H$8*$I$4,0)</f>
        <v>60098</v>
      </c>
      <c r="AC20" s="395">
        <f>ROUND(AC120*Содержание!$H$8*$I$4,0)</f>
        <v>64322</v>
      </c>
      <c r="AD20" s="395">
        <f>ROUND(AD120*Содержание!$H$8*$I$4,0)</f>
        <v>70258</v>
      </c>
      <c r="AE20" s="395">
        <f>ROUND(AE120*Содержание!$H$8*$I$4,0)</f>
        <v>81090</v>
      </c>
      <c r="AF20" s="395">
        <f>ROUND(AF120*Содержание!$H$8*$I$4,0)</f>
        <v>71114</v>
      </c>
      <c r="AG20" s="395">
        <f>ROUND(AG120*Содержание!$H$8*$I$4,0)</f>
        <v>75521</v>
      </c>
      <c r="AH20" s="395">
        <f>ROUND(AH120*Содержание!$H$8*$I$4,0)</f>
        <v>81458</v>
      </c>
      <c r="AI20" s="395">
        <f>ROUND(AI120*Содержание!$H$8*$I$4,0)</f>
        <v>90332</v>
      </c>
      <c r="AJ20" s="395">
        <f>ROUND(AJ120*Содержание!$H$8*$I$4,0)</f>
        <v>78152</v>
      </c>
    </row>
    <row r="21" spans="1:36" x14ac:dyDescent="0.25">
      <c r="A21" s="44">
        <v>2500</v>
      </c>
      <c r="B21" s="396">
        <f>ROUND(IF($H$6=TRUE,B121*Содержание!$H$8*$I$4*(1+'4 Доп.опции'!$V$44),B121*Содержание!$H$8*$I$4),0)</f>
        <v>33354</v>
      </c>
      <c r="C21" s="396">
        <f>ROUND(IF($H$6=TRUE,C121*Содержание!$H$8*$I$4*(1+'4 Доп.опции'!$V$44),C121*Содержание!$H$8*$I$4),0)</f>
        <v>34088</v>
      </c>
      <c r="D21" s="396">
        <f>ROUND(IF($H$6=TRUE,D121*Содержание!$H$8*$I$4*(1+'4 Доп.опции'!$V$44),D121*Содержание!$H$8*$I$4),0)</f>
        <v>35802</v>
      </c>
      <c r="E21" s="396">
        <f>ROUND(IF($H$6=TRUE,E121*Содержание!$H$8*$I$4*(1+'4 Доп.опции'!$V$44),E121*Содержание!$H$8*$I$4),0)</f>
        <v>36353</v>
      </c>
      <c r="F21" s="396">
        <f>ROUND(IF($H$6=TRUE,F121*Содержание!$H$8*$I$4*(1+'4 Доп.опции'!$V$44),F121*Содержание!$H$8*$I$4),0)</f>
        <v>36842</v>
      </c>
      <c r="G21" s="396">
        <f>ROUND(IF($H$6=TRUE,G121*Содержание!$H$8*$I$4*(1+'4 Доп.опции'!$V$44),G121*Содержание!$H$8*$I$4),0)</f>
        <v>39290</v>
      </c>
      <c r="H21" s="396">
        <f>ROUND(IF($H$6=TRUE,H121*Содержание!$H$8*$I$4*(1+'4 Доп.опции'!$V$44),H121*Содержание!$H$8*$I$4),0)</f>
        <v>34456</v>
      </c>
      <c r="I21" s="396">
        <f>ROUND(IF($H$6=TRUE,I121*Содержание!$H$8*$I$4*(1+'4 Доп.опции'!$V$44),I121*Содержание!$H$8*$I$4),0)</f>
        <v>36536</v>
      </c>
      <c r="J21" s="396">
        <f>ROUND(IF($H$6=TRUE,J121*Содержание!$H$8*$I$4*(1+'4 Доп.опции'!$V$44),J121*Содержание!$H$8*$I$4),0)</f>
        <v>39290</v>
      </c>
      <c r="K21" s="396">
        <f>ROUND(IF($H$6=TRUE,K121*Содержание!$H$8*$I$4*(1+'4 Доп.опции'!$V$44),K121*Содержание!$H$8*$I$4),0)</f>
        <v>38924</v>
      </c>
      <c r="L21" s="396">
        <f>ROUND(IF($H$6=TRUE,L121*Содержание!$H$8*$I$4*(1+'4 Доп.опции'!$V$44),L121*Содержание!$H$8*$I$4),0)</f>
        <v>41004</v>
      </c>
      <c r="M21" s="396">
        <f>ROUND(IF($H$6=TRUE,M121*Содержание!$H$8*$I$4*(1+'4 Доп.опции'!$V$44),M121*Содержание!$H$8*$I$4),0)</f>
        <v>43942</v>
      </c>
      <c r="N21" s="395">
        <f>ROUND(N121*Содержание!$H$8*$I$4,0)</f>
        <v>50062</v>
      </c>
      <c r="O21" s="395">
        <f>ROUND(O121*Содержание!$H$8*$I$4,0)</f>
        <v>56426</v>
      </c>
      <c r="P21" s="395">
        <f>ROUND(P121*Содержание!$H$8*$I$4,0)</f>
        <v>59058</v>
      </c>
      <c r="Q21" s="395">
        <f>ROUND(Q121*Содержание!$H$8*$I$4,0)</f>
        <v>58752</v>
      </c>
      <c r="R21" s="395">
        <f>ROUND(R121*Содержание!$H$8*$I$4,0)</f>
        <v>60038</v>
      </c>
      <c r="S21" s="395">
        <f>ROUND(S121*Содержание!$H$8*$I$4,0)</f>
        <v>61506</v>
      </c>
      <c r="T21" s="395">
        <f>ROUND(T121*Содержание!$H$8*$I$4,0)</f>
        <v>62302</v>
      </c>
      <c r="U21" s="395">
        <f>ROUND(U121*Содержание!$H$8*$I$4,0)</f>
        <v>63770</v>
      </c>
      <c r="V21" s="395">
        <f>ROUND(V121*Содержание!$H$8*$I$4,0)</f>
        <v>65300</v>
      </c>
      <c r="W21" s="395">
        <f>ROUND(W121*Содержание!$H$8*$I$4,0)</f>
        <v>66586</v>
      </c>
      <c r="X21" s="395">
        <f>ROUND(X121*Содержание!$H$8*$I$4,0)</f>
        <v>70380</v>
      </c>
      <c r="Y21" s="395">
        <f>ROUND(Y121*Содержание!$H$8*$I$4,0)</f>
        <v>72522</v>
      </c>
      <c r="Z21" s="395">
        <f>ROUND(Z121*Содержание!$H$8*$I$4,0)</f>
        <v>72278</v>
      </c>
      <c r="AA21" s="395">
        <f>ROUND(AA121*Содержание!$H$8*$I$4,0)</f>
        <v>75766</v>
      </c>
      <c r="AB21" s="395">
        <f>ROUND(AB121*Содержание!$H$8*$I$4,0)</f>
        <v>77234</v>
      </c>
      <c r="AC21" s="395">
        <f>ROUND(AC121*Содержание!$H$8*$I$4,0)</f>
        <v>78887</v>
      </c>
      <c r="AD21" s="395">
        <f>ROUND(AD121*Содержание!$H$8*$I$4,0)</f>
        <v>80417</v>
      </c>
      <c r="AE21" s="395">
        <f>ROUND(AE121*Содержание!$H$8*$I$4,0)</f>
        <v>83600</v>
      </c>
      <c r="AF21" s="395">
        <f>ROUND(AF121*Содержание!$H$8*$I$4,0)</f>
        <v>88802</v>
      </c>
      <c r="AG21" s="395">
        <f>ROUND(AG121*Содержание!$H$8*$I$4,0)</f>
        <v>90454</v>
      </c>
      <c r="AH21" s="395">
        <f>ROUND(AH121*Содержание!$H$8*$I$4,0)</f>
        <v>92106</v>
      </c>
      <c r="AI21" s="395">
        <f>ROUND(AI121*Содержание!$H$8*$I$4,0)</f>
        <v>95656</v>
      </c>
      <c r="AJ21" s="395">
        <f>ROUND(AJ121*Содержание!$H$8*$I$4,0)</f>
        <v>97308</v>
      </c>
    </row>
    <row r="22" spans="1:36" x14ac:dyDescent="0.25">
      <c r="A22" s="44">
        <v>2625</v>
      </c>
      <c r="B22" s="396">
        <f>ROUND(IF($H$6=TRUE,B122*Содержание!$H$8*$I$4*(1+'4 Доп.опции'!$V$44),B122*Содержание!$H$8*$I$4),0)</f>
        <v>34088</v>
      </c>
      <c r="C22" s="396">
        <f>ROUND(IF($H$6=TRUE,C122*Содержание!$H$8*$I$4*(1+'4 Доп.опции'!$V$44),C122*Содержание!$H$8*$I$4),0)</f>
        <v>34762</v>
      </c>
      <c r="D22" s="396">
        <f>ROUND(IF($H$6=TRUE,D122*Содержание!$H$8*$I$4*(1+'4 Доп.опции'!$V$44),D122*Содержание!$H$8*$I$4),0)</f>
        <v>36108</v>
      </c>
      <c r="E22" s="396">
        <f>ROUND(IF($H$6=TRUE,E122*Содержание!$H$8*$I$4*(1+'4 Доп.опции'!$V$44),E122*Содержание!$H$8*$I$4),0)</f>
        <v>36720</v>
      </c>
      <c r="F22" s="396">
        <f>ROUND(IF($H$6=TRUE,F122*Содержание!$H$8*$I$4*(1+'4 Доп.опции'!$V$44),F122*Содержание!$H$8*$I$4),0)</f>
        <v>37332</v>
      </c>
      <c r="G22" s="396">
        <f>ROUND(IF($H$6=TRUE,G122*Содержание!$H$8*$I$4*(1+'4 Доп.опции'!$V$44),G122*Содержание!$H$8*$I$4),0)</f>
        <v>40576</v>
      </c>
      <c r="H22" s="396">
        <f>ROUND(IF($H$6=TRUE,H122*Содержание!$H$8*$I$4*(1+'4 Доп.опции'!$V$44),H122*Содержание!$H$8*$I$4),0)</f>
        <v>34823</v>
      </c>
      <c r="I22" s="396">
        <f>ROUND(IF($H$6=TRUE,I122*Содержание!$H$8*$I$4*(1+'4 Доп.опции'!$V$44),I122*Содержание!$H$8*$I$4),0)</f>
        <v>36659</v>
      </c>
      <c r="J22" s="396">
        <f>ROUND(IF($H$6=TRUE,J122*Содержание!$H$8*$I$4*(1+'4 Доп.опции'!$V$44),J122*Содержание!$H$8*$I$4),0)</f>
        <v>39780</v>
      </c>
      <c r="K22" s="396">
        <f>ROUND(IF($H$6=TRUE,K122*Содержание!$H$8*$I$4*(1+'4 Доп.опции'!$V$44),K122*Содержание!$H$8*$I$4),0)</f>
        <v>39658</v>
      </c>
      <c r="L22" s="396">
        <f>ROUND(IF($H$6=TRUE,L122*Содержание!$H$8*$I$4*(1+'4 Доп.опции'!$V$44),L122*Содержание!$H$8*$I$4),0)</f>
        <v>41800</v>
      </c>
      <c r="M22" s="395">
        <f>ROUND(M122*Содержание!$H$8*$I$4,0)</f>
        <v>46206</v>
      </c>
      <c r="N22" s="395">
        <f>ROUND(N122*Содержание!$H$8*$I$4,0)</f>
        <v>50246</v>
      </c>
      <c r="O22" s="395">
        <f>ROUND(O122*Содержание!$H$8*$I$4,0)</f>
        <v>57161</v>
      </c>
      <c r="P22" s="395">
        <f>ROUND(P122*Содержание!$H$8*$I$4,0)</f>
        <v>59303</v>
      </c>
      <c r="Q22" s="395">
        <f>ROUND(Q122*Содержание!$H$8*$I$4,0)</f>
        <v>60588</v>
      </c>
      <c r="R22" s="395">
        <f>ROUND(R122*Содержание!$H$8*$I$4,0)</f>
        <v>60833</v>
      </c>
      <c r="S22" s="395">
        <f>ROUND(S122*Содержание!$H$8*$I$4,0)</f>
        <v>64016</v>
      </c>
      <c r="T22" s="395">
        <f>ROUND(T122*Содержание!$H$8*$I$4,0)</f>
        <v>64322</v>
      </c>
      <c r="U22" s="395">
        <f>ROUND(U122*Содержание!$H$8*$I$4,0)</f>
        <v>64872</v>
      </c>
      <c r="V22" s="395">
        <f>ROUND(V122*Содержание!$H$8*$I$4,0)</f>
        <v>66218</v>
      </c>
      <c r="W22" s="395">
        <f>ROUND(W122*Содержание!$H$8*$I$4,0)</f>
        <v>68054</v>
      </c>
      <c r="X22" s="395">
        <f>ROUND(X122*Содержание!$H$8*$I$4,0)</f>
        <v>71420</v>
      </c>
      <c r="Y22" s="395">
        <f>ROUND(Y122*Содержание!$H$8*$I$4,0)</f>
        <v>73440</v>
      </c>
      <c r="Z22" s="395">
        <f>ROUND(Z122*Содержание!$H$8*$I$4,0)</f>
        <v>74297</v>
      </c>
      <c r="AA22" s="395">
        <f>ROUND(AA122*Содержание!$H$8*$I$4,0)</f>
        <v>77786</v>
      </c>
      <c r="AB22" s="395">
        <f>ROUND(AB122*Содержание!$H$8*$I$4,0)</f>
        <v>81029</v>
      </c>
      <c r="AC22" s="395">
        <f>ROUND(AC122*Содержание!$H$8*$I$4,0)</f>
        <v>80968</v>
      </c>
      <c r="AD22" s="395">
        <f>ROUND(AD122*Содержание!$H$8*$I$4,0)</f>
        <v>82376</v>
      </c>
      <c r="AE22" s="395">
        <f>ROUND(AE122*Содержание!$H$8*$I$4,0)</f>
        <v>87516</v>
      </c>
      <c r="AF22" s="395">
        <f>ROUND(AF122*Содержание!$H$8*$I$4,0)</f>
        <v>91250</v>
      </c>
      <c r="AG22" s="395">
        <f>ROUND(AG122*Содержание!$H$8*$I$4,0)</f>
        <v>92780</v>
      </c>
      <c r="AH22" s="395">
        <f>ROUND(AH122*Содержание!$H$8*$I$4,0)</f>
        <v>94493</v>
      </c>
      <c r="AI22" s="395">
        <f>ROUND(AI122*Содержание!$H$8*$I$4,0)</f>
        <v>100184</v>
      </c>
      <c r="AJ22" s="395">
        <f>ROUND(AJ122*Содержание!$H$8*$I$4,0)</f>
        <v>99878</v>
      </c>
    </row>
    <row r="23" spans="1:36" x14ac:dyDescent="0.25">
      <c r="A23" s="44">
        <v>2750</v>
      </c>
      <c r="B23" s="396">
        <f>ROUND(IF($H$6=TRUE,B123*Содержание!$H$8*$I$4*(1+'4 Доп.опции'!$V$44),B123*Содержание!$H$8*$I$4),0)</f>
        <v>35190</v>
      </c>
      <c r="C23" s="396">
        <f>ROUND(IF($H$6=TRUE,C123*Содержание!$H$8*$I$4*(1+'4 Доп.опции'!$V$44),C123*Содержание!$H$8*$I$4),0)</f>
        <v>35924</v>
      </c>
      <c r="D23" s="396">
        <f>ROUND(IF($H$6=TRUE,D123*Содержание!$H$8*$I$4*(1+'4 Доп.опции'!$V$44),D123*Содержание!$H$8*$I$4),0)</f>
        <v>36230</v>
      </c>
      <c r="E23" s="396">
        <f>ROUND(IF($H$6=TRUE,E123*Содержание!$H$8*$I$4*(1+'4 Доп.опции'!$V$44),E123*Содержание!$H$8*$I$4),0)</f>
        <v>36965</v>
      </c>
      <c r="F23" s="396">
        <f>ROUND(IF($H$6=TRUE,F123*Содержание!$H$8*$I$4*(1+'4 Доп.опции'!$V$44),F123*Содержание!$H$8*$I$4),0)</f>
        <v>37271</v>
      </c>
      <c r="G23" s="396">
        <f>ROUND(IF($H$6=TRUE,G123*Содержание!$H$8*$I$4*(1+'4 Доп.опции'!$V$44),G123*Содержание!$H$8*$I$4),0)</f>
        <v>40454</v>
      </c>
      <c r="H23" s="396">
        <f>ROUND(IF($H$6=TRUE,H123*Содержание!$H$8*$I$4*(1+'4 Доп.опции'!$V$44),H123*Содержание!$H$8*$I$4),0)</f>
        <v>35435</v>
      </c>
      <c r="I23" s="396">
        <f>ROUND(IF($H$6=TRUE,I123*Содержание!$H$8*$I$4*(1+'4 Доп.опции'!$V$44),I123*Содержание!$H$8*$I$4),0)</f>
        <v>37332</v>
      </c>
      <c r="J23" s="396">
        <f>ROUND(IF($H$6=TRUE,J123*Содержание!$H$8*$I$4*(1+'4 Доп.опции'!$V$44),J123*Содержание!$H$8*$I$4),0)</f>
        <v>40270</v>
      </c>
      <c r="K23" s="395">
        <f>ROUND(K123*Содержание!$H$8*$I$4,0)</f>
        <v>41555</v>
      </c>
      <c r="L23" s="395">
        <f>ROUND(L123*Содержание!$H$8*$I$4,0)</f>
        <v>43514</v>
      </c>
      <c r="M23" s="395">
        <f>ROUND(M123*Содержание!$H$8*$I$4,0)</f>
        <v>46451</v>
      </c>
      <c r="N23" s="395">
        <f>ROUND(N123*Содержание!$H$8*$I$4,0)</f>
        <v>50246</v>
      </c>
      <c r="O23" s="395">
        <f>ROUND(O123*Содержание!$H$8*$I$4,0)</f>
        <v>57712</v>
      </c>
      <c r="P23" s="395">
        <f>ROUND(P123*Содержание!$H$8*$I$4,0)</f>
        <v>60710</v>
      </c>
      <c r="Q23" s="395">
        <f>ROUND(Q123*Содержание!$H$8*$I$4,0)</f>
        <v>60221</v>
      </c>
      <c r="R23" s="395">
        <f>ROUND(R123*Содержание!$H$8*$I$4,0)</f>
        <v>60772</v>
      </c>
      <c r="S23" s="395">
        <f>ROUND(S123*Содержание!$H$8*$I$4,0)</f>
        <v>65300</v>
      </c>
      <c r="T23" s="395">
        <f>ROUND(T123*Содержание!$H$8*$I$4,0)</f>
        <v>66402</v>
      </c>
      <c r="U23" s="395">
        <f>ROUND(U123*Содержание!$H$8*$I$4,0)</f>
        <v>67014</v>
      </c>
      <c r="V23" s="395">
        <f>ROUND(V123*Содержание!$H$8*$I$4,0)</f>
        <v>67810</v>
      </c>
      <c r="W23" s="395">
        <f>ROUND(W123*Содержание!$H$8*$I$4,0)</f>
        <v>70319</v>
      </c>
      <c r="X23" s="395">
        <f>ROUND(X123*Содержание!$H$8*$I$4,0)</f>
        <v>73379</v>
      </c>
      <c r="Y23" s="395">
        <f>ROUND(Y123*Содержание!$H$8*$I$4,0)</f>
        <v>73746</v>
      </c>
      <c r="Z23" s="395">
        <f>ROUND(Z123*Содержание!$H$8*$I$4,0)</f>
        <v>74664</v>
      </c>
      <c r="AA23" s="395">
        <f>ROUND(AA123*Содержание!$H$8*$I$4,0)</f>
        <v>79193</v>
      </c>
      <c r="AB23" s="395">
        <f>ROUND(AB123*Содержание!$H$8*$I$4,0)</f>
        <v>81702</v>
      </c>
      <c r="AC23" s="395">
        <f>ROUND(AC123*Содержание!$H$8*$I$4,0)</f>
        <v>83110</v>
      </c>
      <c r="AD23" s="395">
        <f>ROUND(AD123*Содержание!$H$8*$I$4,0)</f>
        <v>85068</v>
      </c>
      <c r="AE23" s="395">
        <f>ROUND(AE123*Содержание!$H$8*$I$4,0)</f>
        <v>89964</v>
      </c>
      <c r="AF23" s="395">
        <f>ROUND(AF123*Содержание!$H$8*$I$4,0)</f>
        <v>91739</v>
      </c>
      <c r="AG23" s="395">
        <f>ROUND(AG123*Содержание!$H$8*$I$4,0)</f>
        <v>94370</v>
      </c>
      <c r="AH23" s="395">
        <f>ROUND(AH123*Содержание!$H$8*$I$4,0)</f>
        <v>97064</v>
      </c>
      <c r="AI23" s="395">
        <f>ROUND(AI123*Содержание!$H$8*$I$4,0)</f>
        <v>102878</v>
      </c>
      <c r="AJ23" s="395">
        <f>ROUND(AJ123*Содержание!$H$8*$I$4,0)</f>
        <v>101714</v>
      </c>
    </row>
    <row r="24" spans="1:36" x14ac:dyDescent="0.25">
      <c r="A24" s="44">
        <v>2875</v>
      </c>
      <c r="B24" s="396">
        <f>ROUND(IF($H$6=TRUE,B124*Содержание!$H$8*$I$4*(1+'4 Доп.опции'!$V$44),B124*Содержание!$H$8*$I$4),0)</f>
        <v>38618</v>
      </c>
      <c r="C24" s="396">
        <f>ROUND(IF($H$6=TRUE,C124*Содержание!$H$8*$I$4*(1+'4 Доп.опции'!$V$44),C124*Содержание!$H$8*$I$4),0)</f>
        <v>39352</v>
      </c>
      <c r="D24" s="396">
        <f>ROUND(IF($H$6=TRUE,D124*Содержание!$H$8*$I$4*(1+'4 Доп.опции'!$V$44),D124*Содержание!$H$8*$I$4),0)</f>
        <v>41432</v>
      </c>
      <c r="E24" s="396">
        <f>ROUND(IF($H$6=TRUE,E124*Содержание!$H$8*$I$4*(1+'4 Доп.опции'!$V$44),E124*Содержание!$H$8*$I$4),0)</f>
        <v>42167</v>
      </c>
      <c r="F24" s="396">
        <f>ROUND(IF($H$6=TRUE,F124*Содержание!$H$8*$I$4*(1+'4 Доп.опции'!$V$44),F124*Содержание!$H$8*$I$4),0)</f>
        <v>43146</v>
      </c>
      <c r="G24" s="396">
        <f>ROUND(IF($H$6=TRUE,G124*Содержание!$H$8*$I$4*(1+'4 Доп.опции'!$V$44),G124*Содержание!$H$8*$I$4),0)</f>
        <v>44432</v>
      </c>
      <c r="H24" s="396">
        <f>ROUND(IF($H$6=TRUE,H124*Содержание!$H$8*$I$4*(1+'4 Доп.опции'!$V$44),H124*Содержание!$H$8*$I$4),0)</f>
        <v>40331</v>
      </c>
      <c r="I24" s="396">
        <f>ROUND(IF($H$6=TRUE,I124*Содержание!$H$8*$I$4*(1+'4 Доп.опции'!$V$44),I124*Содержание!$H$8*$I$4),0)</f>
        <v>42228</v>
      </c>
      <c r="J24" s="395">
        <f>ROUND(J124*Содержание!$H$8*$I$4,0)</f>
        <v>48104</v>
      </c>
      <c r="K24" s="395">
        <f>ROUND(K124*Содержание!$H$8*$I$4,0)</f>
        <v>45410</v>
      </c>
      <c r="L24" s="395">
        <f>ROUND(L124*Содержание!$H$8*$I$4,0)</f>
        <v>55754</v>
      </c>
      <c r="M24" s="395">
        <f>ROUND(M124*Содержание!$H$8*$I$4,0)</f>
        <v>56672</v>
      </c>
      <c r="N24" s="395">
        <f>ROUND(N124*Содержание!$H$8*$I$4,0)</f>
        <v>57161</v>
      </c>
      <c r="O24" s="395">
        <f>ROUND(O124*Содержание!$H$8*$I$4,0)</f>
        <v>60650</v>
      </c>
      <c r="P24" s="395">
        <f>ROUND(P124*Содержание!$H$8*$I$4,0)</f>
        <v>63770</v>
      </c>
      <c r="Q24" s="395">
        <f>ROUND(Q124*Содержание!$H$8*$I$4,0)</f>
        <v>64505</v>
      </c>
      <c r="R24" s="395">
        <f>ROUND(R124*Содержание!$H$8*$I$4,0)</f>
        <v>66035</v>
      </c>
      <c r="S24" s="395">
        <f>ROUND(S124*Содержание!$H$8*$I$4,0)</f>
        <v>67748</v>
      </c>
      <c r="T24" s="395">
        <f>ROUND(T124*Содержание!$H$8*$I$4,0)</f>
        <v>73868</v>
      </c>
      <c r="U24" s="395">
        <f>ROUND(U124*Содержание!$H$8*$I$4,0)</f>
        <v>73379</v>
      </c>
      <c r="V24" s="395">
        <f>ROUND(V124*Содержание!$H$8*$I$4,0)</f>
        <v>73379</v>
      </c>
      <c r="W24" s="395">
        <f>ROUND(W124*Содержание!$H$8*$I$4,0)</f>
        <v>75644</v>
      </c>
      <c r="X24" s="395">
        <f>ROUND(X124*Содержание!$H$8*$I$4,0)</f>
        <v>78520</v>
      </c>
      <c r="Y24" s="395">
        <f>ROUND(Y124*Содержание!$H$8*$I$4,0)</f>
        <v>79622</v>
      </c>
      <c r="Z24" s="395">
        <f>ROUND(Z124*Содержание!$H$8*$I$4,0)</f>
        <v>81458</v>
      </c>
      <c r="AA24" s="395">
        <f>ROUND(AA124*Содержание!$H$8*$I$4,0)</f>
        <v>82804</v>
      </c>
      <c r="AB24" s="395">
        <f>ROUND(AB124*Содержание!$H$8*$I$4,0)</f>
        <v>86292</v>
      </c>
      <c r="AC24" s="395">
        <f>ROUND(AC124*Содержание!$H$8*$I$4,0)</f>
        <v>89658</v>
      </c>
      <c r="AD24" s="395">
        <f>ROUND(AD124*Содержание!$H$8*$I$4,0)</f>
        <v>91433</v>
      </c>
      <c r="AE24" s="395">
        <f>ROUND(AE124*Содержание!$H$8*$I$4,0)</f>
        <v>95166</v>
      </c>
      <c r="AF24" s="395">
        <f>ROUND(AF124*Содержание!$H$8*$I$4,0)</f>
        <v>98960</v>
      </c>
      <c r="AG24" s="395">
        <f>ROUND(AG124*Содержание!$H$8*$I$4,0)</f>
        <v>101960</v>
      </c>
      <c r="AH24" s="395">
        <f>ROUND(AH124*Содержание!$H$8*$I$4,0)</f>
        <v>103673</v>
      </c>
      <c r="AI24" s="395">
        <f>ROUND(AI124*Содержание!$H$8*$I$4,0)</f>
        <v>106733</v>
      </c>
      <c r="AJ24" s="395">
        <f>ROUND(AJ124*Содержание!$H$8*$I$4,0)</f>
        <v>110834</v>
      </c>
    </row>
    <row r="25" spans="1:36" x14ac:dyDescent="0.25">
      <c r="A25" s="44">
        <v>3000</v>
      </c>
      <c r="B25" s="396">
        <f>ROUND(IF($H$6=TRUE,B125*Содержание!$H$8*$I$4*(1+'4 Доп.опции'!$V$44),B125*Содержание!$H$8*$I$4),0)</f>
        <v>39658</v>
      </c>
      <c r="C25" s="396">
        <f>ROUND(IF($H$6=TRUE,C125*Содержание!$H$8*$I$4*(1+'4 Доп.опции'!$V$44),C125*Содержание!$H$8*$I$4),0)</f>
        <v>40514</v>
      </c>
      <c r="D25" s="396">
        <f>ROUND(IF($H$6=TRUE,D125*Содержание!$H$8*$I$4*(1+'4 Доп.опции'!$V$44),D125*Содержание!$H$8*$I$4),0)</f>
        <v>42473</v>
      </c>
      <c r="E25" s="396">
        <f>ROUND(IF($H$6=TRUE,E125*Содержание!$H$8*$I$4*(1+'4 Доп.опции'!$V$44),E125*Содержание!$H$8*$I$4),0)</f>
        <v>43208</v>
      </c>
      <c r="F25" s="396">
        <f>ROUND(IF($H$6=TRUE,F125*Содержание!$H$8*$I$4*(1+'4 Доп.опции'!$V$44),F125*Содержание!$H$8*$I$4),0)</f>
        <v>43391</v>
      </c>
      <c r="G25" s="396">
        <f>ROUND(IF($H$6=TRUE,G125*Содержание!$H$8*$I$4*(1+'4 Доп.опции'!$V$44),G125*Содержание!$H$8*$I$4),0)</f>
        <v>46757</v>
      </c>
      <c r="H25" s="396">
        <f>ROUND(IF($H$6=TRUE,H125*Содержание!$H$8*$I$4*(1+'4 Доп.опции'!$V$44),H125*Содержание!$H$8*$I$4),0)</f>
        <v>50000</v>
      </c>
      <c r="I25" s="395">
        <f>ROUND(I125*Содержание!$H$8*$I$4,0)</f>
        <v>51224</v>
      </c>
      <c r="J25" s="395">
        <f>ROUND(J125*Содержание!$H$8*$I$4,0)</f>
        <v>52142</v>
      </c>
      <c r="K25" s="395">
        <f>ROUND(K125*Содержание!$H$8*$I$4,0)</f>
        <v>56366</v>
      </c>
      <c r="L25" s="395">
        <f>ROUND(L125*Содержание!$H$8*$I$4,0)</f>
        <v>55080</v>
      </c>
      <c r="M25" s="395">
        <f>ROUND(M125*Содержание!$H$8*$I$4,0)</f>
        <v>56916</v>
      </c>
      <c r="N25" s="395">
        <f>ROUND(N125*Содержание!$H$8*$I$4,0)</f>
        <v>58568</v>
      </c>
      <c r="O25" s="395">
        <f>ROUND(O125*Содержание!$H$8*$I$4,0)</f>
        <v>64199</v>
      </c>
      <c r="P25" s="395">
        <f>ROUND(P125*Содержание!$H$8*$I$4,0)</f>
        <v>67565</v>
      </c>
      <c r="Q25" s="395">
        <f>ROUND(Q125*Содержание!$H$8*$I$4,0)</f>
        <v>68422</v>
      </c>
      <c r="R25" s="395">
        <f>ROUND(R125*Содержание!$H$8*$I$4,0)</f>
        <v>70074</v>
      </c>
      <c r="S25" s="395">
        <f>ROUND(S125*Содержание!$H$8*$I$4,0)</f>
        <v>74420</v>
      </c>
      <c r="T25" s="395">
        <f>ROUND(T125*Содержание!$H$8*$I$4,0)</f>
        <v>77663</v>
      </c>
      <c r="U25" s="395">
        <f>ROUND(U125*Содержание!$H$8*$I$4,0)</f>
        <v>77174</v>
      </c>
      <c r="V25" s="395">
        <f>ROUND(V125*Содержание!$H$8*$I$4,0)</f>
        <v>78092</v>
      </c>
      <c r="W25" s="395">
        <f>ROUND(W125*Содержание!$H$8*$I$4,0)</f>
        <v>80294</v>
      </c>
      <c r="X25" s="395">
        <f>ROUND(X125*Содержание!$H$8*$I$4,0)</f>
        <v>83538</v>
      </c>
      <c r="Y25" s="395">
        <f>ROUND(Y125*Содержание!$H$8*$I$4,0)</f>
        <v>83844</v>
      </c>
      <c r="Z25" s="395">
        <f>ROUND(Z125*Содержание!$H$8*$I$4,0)</f>
        <v>85680</v>
      </c>
      <c r="AA25" s="395">
        <f>ROUND(AA125*Содержание!$H$8*$I$4,0)</f>
        <v>88128</v>
      </c>
      <c r="AB25" s="395">
        <f>ROUND(AB125*Содержание!$H$8*$I$4,0)</f>
        <v>91004</v>
      </c>
      <c r="AC25" s="395">
        <f>ROUND(AC125*Содержание!$H$8*$I$4,0)</f>
        <v>94676</v>
      </c>
      <c r="AD25" s="395">
        <f>ROUND(AD125*Содержание!$H$8*$I$4,0)</f>
        <v>96329</v>
      </c>
      <c r="AE25" s="395">
        <f>ROUND(AE125*Содержание!$H$8*$I$4,0)</f>
        <v>102266</v>
      </c>
      <c r="AF25" s="395">
        <f>ROUND(AF125*Содержание!$H$8*$I$4,0)</f>
        <v>106427</v>
      </c>
      <c r="AG25" s="395">
        <f>ROUND(AG125*Содержание!$H$8*$I$4,0)</f>
        <v>109670</v>
      </c>
      <c r="AH25" s="395">
        <f>ROUND(AH125*Содержание!$H$8*$I$4,0)</f>
        <v>111568</v>
      </c>
      <c r="AI25" s="395">
        <f>ROUND(AI125*Содержание!$H$8*$I$4,0)</f>
        <v>114812</v>
      </c>
      <c r="AJ25" s="395">
        <f>ROUND(AJ125*Содержание!$H$8*$I$4,0)</f>
        <v>117932</v>
      </c>
    </row>
    <row r="26" spans="1:36" s="243" customFormat="1" ht="4.5" customHeight="1" x14ac:dyDescent="0.25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ht="13.5" customHeight="1" x14ac:dyDescent="0.3">
      <c r="A27" s="57"/>
      <c r="B2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thickBot="1" x14ac:dyDescent="0.3">
      <c r="A28" s="1" t="s">
        <v>700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1750</v>
      </c>
      <c r="B30" s="370">
        <f>ROUND(AM115*Содержание!$H$8*$I$4,0)</f>
        <v>29315</v>
      </c>
      <c r="C30" s="370">
        <f>ROUND(AN115*Содержание!$H$8*$I$4,0)</f>
        <v>29988</v>
      </c>
      <c r="D30" s="370">
        <f>ROUND(AO115*Содержание!$H$8*$I$4,0)</f>
        <v>30539</v>
      </c>
      <c r="E30" s="370">
        <f>ROUND(AP115*Содержание!$H$8*$I$4,0)</f>
        <v>31640</v>
      </c>
      <c r="F30" s="370">
        <f>ROUND(AQ115*Содержание!$H$8*$I$4,0)</f>
        <v>32804</v>
      </c>
      <c r="G30" s="370">
        <f>ROUND(AR115*Содержание!$H$8*$I$4,0)</f>
        <v>35374</v>
      </c>
      <c r="H30" s="370">
        <f>ROUND(AS115*Содержание!$H$8*$I$4,0)</f>
        <v>36230</v>
      </c>
      <c r="I30" s="370">
        <f>ROUND(AT115*Содержание!$H$8*$I$4,0)</f>
        <v>37148</v>
      </c>
      <c r="J30" s="370">
        <f>ROUND(AU115*Содержание!$H$8*$I$4,0)</f>
        <v>38189</v>
      </c>
      <c r="K30" s="370">
        <f>ROUND(AV115*Содержание!$H$8*$I$4,0)</f>
        <v>37700</v>
      </c>
      <c r="L30" s="370">
        <f>ROUND(AW115*Содержание!$H$8*$I$4,0)</f>
        <v>38250</v>
      </c>
      <c r="M30" s="370">
        <f>ROUND(AX115*Содержание!$H$8*$I$4,0)</f>
        <v>40454</v>
      </c>
      <c r="N30" s="370">
        <f>ROUND(AY115*Содержание!$H$8*$I$4,0)</f>
        <v>43820</v>
      </c>
      <c r="O30" s="370">
        <f>ROUND(AZ115*Содержание!$H$8*$I$4,0)</f>
        <v>47063</v>
      </c>
      <c r="P30" s="370">
        <f>ROUND(BA115*Содержание!$H$8*$I$4,0)</f>
        <v>50368</v>
      </c>
      <c r="Q30" s="370">
        <f>ROUND(BB115*Содержание!$H$8*$I$4,0)</f>
        <v>52694</v>
      </c>
      <c r="R30" s="370">
        <f>ROUND(BC115*Содержание!$H$8*$I$4,0)</f>
        <v>51776</v>
      </c>
      <c r="S30" s="370">
        <f>ROUND(BD115*Содержание!$H$8*$I$4,0)</f>
        <v>53978</v>
      </c>
      <c r="T30" s="370">
        <f>ROUND(BE115*Содержание!$H$8*$I$4,0)</f>
        <v>57344</v>
      </c>
      <c r="U30" s="370">
        <f>ROUND(BF115*Содержание!$H$8*$I$4,0)</f>
        <v>58568</v>
      </c>
      <c r="V30" s="370">
        <f>ROUND(BG115*Содержание!$H$8*$I$4,0)</f>
        <v>57467</v>
      </c>
      <c r="W30" s="370">
        <f>ROUND(BH115*Содержание!$H$8*$I$4,0)</f>
        <v>60466</v>
      </c>
      <c r="X30" s="370">
        <f>ROUND(BI115*Содержание!$H$8*$I$4,0)</f>
        <v>63526</v>
      </c>
      <c r="Y30" s="370">
        <f>ROUND(BJ115*Содержание!$H$8*$I$4,0)</f>
        <v>64505</v>
      </c>
      <c r="Z30" s="370">
        <f>ROUND(BK115*Содержание!$H$8*$I$4,0)</f>
        <v>63220</v>
      </c>
      <c r="AA30" s="370">
        <f>ROUND(BL115*Содержание!$H$8*$I$4,0)</f>
        <v>66341</v>
      </c>
      <c r="AB30" s="370">
        <f>ROUND(BM115*Содержание!$H$8*$I$4,0)</f>
        <v>69156</v>
      </c>
      <c r="AC30" s="370">
        <f>ROUND(BN115*Содержание!$H$8*$I$4,0)</f>
        <v>70625</v>
      </c>
      <c r="AD30" s="370">
        <f>ROUND(BO115*Содержание!$H$8*$I$4,0)</f>
        <v>70625</v>
      </c>
      <c r="AE30" s="370">
        <f>ROUND(BP115*Содержание!$H$8*$I$4,0)</f>
        <v>72094</v>
      </c>
      <c r="AF30" s="370">
        <f>ROUND(BQ115*Содержание!$H$8*$I$4,0)</f>
        <v>76622</v>
      </c>
      <c r="AG30" s="370">
        <f>ROUND(BR115*Содержание!$H$8*$I$4,0)</f>
        <v>81274</v>
      </c>
      <c r="AH30" s="370">
        <f>ROUND(BS115*Содержание!$H$8*$I$4,0)</f>
        <v>80478</v>
      </c>
      <c r="AI30" s="370">
        <f>ROUND(BT115*Содержание!$H$8*$I$4,0)</f>
        <v>81947</v>
      </c>
      <c r="AJ30" s="370">
        <f>ROUND(BU115*Содержание!$H$8*$I$4,0)</f>
        <v>85925</v>
      </c>
    </row>
    <row r="31" spans="1:36" x14ac:dyDescent="0.25">
      <c r="A31" s="44">
        <v>1875</v>
      </c>
      <c r="B31" s="370">
        <f>ROUND(AM116*Содержание!$H$8*$I$4,0)</f>
        <v>30233</v>
      </c>
      <c r="C31" s="370">
        <f>ROUND(AN116*Содержание!$H$8*$I$4,0)</f>
        <v>30784</v>
      </c>
      <c r="D31" s="396">
        <f>ROUND(IF($H$6=TRUE,AO116*Содержание!$H$8*$I$4*(1+'4 Доп.опции'!$V$44),AO116*Содержание!$H$8*$I$4),0)</f>
        <v>31396</v>
      </c>
      <c r="E31" s="396">
        <f>ROUND(IF($H$6=TRUE,AP116*Содержание!$H$8*$I$4*(1+'4 Доп.опции'!$V$44),AP116*Содержание!$H$8*$I$4),0)</f>
        <v>32681</v>
      </c>
      <c r="F31" s="396">
        <f>ROUND(IF($H$6=TRUE,AQ116*Содержание!$H$8*$I$4*(1+'4 Доп.опции'!$V$44),AQ116*Содержание!$H$8*$I$4),0)</f>
        <v>33660</v>
      </c>
      <c r="G31" s="396">
        <f>ROUND(IF($H$6=TRUE,AR116*Содержание!$H$8*$I$4*(1+'4 Доп.опции'!$V$44),AR116*Содержание!$H$8*$I$4),0)</f>
        <v>35496</v>
      </c>
      <c r="H31" s="396">
        <f>ROUND(IF($H$6=TRUE,AS116*Содержание!$H$8*$I$4*(1+'4 Доп.опции'!$V$44),AS116*Содержание!$H$8*$I$4),0)</f>
        <v>36292</v>
      </c>
      <c r="I31" s="396">
        <f>ROUND(IF($H$6=TRUE,AT116*Содержание!$H$8*$I$4*(1+'4 Доп.опции'!$V$44),AT116*Содержание!$H$8*$I$4),0)</f>
        <v>38128</v>
      </c>
      <c r="J31" s="396">
        <f>ROUND(IF($H$6=TRUE,AU116*Содержание!$H$8*$I$4*(1+'4 Доп.опции'!$V$44),AU116*Содержание!$H$8*$I$4),0)</f>
        <v>38250</v>
      </c>
      <c r="K31" s="396">
        <f>ROUND(IF($H$6=TRUE,AV116*Содержание!$H$8*$I$4*(1+'4 Доп.опции'!$V$44),AV116*Содержание!$H$8*$I$4),0)</f>
        <v>39230</v>
      </c>
      <c r="L31" s="396">
        <f>ROUND(IF($H$6=TRUE,AW116*Содержание!$H$8*$I$4*(1+'4 Доп.опции'!$V$44),AW116*Содержание!$H$8*$I$4),0)</f>
        <v>39046</v>
      </c>
      <c r="M31" s="396">
        <f>ROUND(IF($H$6=TRUE,AX116*Содержание!$H$8*$I$4*(1+'4 Доп.опции'!$V$44),AX116*Содержание!$H$8*$I$4),0)</f>
        <v>41310</v>
      </c>
      <c r="N31" s="396">
        <f>ROUND(IF($H$6=TRUE,AY116*Содержание!$H$8*$I$4*(1+'4 Доп.опции'!$V$44),AY116*Содержание!$H$8*$I$4),0)</f>
        <v>44615</v>
      </c>
      <c r="O31" s="396">
        <f>ROUND(IF($H$6=TRUE,AZ116*Содержание!$H$8*$I$4*(1+'4 Доп.опции'!$V$44),AZ116*Содержание!$H$8*$I$4),0)</f>
        <v>47981</v>
      </c>
      <c r="P31" s="396">
        <f>ROUND(IF($H$6=TRUE,BA116*Содержание!$H$8*$I$4*(1+'4 Доп.опции'!$V$44),BA116*Содержание!$H$8*$I$4),0)</f>
        <v>51347</v>
      </c>
      <c r="Q31" s="370">
        <f>ROUND(BB116*Содержание!$H$8*$I$4,0)</f>
        <v>53612</v>
      </c>
      <c r="R31" s="370">
        <f>ROUND(BC116*Содержание!$H$8*$I$4,0)</f>
        <v>52632</v>
      </c>
      <c r="S31" s="370">
        <f>ROUND(BD116*Содержание!$H$8*$I$4,0)</f>
        <v>54896</v>
      </c>
      <c r="T31" s="370">
        <f>ROUND(BE116*Содержание!$H$8*$I$4,0)</f>
        <v>58324</v>
      </c>
      <c r="U31" s="370">
        <f>ROUND(BF116*Содержание!$H$8*$I$4,0)</f>
        <v>59486</v>
      </c>
      <c r="V31" s="370">
        <f>ROUND(BG116*Содержание!$H$8*$I$4,0)</f>
        <v>58446</v>
      </c>
      <c r="W31" s="370">
        <f>ROUND(BH116*Содержание!$H$8*$I$4,0)</f>
        <v>61322</v>
      </c>
      <c r="X31" s="370">
        <f>ROUND(BI116*Содержание!$H$8*$I$4,0)</f>
        <v>64382</v>
      </c>
      <c r="Y31" s="370">
        <f>ROUND(BJ116*Содержание!$H$8*$I$4,0)</f>
        <v>65423</v>
      </c>
      <c r="Z31" s="370">
        <f>ROUND(BK116*Содержание!$H$8*$I$4,0)</f>
        <v>64016</v>
      </c>
      <c r="AA31" s="370">
        <f>ROUND(BL116*Содержание!$H$8*$I$4,0)</f>
        <v>67076</v>
      </c>
      <c r="AB31" s="370">
        <f>ROUND(BM116*Содержание!$H$8*$I$4,0)</f>
        <v>70074</v>
      </c>
      <c r="AC31" s="370">
        <f>ROUND(BN116*Содержание!$H$8*$I$4,0)</f>
        <v>71482</v>
      </c>
      <c r="AD31" s="370">
        <f>ROUND(BO116*Содержание!$H$8*$I$4,0)</f>
        <v>71482</v>
      </c>
      <c r="AE31" s="370">
        <f>ROUND(BP116*Содержание!$H$8*$I$4,0)</f>
        <v>72890</v>
      </c>
      <c r="AF31" s="370">
        <f>ROUND(BQ116*Содержание!$H$8*$I$4,0)</f>
        <v>77418</v>
      </c>
      <c r="AG31" s="370">
        <f>ROUND(BR116*Содержание!$H$8*$I$4,0)</f>
        <v>82130</v>
      </c>
      <c r="AH31" s="370">
        <f>ROUND(BS116*Содержание!$H$8*$I$4,0)</f>
        <v>81274</v>
      </c>
      <c r="AI31" s="370">
        <f>ROUND(BT116*Содержание!$H$8*$I$4,0)</f>
        <v>82742</v>
      </c>
      <c r="AJ31" s="370">
        <f>ROUND(BU116*Содержание!$H$8*$I$4,0)</f>
        <v>86720</v>
      </c>
    </row>
    <row r="32" spans="1:36" x14ac:dyDescent="0.25">
      <c r="A32" s="44">
        <v>2000</v>
      </c>
      <c r="B32" s="370">
        <f>ROUND(AM117*Содержание!$H$8*$I$4,0)</f>
        <v>31090</v>
      </c>
      <c r="C32" s="396">
        <f>ROUND(IF($H$6=TRUE,AN117*Содержание!$H$8*$I$4*(1+'4 Доп.опции'!$V$44),AN117*Содержание!$H$8*$I$4),0)</f>
        <v>31640</v>
      </c>
      <c r="D32" s="396">
        <f>ROUND(IF($H$6=TRUE,AO117*Содержание!$H$8*$I$4*(1+'4 Доп.опции'!$V$44),AO117*Содержание!$H$8*$I$4),0)</f>
        <v>33354</v>
      </c>
      <c r="E32" s="396">
        <f>ROUND(IF($H$6=TRUE,AP117*Содержание!$H$8*$I$4*(1+'4 Доп.опции'!$V$44),AP117*Содержание!$H$8*$I$4),0)</f>
        <v>33782</v>
      </c>
      <c r="F32" s="396">
        <f>ROUND(IF($H$6=TRUE,AQ117*Содержание!$H$8*$I$4*(1+'4 Доп.опции'!$V$44),AQ117*Содержание!$H$8*$I$4),0)</f>
        <v>34272</v>
      </c>
      <c r="G32" s="396">
        <f>ROUND(IF($H$6=TRUE,AR117*Содержание!$H$8*$I$4*(1+'4 Доп.опции'!$V$44),AR117*Содержание!$H$8*$I$4),0)</f>
        <v>32681</v>
      </c>
      <c r="H32" s="396">
        <f>ROUND(IF($H$6=TRUE,AS117*Содержание!$H$8*$I$4*(1+'4 Доп.опции'!$V$44),AS117*Содержание!$H$8*$I$4),0)</f>
        <v>34884</v>
      </c>
      <c r="I32" s="396">
        <f>ROUND(IF($H$6=TRUE,AT117*Содержание!$H$8*$I$4*(1+'4 Доп.опции'!$V$44),AT117*Содержание!$H$8*$I$4),0)</f>
        <v>36292</v>
      </c>
      <c r="J32" s="396">
        <f>ROUND(IF($H$6=TRUE,AU117*Содержание!$H$8*$I$4*(1+'4 Доп.опции'!$V$44),AU117*Содержание!$H$8*$I$4),0)</f>
        <v>38250</v>
      </c>
      <c r="K32" s="396">
        <f>ROUND(IF($H$6=TRUE,AV117*Содержание!$H$8*$I$4*(1+'4 Доп.опции'!$V$44),AV117*Содержание!$H$8*$I$4),0)</f>
        <v>41922</v>
      </c>
      <c r="L32" s="396">
        <f>ROUND(IF($H$6=TRUE,AW117*Содержание!$H$8*$I$4*(1+'4 Доп.опции'!$V$44),AW117*Содержание!$H$8*$I$4),0)</f>
        <v>44370</v>
      </c>
      <c r="M32" s="396">
        <f>ROUND(IF($H$6=TRUE,AX117*Содержание!$H$8*$I$4*(1+'4 Доп.опции'!$V$44),AX117*Содержание!$H$8*$I$4),0)</f>
        <v>45166</v>
      </c>
      <c r="N32" s="396">
        <f>ROUND(IF($H$6=TRUE,AY117*Содержание!$H$8*$I$4*(1+'4 Доп.опции'!$V$44),AY117*Содержание!$H$8*$I$4),0)</f>
        <v>45839</v>
      </c>
      <c r="O32" s="396">
        <f>ROUND(IF($H$6=TRUE,AZ117*Содержание!$H$8*$I$4*(1+'4 Доп.опции'!$V$44),AZ117*Содержание!$H$8*$I$4),0)</f>
        <v>48532</v>
      </c>
      <c r="P32" s="396">
        <f>ROUND(IF($H$6=TRUE,BA117*Содержание!$H$8*$I$4*(1+'4 Доп.опции'!$V$44),BA117*Содержание!$H$8*$I$4),0)</f>
        <v>51102</v>
      </c>
      <c r="Q32" s="370">
        <f>ROUND(BB117*Содержание!$H$8*$I$4,0)</f>
        <v>54468</v>
      </c>
      <c r="R32" s="370">
        <f>ROUND(BC117*Содержание!$H$8*$I$4,0)</f>
        <v>55019</v>
      </c>
      <c r="S32" s="370">
        <f>ROUND(BD117*Содержание!$H$8*$I$4,0)</f>
        <v>57344</v>
      </c>
      <c r="T32" s="370">
        <f>ROUND(BE117*Содержание!$H$8*$I$4,0)</f>
        <v>59120</v>
      </c>
      <c r="U32" s="370">
        <f>ROUND(BF117*Содержание!$H$8*$I$4,0)</f>
        <v>60956</v>
      </c>
      <c r="V32" s="370">
        <f>ROUND(BG117*Содержание!$H$8*$I$4,0)</f>
        <v>60466</v>
      </c>
      <c r="W32" s="370">
        <f>ROUND(BH117*Содержание!$H$8*$I$4,0)</f>
        <v>64016</v>
      </c>
      <c r="X32" s="370">
        <f>ROUND(BI117*Содержание!$H$8*$I$4,0)</f>
        <v>65240</v>
      </c>
      <c r="Y32" s="370">
        <f>ROUND(BJ117*Содержание!$H$8*$I$4,0)</f>
        <v>67014</v>
      </c>
      <c r="Z32" s="370">
        <f>ROUND(BK117*Содержание!$H$8*$I$4,0)</f>
        <v>66770</v>
      </c>
      <c r="AA32" s="370">
        <f>ROUND(BL117*Содержание!$H$8*$I$4,0)</f>
        <v>70136</v>
      </c>
      <c r="AB32" s="370">
        <f>ROUND(BM117*Содержание!$H$8*$I$4,0)</f>
        <v>70808</v>
      </c>
      <c r="AC32" s="370">
        <f>ROUND(BN117*Содержание!$H$8*$I$4,0)</f>
        <v>73134</v>
      </c>
      <c r="AD32" s="370">
        <f>ROUND(BO117*Содержание!$H$8*$I$4,0)</f>
        <v>74603</v>
      </c>
      <c r="AE32" s="370">
        <f>ROUND(BP117*Содержание!$H$8*$I$4,0)</f>
        <v>76010</v>
      </c>
      <c r="AF32" s="370">
        <f>ROUND(BQ117*Содержание!$H$8*$I$4,0)</f>
        <v>77234</v>
      </c>
      <c r="AG32" s="370">
        <f>ROUND(BR117*Содержание!$H$8*$I$4,0)</f>
        <v>80540</v>
      </c>
      <c r="AH32" s="370">
        <f>ROUND(BS117*Содержание!$H$8*$I$4,0)</f>
        <v>82070</v>
      </c>
      <c r="AI32" s="370">
        <f>ROUND(BT117*Содержание!$H$8*$I$4,0)</f>
        <v>86170</v>
      </c>
      <c r="AJ32" s="370">
        <f>ROUND(BU117*Содержание!$H$8*$I$4,0)</f>
        <v>83294</v>
      </c>
    </row>
    <row r="33" spans="1:36" x14ac:dyDescent="0.25">
      <c r="A33" s="44">
        <v>2125</v>
      </c>
      <c r="B33" s="396">
        <f>ROUND(IF($H$6=TRUE,AM118*Содержание!$H$8*$I$4*(1+'4 Доп.опции'!$V$44),AM118*Содержание!$H$8*$I$4),0)</f>
        <v>32436</v>
      </c>
      <c r="C33" s="396">
        <f>ROUND(IF($H$6=TRUE,AN118*Содержание!$H$8*$I$4*(1+'4 Доп.опции'!$V$44),AN118*Содержание!$H$8*$I$4),0)</f>
        <v>32987</v>
      </c>
      <c r="D33" s="396">
        <f>ROUND(IF($H$6=TRUE,AO118*Содержание!$H$8*$I$4*(1+'4 Доп.опции'!$V$44),AO118*Содержание!$H$8*$I$4),0)</f>
        <v>33660</v>
      </c>
      <c r="E33" s="396">
        <f>ROUND(IF($H$6=TRUE,AP118*Содержание!$H$8*$I$4*(1+'4 Доп.опции'!$V$44),AP118*Содержание!$H$8*$I$4),0)</f>
        <v>33905</v>
      </c>
      <c r="F33" s="396">
        <f>ROUND(IF($H$6=TRUE,AQ118*Содержание!$H$8*$I$4*(1+'4 Доп.опции'!$V$44),AQ118*Содержание!$H$8*$I$4),0)</f>
        <v>34700</v>
      </c>
      <c r="G33" s="396">
        <f>ROUND(IF($H$6=TRUE,AR118*Содержание!$H$8*$I$4*(1+'4 Доп.опции'!$V$44),AR118*Содержание!$H$8*$I$4),0)</f>
        <v>33048</v>
      </c>
      <c r="H33" s="396">
        <f>ROUND(IF($H$6=TRUE,AS118*Содержание!$H$8*$I$4*(1+'4 Доп.опции'!$V$44),AS118*Содержание!$H$8*$I$4),0)</f>
        <v>35006</v>
      </c>
      <c r="I33" s="396">
        <f>ROUND(IF($H$6=TRUE,AT118*Содержание!$H$8*$I$4*(1+'4 Доп.опции'!$V$44),AT118*Содержание!$H$8*$I$4),0)</f>
        <v>36476</v>
      </c>
      <c r="J33" s="396">
        <f>ROUND(IF($H$6=TRUE,AU118*Содержание!$H$8*$I$4*(1+'4 Доп.опции'!$V$44),AU118*Содержание!$H$8*$I$4),0)</f>
        <v>38495</v>
      </c>
      <c r="K33" s="396">
        <f>ROUND(IF($H$6=TRUE,AV118*Содержание!$H$8*$I$4*(1+'4 Доп.опции'!$V$44),AV118*Содержание!$H$8*$I$4),0)</f>
        <v>40760</v>
      </c>
      <c r="L33" s="396">
        <f>ROUND(IF($H$6=TRUE,AW118*Содержание!$H$8*$I$4*(1+'4 Доп.опции'!$V$44),AW118*Содержание!$H$8*$I$4),0)</f>
        <v>42840</v>
      </c>
      <c r="M33" s="396">
        <f>ROUND(IF($H$6=TRUE,AX118*Содержание!$H$8*$I$4*(1+'4 Доп.опции'!$V$44),AX118*Содержание!$H$8*$I$4),0)</f>
        <v>45044</v>
      </c>
      <c r="N33" s="396">
        <f>ROUND(IF($H$6=TRUE,AY118*Содержание!$H$8*$I$4*(1+'4 Доп.опции'!$V$44),AY118*Содержание!$H$8*$I$4),0)</f>
        <v>45839</v>
      </c>
      <c r="O33" s="396">
        <f>ROUND(IF($H$6=TRUE,AZ118*Содержание!$H$8*$I$4*(1+'4 Доп.опции'!$V$44),AZ118*Содержание!$H$8*$I$4),0)</f>
        <v>45716</v>
      </c>
      <c r="P33" s="396">
        <f>ROUND(IF($H$6=TRUE,BA118*Содержание!$H$8*$I$4*(1+'4 Доп.опции'!$V$44),BA118*Содержание!$H$8*$I$4),0)</f>
        <v>47981</v>
      </c>
      <c r="Q33" s="370">
        <f>ROUND(BB118*Содержание!$H$8*$I$4,0)</f>
        <v>53550</v>
      </c>
      <c r="R33" s="370">
        <f>ROUND(BC118*Содержание!$H$8*$I$4,0)</f>
        <v>54407</v>
      </c>
      <c r="S33" s="370">
        <f>ROUND(BD118*Содержание!$H$8*$I$4,0)</f>
        <v>54958</v>
      </c>
      <c r="T33" s="370">
        <f>ROUND(BE118*Содержание!$H$8*$I$4,0)</f>
        <v>56672</v>
      </c>
      <c r="U33" s="370">
        <f>ROUND(BF118*Содержание!$H$8*$I$4,0)</f>
        <v>59732</v>
      </c>
      <c r="V33" s="370">
        <f>ROUND(BG118*Содержание!$H$8*$I$4,0)</f>
        <v>60404</v>
      </c>
      <c r="W33" s="370">
        <f>ROUND(BH118*Содержание!$H$8*$I$4,0)</f>
        <v>60466</v>
      </c>
      <c r="X33" s="370">
        <f>ROUND(BI118*Содержание!$H$8*$I$4,0)</f>
        <v>62424</v>
      </c>
      <c r="Y33" s="370">
        <f>ROUND(BJ118*Содержание!$H$8*$I$4,0)</f>
        <v>66218</v>
      </c>
      <c r="Z33" s="370">
        <f>ROUND(BK118*Содержание!$H$8*$I$4,0)</f>
        <v>67442</v>
      </c>
      <c r="AA33" s="370">
        <f>ROUND(BL118*Содержание!$H$8*$I$4,0)</f>
        <v>67932</v>
      </c>
      <c r="AB33" s="370">
        <f>ROUND(BM118*Содержание!$H$8*$I$4,0)</f>
        <v>69034</v>
      </c>
      <c r="AC33" s="370">
        <f>ROUND(BN118*Содержание!$H$8*$I$4,0)</f>
        <v>70380</v>
      </c>
      <c r="AD33" s="370">
        <f>ROUND(BO118*Содержание!$H$8*$I$4,0)</f>
        <v>73318</v>
      </c>
      <c r="AE33" s="370">
        <f>ROUND(BP118*Содержание!$H$8*$I$4,0)</f>
        <v>78581</v>
      </c>
      <c r="AF33" s="370">
        <f>ROUND(BQ118*Содержание!$H$8*$I$4,0)</f>
        <v>73073</v>
      </c>
      <c r="AG33" s="370">
        <f>ROUND(BR118*Содержание!$H$8*$I$4,0)</f>
        <v>77480</v>
      </c>
      <c r="AH33" s="370">
        <f>ROUND(BS118*Содержание!$H$8*$I$4,0)</f>
        <v>80540</v>
      </c>
      <c r="AI33" s="370">
        <f>ROUND(BT118*Содержание!$H$8*$I$4,0)</f>
        <v>89964</v>
      </c>
      <c r="AJ33" s="370">
        <f>ROUND(BU118*Содержание!$H$8*$I$4,0)</f>
        <v>79376</v>
      </c>
    </row>
    <row r="34" spans="1:36" x14ac:dyDescent="0.25">
      <c r="A34" s="44">
        <v>2250</v>
      </c>
      <c r="B34" s="396">
        <f>ROUND(IF($H$6=TRUE,AM119*Содержание!$H$8*$I$4*(1+'4 Доп.опции'!$V$44),AM119*Содержание!$H$8*$I$4),0)</f>
        <v>33538</v>
      </c>
      <c r="C34" s="396">
        <f>ROUND(IF($H$6=TRUE,AN119*Содержание!$H$8*$I$4*(1+'4 Доп.опции'!$V$44),AN119*Содержание!$H$8*$I$4),0)</f>
        <v>34272</v>
      </c>
      <c r="D34" s="396">
        <f>ROUND(IF($H$6=TRUE,AO119*Содержание!$H$8*$I$4*(1+'4 Доп.опции'!$V$44),AO119*Содержание!$H$8*$I$4),0)</f>
        <v>34272</v>
      </c>
      <c r="E34" s="396">
        <f>ROUND(IF($H$6=TRUE,AP119*Содержание!$H$8*$I$4*(1+'4 Доп.опции'!$V$44),AP119*Содержание!$H$8*$I$4),0)</f>
        <v>34272</v>
      </c>
      <c r="F34" s="396">
        <f>ROUND(IF($H$6=TRUE,AQ119*Содержание!$H$8*$I$4*(1+'4 Доп.опции'!$V$44),AQ119*Содержание!$H$8*$I$4),0)</f>
        <v>34946</v>
      </c>
      <c r="G34" s="396">
        <f>ROUND(IF($H$6=TRUE,AR119*Содержание!$H$8*$I$4*(1+'4 Доп.опции'!$V$44),AR119*Содержание!$H$8*$I$4),0)</f>
        <v>33722</v>
      </c>
      <c r="H34" s="396">
        <f>ROUND(IF($H$6=TRUE,AS119*Содержание!$H$8*$I$4*(1+'4 Доп.опции'!$V$44),AS119*Содержание!$H$8*$I$4),0)</f>
        <v>35006</v>
      </c>
      <c r="I34" s="396">
        <f>ROUND(IF($H$6=TRUE,AT119*Содержание!$H$8*$I$4*(1+'4 Доп.опции'!$V$44),AT119*Содержание!$H$8*$I$4),0)</f>
        <v>36353</v>
      </c>
      <c r="J34" s="396">
        <f>ROUND(IF($H$6=TRUE,AU119*Содержание!$H$8*$I$4*(1+'4 Доп.опции'!$V$44),AU119*Содержание!$H$8*$I$4),0)</f>
        <v>38740</v>
      </c>
      <c r="K34" s="396">
        <f>ROUND(IF($H$6=TRUE,AV119*Содержание!$H$8*$I$4*(1+'4 Доп.опции'!$V$44),AV119*Содержание!$H$8*$I$4),0)</f>
        <v>40208</v>
      </c>
      <c r="L34" s="396">
        <f>ROUND(IF($H$6=TRUE,AW119*Содержание!$H$8*$I$4*(1+'4 Доп.опции'!$V$44),AW119*Содержание!$H$8*$I$4),0)</f>
        <v>42412</v>
      </c>
      <c r="M34" s="396">
        <f>ROUND(IF($H$6=TRUE,AX119*Содержание!$H$8*$I$4*(1+'4 Доп.опции'!$V$44),AX119*Содержание!$H$8*$I$4),0)</f>
        <v>44554</v>
      </c>
      <c r="N34" s="396">
        <f>ROUND(IF($H$6=TRUE,AY119*Содержание!$H$8*$I$4*(1+'4 Доп.опции'!$V$44),AY119*Содержание!$H$8*$I$4),0)</f>
        <v>46880</v>
      </c>
      <c r="O34" s="396">
        <f>ROUND(IF($H$6=TRUE,AZ119*Содержание!$H$8*$I$4*(1+'4 Доп.опции'!$V$44),AZ119*Содержание!$H$8*$I$4),0)</f>
        <v>45716</v>
      </c>
      <c r="P34" s="370">
        <f>ROUND(BA119*Содержание!$H$8*$I$4,0)</f>
        <v>51224</v>
      </c>
      <c r="Q34" s="370">
        <f>ROUND(BB119*Содержание!$H$8*$I$4,0)</f>
        <v>53060</v>
      </c>
      <c r="R34" s="370">
        <f>ROUND(BC119*Содержание!$H$8*$I$4,0)</f>
        <v>54468</v>
      </c>
      <c r="S34" s="370">
        <f>ROUND(BD119*Содержание!$H$8*$I$4,0)</f>
        <v>53306</v>
      </c>
      <c r="T34" s="370">
        <f>ROUND(BE119*Содержание!$H$8*$I$4,0)</f>
        <v>55570</v>
      </c>
      <c r="U34" s="370">
        <f>ROUND(BF119*Содержание!$H$8*$I$4,0)</f>
        <v>57038</v>
      </c>
      <c r="V34" s="370">
        <f>ROUND(BG119*Содержание!$H$8*$I$4,0)</f>
        <v>59670</v>
      </c>
      <c r="W34" s="370">
        <f>ROUND(BH119*Содержание!$H$8*$I$4,0)</f>
        <v>58752</v>
      </c>
      <c r="X34" s="370">
        <f>ROUND(BI119*Содержание!$H$8*$I$4,0)</f>
        <v>61078</v>
      </c>
      <c r="Y34" s="370">
        <f>ROUND(BJ119*Содержание!$H$8*$I$4,0)</f>
        <v>64382</v>
      </c>
      <c r="Z34" s="370">
        <f>ROUND(BK119*Содержание!$H$8*$I$4,0)</f>
        <v>67014</v>
      </c>
      <c r="AA34" s="370">
        <f>ROUND(BL119*Содержание!$H$8*$I$4,0)</f>
        <v>65790</v>
      </c>
      <c r="AB34" s="370">
        <f>ROUND(BM119*Содержание!$H$8*$I$4,0)</f>
        <v>67565</v>
      </c>
      <c r="AC34" s="370">
        <f>ROUND(BN119*Содержание!$H$8*$I$4,0)</f>
        <v>69340</v>
      </c>
      <c r="AD34" s="370">
        <f>ROUND(BO119*Содержание!$H$8*$I$4,0)</f>
        <v>74236</v>
      </c>
      <c r="AE34" s="370">
        <f>ROUND(BP119*Содержание!$H$8*$I$4,0)</f>
        <v>80111</v>
      </c>
      <c r="AF34" s="370">
        <f>ROUND(BQ119*Содержание!$H$8*$I$4,0)</f>
        <v>73256</v>
      </c>
      <c r="AG34" s="370">
        <f>ROUND(BR119*Содержание!$H$8*$I$4,0)</f>
        <v>76500</v>
      </c>
      <c r="AH34" s="370">
        <f>ROUND(BS119*Содержание!$H$8*$I$4,0)</f>
        <v>81641</v>
      </c>
      <c r="AI34" s="370">
        <f>ROUND(BT119*Содержание!$H$8*$I$4,0)</f>
        <v>91616</v>
      </c>
      <c r="AJ34" s="370">
        <f>ROUND(BU119*Содержание!$H$8*$I$4,0)</f>
        <v>79622</v>
      </c>
    </row>
    <row r="35" spans="1:36" x14ac:dyDescent="0.25">
      <c r="A35" s="44">
        <v>2375</v>
      </c>
      <c r="B35" s="396">
        <f>ROUND(IF($H$6=TRUE,AM120*Содержание!$H$8*$I$4*(1+'4 Доп.опции'!$V$44),AM120*Содержание!$H$8*$I$4),0)</f>
        <v>34334</v>
      </c>
      <c r="C35" s="396">
        <f>ROUND(IF($H$6=TRUE,AN120*Содержание!$H$8*$I$4*(1+'4 Доп.опции'!$V$44),AN120*Содержание!$H$8*$I$4),0)</f>
        <v>34946</v>
      </c>
      <c r="D35" s="396">
        <f>ROUND(IF($H$6=TRUE,AO120*Содержание!$H$8*$I$4*(1+'4 Доп.опции'!$V$44),AO120*Содержание!$H$8*$I$4),0)</f>
        <v>36720</v>
      </c>
      <c r="E35" s="396">
        <f>ROUND(IF($H$6=TRUE,AP120*Содержание!$H$8*$I$4*(1+'4 Доп.опции'!$V$44),AP120*Содержание!$H$8*$I$4),0)</f>
        <v>37394</v>
      </c>
      <c r="F35" s="396">
        <f>ROUND(IF($H$6=TRUE,AQ120*Содержание!$H$8*$I$4*(1+'4 Доп.опции'!$V$44),AQ120*Содержание!$H$8*$I$4),0)</f>
        <v>37822</v>
      </c>
      <c r="G35" s="396">
        <f>ROUND(IF($H$6=TRUE,AR120*Содержание!$H$8*$I$4*(1+'4 Доп.опции'!$V$44),AR120*Содержание!$H$8*$I$4),0)</f>
        <v>36353</v>
      </c>
      <c r="H35" s="396">
        <f>ROUND(IF($H$6=TRUE,AS120*Содержание!$H$8*$I$4*(1+'4 Доп.опции'!$V$44),AS120*Содержание!$H$8*$I$4),0)</f>
        <v>36047</v>
      </c>
      <c r="I35" s="396">
        <f>ROUND(IF($H$6=TRUE,AT120*Содержание!$H$8*$I$4*(1+'4 Доп.опции'!$V$44),AT120*Содержание!$H$8*$I$4),0)</f>
        <v>37760</v>
      </c>
      <c r="J35" s="396">
        <f>ROUND(IF($H$6=TRUE,AU120*Содержание!$H$8*$I$4*(1+'4 Доп.опции'!$V$44),AU120*Содержание!$H$8*$I$4),0)</f>
        <v>38434</v>
      </c>
      <c r="K35" s="396">
        <f>ROUND(IF($H$6=TRUE,AV120*Содержание!$H$8*$I$4*(1+'4 Доп.опции'!$V$44),AV120*Содержание!$H$8*$I$4),0)</f>
        <v>42228</v>
      </c>
      <c r="L35" s="396">
        <f>ROUND(IF($H$6=TRUE,AW120*Содержание!$H$8*$I$4*(1+'4 Доп.опции'!$V$44),AW120*Содержание!$H$8*$I$4),0)</f>
        <v>44309</v>
      </c>
      <c r="M35" s="396">
        <f>ROUND(IF($H$6=TRUE,AX120*Содержание!$H$8*$I$4*(1+'4 Доп.опции'!$V$44),AX120*Содержание!$H$8*$I$4),0)</f>
        <v>46818</v>
      </c>
      <c r="N35" s="396">
        <f>ROUND(IF($H$6=TRUE,AY120*Содержание!$H$8*$I$4*(1+'4 Доп.опции'!$V$44),AY120*Содержание!$H$8*$I$4),0)</f>
        <v>50306</v>
      </c>
      <c r="O35" s="370">
        <f>ROUND(AZ120*Содержание!$H$8*$I$4,0)</f>
        <v>48042</v>
      </c>
      <c r="P35" s="370">
        <f>ROUND(BA120*Содержание!$H$8*$I$4,0)</f>
        <v>51836</v>
      </c>
      <c r="Q35" s="370">
        <f>ROUND(BB120*Содержание!$H$8*$I$4,0)</f>
        <v>54774</v>
      </c>
      <c r="R35" s="370">
        <f>ROUND(BC120*Содержание!$H$8*$I$4,0)</f>
        <v>57590</v>
      </c>
      <c r="S35" s="370">
        <f>ROUND(BD120*Содержание!$H$8*$I$4,0)</f>
        <v>54468</v>
      </c>
      <c r="T35" s="370">
        <f>ROUND(BE120*Содержание!$H$8*$I$4,0)</f>
        <v>56732</v>
      </c>
      <c r="U35" s="370">
        <f>ROUND(BF120*Содержание!$H$8*$I$4,0)</f>
        <v>59364</v>
      </c>
      <c r="V35" s="370">
        <f>ROUND(BG120*Содержание!$H$8*$I$4,0)</f>
        <v>62363</v>
      </c>
      <c r="W35" s="370">
        <f>ROUND(BH120*Содержание!$H$8*$I$4,0)</f>
        <v>59732</v>
      </c>
      <c r="X35" s="370">
        <f>ROUND(BI120*Содержание!$H$8*$I$4,0)</f>
        <v>61690</v>
      </c>
      <c r="Y35" s="370">
        <f>ROUND(BJ120*Содержание!$H$8*$I$4,0)</f>
        <v>65362</v>
      </c>
      <c r="Z35" s="370">
        <f>ROUND(BK120*Содержание!$H$8*$I$4,0)</f>
        <v>69218</v>
      </c>
      <c r="AA35" s="370">
        <f>ROUND(BL120*Содержание!$H$8*$I$4,0)</f>
        <v>63648</v>
      </c>
      <c r="AB35" s="370">
        <f>ROUND(BM120*Содержание!$H$8*$I$4,0)</f>
        <v>66096</v>
      </c>
      <c r="AC35" s="370">
        <f>ROUND(BN120*Содержание!$H$8*$I$4,0)</f>
        <v>70748</v>
      </c>
      <c r="AD35" s="370">
        <f>ROUND(BO120*Содержание!$H$8*$I$4,0)</f>
        <v>77296</v>
      </c>
      <c r="AE35" s="370">
        <f>ROUND(BP120*Содержание!$H$8*$I$4,0)</f>
        <v>89230</v>
      </c>
      <c r="AF35" s="370">
        <f>ROUND(BQ120*Содержание!$H$8*$I$4,0)</f>
        <v>78214</v>
      </c>
      <c r="AG35" s="370">
        <f>ROUND(BR120*Содержание!$H$8*$I$4,0)</f>
        <v>83048</v>
      </c>
      <c r="AH35" s="370">
        <f>ROUND(BS120*Содержание!$H$8*$I$4,0)</f>
        <v>89597</v>
      </c>
      <c r="AI35" s="370">
        <f>ROUND(BT120*Содержание!$H$8*$I$4,0)</f>
        <v>99389</v>
      </c>
      <c r="AJ35" s="370">
        <f>ROUND(BU120*Содержание!$H$8*$I$4,0)</f>
        <v>85986</v>
      </c>
    </row>
    <row r="36" spans="1:36" x14ac:dyDescent="0.25">
      <c r="A36" s="44">
        <v>2500</v>
      </c>
      <c r="B36" s="396">
        <f>ROUND(IF($H$6=TRUE,AM121*Содержание!$H$8*$I$4*(1+'4 Доп.опции'!$V$44),AM121*Содержание!$H$8*$I$4),0)</f>
        <v>36720</v>
      </c>
      <c r="C36" s="396">
        <f>ROUND(IF($H$6=TRUE,AN121*Содержание!$H$8*$I$4*(1+'4 Доп.опции'!$V$44),AN121*Содержание!$H$8*$I$4),0)</f>
        <v>37516</v>
      </c>
      <c r="D36" s="396">
        <f>ROUND(IF($H$6=TRUE,AO121*Содержание!$H$8*$I$4*(1+'4 Доп.опции'!$V$44),AO121*Содержание!$H$8*$I$4),0)</f>
        <v>39413</v>
      </c>
      <c r="E36" s="396">
        <f>ROUND(IF($H$6=TRUE,AP121*Содержание!$H$8*$I$4*(1+'4 Доп.опции'!$V$44),AP121*Содержание!$H$8*$I$4),0)</f>
        <v>39964</v>
      </c>
      <c r="F36" s="396">
        <f>ROUND(IF($H$6=TRUE,AQ121*Содержание!$H$8*$I$4*(1+'4 Доп.опции'!$V$44),AQ121*Содержание!$H$8*$I$4),0)</f>
        <v>40514</v>
      </c>
      <c r="G36" s="396">
        <f>ROUND(IF($H$6=TRUE,AR121*Содержание!$H$8*$I$4*(1+'4 Доп.опции'!$V$44),AR121*Содержание!$H$8*$I$4),0)</f>
        <v>43208</v>
      </c>
      <c r="H36" s="396">
        <f>ROUND(IF($H$6=TRUE,AS121*Содержание!$H$8*$I$4*(1+'4 Доп.опции'!$V$44),AS121*Содержание!$H$8*$I$4),0)</f>
        <v>37883</v>
      </c>
      <c r="I36" s="396">
        <f>ROUND(IF($H$6=TRUE,AT121*Содержание!$H$8*$I$4*(1+'4 Доп.опции'!$V$44),AT121*Содержание!$H$8*$I$4),0)</f>
        <v>40208</v>
      </c>
      <c r="J36" s="396">
        <f>ROUND(IF($H$6=TRUE,AU121*Содержание!$H$8*$I$4*(1+'4 Доп.опции'!$V$44),AU121*Содержание!$H$8*$I$4),0)</f>
        <v>43208</v>
      </c>
      <c r="K36" s="396">
        <f>ROUND(IF($H$6=TRUE,AV121*Содержание!$H$8*$I$4*(1+'4 Доп.опции'!$V$44),AV121*Содержание!$H$8*$I$4),0)</f>
        <v>42840</v>
      </c>
      <c r="L36" s="396">
        <f>ROUND(IF($H$6=TRUE,AW121*Содержание!$H$8*$I$4*(1+'4 Доп.опции'!$V$44),AW121*Содержание!$H$8*$I$4),0)</f>
        <v>45104</v>
      </c>
      <c r="M36" s="396">
        <f>ROUND(IF($H$6=TRUE,AX121*Содержание!$H$8*$I$4*(1+'4 Доп.опции'!$V$44),AX121*Содержание!$H$8*$I$4),0)</f>
        <v>48348</v>
      </c>
      <c r="N36" s="370">
        <f>ROUND(AY121*Содержание!$H$8*$I$4,0)</f>
        <v>55080</v>
      </c>
      <c r="O36" s="370">
        <f>ROUND(AZ121*Содержание!$H$8*$I$4,0)</f>
        <v>62057</v>
      </c>
      <c r="P36" s="370">
        <f>ROUND(BA121*Содержание!$H$8*$I$4,0)</f>
        <v>64994</v>
      </c>
      <c r="Q36" s="370">
        <f>ROUND(BB121*Содержание!$H$8*$I$4,0)</f>
        <v>64628</v>
      </c>
      <c r="R36" s="370">
        <f>ROUND(BC121*Содержание!$H$8*$I$4,0)</f>
        <v>66035</v>
      </c>
      <c r="S36" s="370">
        <f>ROUND(BD121*Содержание!$H$8*$I$4,0)</f>
        <v>67688</v>
      </c>
      <c r="T36" s="370">
        <f>ROUND(BE121*Содержание!$H$8*$I$4,0)</f>
        <v>68544</v>
      </c>
      <c r="U36" s="370">
        <f>ROUND(BF121*Содержание!$H$8*$I$4,0)</f>
        <v>70136</v>
      </c>
      <c r="V36" s="370">
        <f>ROUND(BG121*Содержание!$H$8*$I$4,0)</f>
        <v>71849</v>
      </c>
      <c r="W36" s="370">
        <f>ROUND(BH121*Содержание!$H$8*$I$4,0)</f>
        <v>73256</v>
      </c>
      <c r="X36" s="370">
        <f>ROUND(BI121*Содержание!$H$8*$I$4,0)</f>
        <v>77418</v>
      </c>
      <c r="Y36" s="370">
        <f>ROUND(BJ121*Содержание!$H$8*$I$4,0)</f>
        <v>79805</v>
      </c>
      <c r="Z36" s="370">
        <f>ROUND(BK121*Содержание!$H$8*$I$4,0)</f>
        <v>79499</v>
      </c>
      <c r="AA36" s="370">
        <f>ROUND(BL121*Содержание!$H$8*$I$4,0)</f>
        <v>83354</v>
      </c>
      <c r="AB36" s="370">
        <f>ROUND(BM121*Содержание!$H$8*$I$4,0)</f>
        <v>84946</v>
      </c>
      <c r="AC36" s="370">
        <f>ROUND(BN121*Содержание!$H$8*$I$4,0)</f>
        <v>86782</v>
      </c>
      <c r="AD36" s="370">
        <f>ROUND(BO121*Содержание!$H$8*$I$4,0)</f>
        <v>88434</v>
      </c>
      <c r="AE36" s="370">
        <f>ROUND(BP121*Содержание!$H$8*$I$4,0)</f>
        <v>91984</v>
      </c>
      <c r="AF36" s="370">
        <f>ROUND(BQ121*Содержание!$H$8*$I$4,0)</f>
        <v>97676</v>
      </c>
      <c r="AG36" s="370">
        <f>ROUND(BR121*Содержание!$H$8*$I$4,0)</f>
        <v>99512</v>
      </c>
      <c r="AH36" s="370">
        <f>ROUND(BS121*Содержание!$H$8*$I$4,0)</f>
        <v>101348</v>
      </c>
      <c r="AI36" s="370">
        <f>ROUND(BT121*Содержание!$H$8*$I$4,0)</f>
        <v>105203</v>
      </c>
      <c r="AJ36" s="370">
        <f>ROUND(BU121*Содержание!$H$8*$I$4,0)</f>
        <v>107039</v>
      </c>
    </row>
    <row r="37" spans="1:36" x14ac:dyDescent="0.25">
      <c r="A37" s="44">
        <v>2625</v>
      </c>
      <c r="B37" s="396">
        <f>ROUND(IF($H$6=TRUE,AM122*Содержание!$H$8*$I$4*(1+'4 Доп.опции'!$V$44),AM122*Содержание!$H$8*$I$4),0)</f>
        <v>37516</v>
      </c>
      <c r="C37" s="396">
        <f>ROUND(IF($H$6=TRUE,AN122*Содержание!$H$8*$I$4*(1+'4 Доп.опции'!$V$44),AN122*Содержание!$H$8*$I$4),0)</f>
        <v>38250</v>
      </c>
      <c r="D37" s="396">
        <f>ROUND(IF($H$6=TRUE,AO122*Содержание!$H$8*$I$4*(1+'4 Доп.опции'!$V$44),AO122*Содержание!$H$8*$I$4),0)</f>
        <v>39719</v>
      </c>
      <c r="E37" s="396">
        <f>ROUND(IF($H$6=TRUE,AP122*Содержание!$H$8*$I$4*(1+'4 Доп.опции'!$V$44),AP122*Содержание!$H$8*$I$4),0)</f>
        <v>40392</v>
      </c>
      <c r="F37" s="396">
        <f>ROUND(IF($H$6=TRUE,AQ122*Содержание!$H$8*$I$4*(1+'4 Доп.опции'!$V$44),AQ122*Содержание!$H$8*$I$4),0)</f>
        <v>41066</v>
      </c>
      <c r="G37" s="396">
        <f>ROUND(IF($H$6=TRUE,AR122*Содержание!$H$8*$I$4*(1+'4 Доп.опции'!$V$44),AR122*Содержание!$H$8*$I$4),0)</f>
        <v>44615</v>
      </c>
      <c r="H37" s="396">
        <f>ROUND(IF($H$6=TRUE,AS122*Содержание!$H$8*$I$4*(1+'4 Доп.опции'!$V$44),AS122*Содержание!$H$8*$I$4),0)</f>
        <v>38312</v>
      </c>
      <c r="I37" s="396">
        <f>ROUND(IF($H$6=TRUE,AT122*Содержание!$H$8*$I$4*(1+'4 Доп.опции'!$V$44),AT122*Содержание!$H$8*$I$4),0)</f>
        <v>40331</v>
      </c>
      <c r="J37" s="396">
        <f>ROUND(IF($H$6=TRUE,AU122*Содержание!$H$8*$I$4*(1+'4 Доп.опции'!$V$44),AU122*Содержание!$H$8*$I$4),0)</f>
        <v>43758</v>
      </c>
      <c r="K37" s="396">
        <f>ROUND(IF($H$6=TRUE,AV122*Содержание!$H$8*$I$4*(1+'4 Доп.опции'!$V$44),AV122*Содержание!$H$8*$I$4),0)</f>
        <v>43636</v>
      </c>
      <c r="L37" s="396">
        <f>ROUND(IF($H$6=TRUE,AW122*Содержание!$H$8*$I$4*(1+'4 Доп.опции'!$V$44),AW122*Содержание!$H$8*$I$4),0)</f>
        <v>45962</v>
      </c>
      <c r="M37" s="370">
        <f>ROUND(AX122*Содержание!$H$8*$I$4,0)</f>
        <v>50858</v>
      </c>
      <c r="N37" s="370">
        <f>ROUND(AY122*Содержание!$H$8*$I$4,0)</f>
        <v>55264</v>
      </c>
      <c r="O37" s="370">
        <f>ROUND(AZ122*Содержание!$H$8*$I$4,0)</f>
        <v>62852</v>
      </c>
      <c r="P37" s="370">
        <f>ROUND(BA122*Содержание!$H$8*$I$4,0)</f>
        <v>65240</v>
      </c>
      <c r="Q37" s="370">
        <f>ROUND(BB122*Содержание!$H$8*$I$4,0)</f>
        <v>66647</v>
      </c>
      <c r="R37" s="370">
        <f>ROUND(BC122*Содержание!$H$8*$I$4,0)</f>
        <v>66892</v>
      </c>
      <c r="S37" s="370">
        <f>ROUND(BD122*Содержание!$H$8*$I$4,0)</f>
        <v>70442</v>
      </c>
      <c r="T37" s="370">
        <f>ROUND(BE122*Содержание!$H$8*$I$4,0)</f>
        <v>70748</v>
      </c>
      <c r="U37" s="370">
        <f>ROUND(BF122*Содержание!$H$8*$I$4,0)</f>
        <v>71360</v>
      </c>
      <c r="V37" s="370">
        <f>ROUND(BG122*Содержание!$H$8*$I$4,0)</f>
        <v>72828</v>
      </c>
      <c r="W37" s="370">
        <f>ROUND(BH122*Содержание!$H$8*$I$4,0)</f>
        <v>74848</v>
      </c>
      <c r="X37" s="370">
        <f>ROUND(BI122*Содержание!$H$8*$I$4,0)</f>
        <v>78581</v>
      </c>
      <c r="Y37" s="370">
        <f>ROUND(BJ122*Содержание!$H$8*$I$4,0)</f>
        <v>80784</v>
      </c>
      <c r="Z37" s="370">
        <f>ROUND(BK122*Содержание!$H$8*$I$4,0)</f>
        <v>81702</v>
      </c>
      <c r="AA37" s="370">
        <f>ROUND(BL122*Содержание!$H$8*$I$4,0)</f>
        <v>85558</v>
      </c>
      <c r="AB37" s="370">
        <f>ROUND(BM122*Содержание!$H$8*$I$4,0)</f>
        <v>89108</v>
      </c>
      <c r="AC37" s="370">
        <f>ROUND(BN122*Содержание!$H$8*$I$4,0)</f>
        <v>89046</v>
      </c>
      <c r="AD37" s="370">
        <f>ROUND(BO122*Содержание!$H$8*$I$4,0)</f>
        <v>90638</v>
      </c>
      <c r="AE37" s="370">
        <f>ROUND(BP122*Содержание!$H$8*$I$4,0)</f>
        <v>96268</v>
      </c>
      <c r="AF37" s="370">
        <f>ROUND(BQ122*Содержание!$H$8*$I$4,0)</f>
        <v>100368</v>
      </c>
      <c r="AG37" s="370">
        <f>ROUND(BR122*Содержание!$H$8*$I$4,0)</f>
        <v>102082</v>
      </c>
      <c r="AH37" s="370">
        <f>ROUND(BS122*Содержание!$H$8*$I$4,0)</f>
        <v>103918</v>
      </c>
      <c r="AI37" s="370">
        <f>ROUND(BT122*Содержание!$H$8*$I$4,0)</f>
        <v>110222</v>
      </c>
      <c r="AJ37" s="370">
        <f>ROUND(BU122*Содержание!$H$8*$I$4,0)</f>
        <v>109854</v>
      </c>
    </row>
    <row r="38" spans="1:36" x14ac:dyDescent="0.25">
      <c r="A38" s="44">
        <v>2750</v>
      </c>
      <c r="B38" s="396">
        <f>ROUND(IF($H$6=TRUE,AM123*Содержание!$H$8*$I$4*(1+'4 Доп.опции'!$V$44),AM123*Содержание!$H$8*$I$4),0)</f>
        <v>38740</v>
      </c>
      <c r="C38" s="396">
        <f>ROUND(IF($H$6=TRUE,AN123*Содержание!$H$8*$I$4*(1+'4 Доп.опции'!$V$44),AN123*Содержание!$H$8*$I$4),0)</f>
        <v>39536</v>
      </c>
      <c r="D38" s="396">
        <f>ROUND(IF($H$6=TRUE,AO123*Содержание!$H$8*$I$4*(1+'4 Доп.опции'!$V$44),AO123*Содержание!$H$8*$I$4),0)</f>
        <v>39842</v>
      </c>
      <c r="E38" s="396">
        <f>ROUND(IF($H$6=TRUE,AP123*Содержание!$H$8*$I$4*(1+'4 Доп.опции'!$V$44),AP123*Содержание!$H$8*$I$4),0)</f>
        <v>40637</v>
      </c>
      <c r="F38" s="396">
        <f>ROUND(IF($H$6=TRUE,AQ123*Содержание!$H$8*$I$4*(1+'4 Доп.опции'!$V$44),AQ123*Содержание!$H$8*$I$4),0)</f>
        <v>41004</v>
      </c>
      <c r="G38" s="396">
        <f>ROUND(IF($H$6=TRUE,AR123*Содержание!$H$8*$I$4*(1+'4 Доп.опции'!$V$44),AR123*Содержание!$H$8*$I$4),0)</f>
        <v>44492</v>
      </c>
      <c r="H38" s="396">
        <f>ROUND(IF($H$6=TRUE,AS123*Содержание!$H$8*$I$4*(1+'4 Доп.опции'!$V$44),AS123*Содержание!$H$8*$I$4),0)</f>
        <v>38984</v>
      </c>
      <c r="I38" s="396">
        <f>ROUND(IF($H$6=TRUE,AT123*Содержание!$H$8*$I$4*(1+'4 Доп.опции'!$V$44),AT123*Содержание!$H$8*$I$4),0)</f>
        <v>41066</v>
      </c>
      <c r="J38" s="396">
        <f>ROUND(IF($H$6=TRUE,AU123*Содержание!$H$8*$I$4*(1+'4 Доп.опции'!$V$44),AU123*Содержание!$H$8*$I$4),0)</f>
        <v>44309</v>
      </c>
      <c r="K38" s="370">
        <f>ROUND(AV123*Содержание!$H$8*$I$4,0)</f>
        <v>45716</v>
      </c>
      <c r="L38" s="370">
        <f>ROUND(AW123*Содержание!$H$8*$I$4,0)</f>
        <v>47858</v>
      </c>
      <c r="M38" s="370">
        <f>ROUND(AX123*Содержание!$H$8*$I$4,0)</f>
        <v>51102</v>
      </c>
      <c r="N38" s="370">
        <f>ROUND(AY123*Содержание!$H$8*$I$4,0)</f>
        <v>55264</v>
      </c>
      <c r="O38" s="370">
        <f>ROUND(AZ123*Содержание!$H$8*$I$4,0)</f>
        <v>63464</v>
      </c>
      <c r="P38" s="370">
        <f>ROUND(BA123*Содержание!$H$8*$I$4,0)</f>
        <v>66770</v>
      </c>
      <c r="Q38" s="370">
        <f>ROUND(BB123*Содержание!$H$8*$I$4,0)</f>
        <v>66218</v>
      </c>
      <c r="R38" s="370">
        <f>ROUND(BC123*Содержание!$H$8*$I$4,0)</f>
        <v>66830</v>
      </c>
      <c r="S38" s="370">
        <f>ROUND(BD123*Содержание!$H$8*$I$4,0)</f>
        <v>71849</v>
      </c>
      <c r="T38" s="370">
        <f>ROUND(BE123*Содержание!$H$8*$I$4,0)</f>
        <v>73073</v>
      </c>
      <c r="U38" s="370">
        <f>ROUND(BF123*Содержание!$H$8*$I$4,0)</f>
        <v>73746</v>
      </c>
      <c r="V38" s="370">
        <f>ROUND(BG123*Содержание!$H$8*$I$4,0)</f>
        <v>74603</v>
      </c>
      <c r="W38" s="370">
        <f>ROUND(BH123*Содержание!$H$8*$I$4,0)</f>
        <v>77357</v>
      </c>
      <c r="X38" s="370">
        <f>ROUND(BI123*Содержание!$H$8*$I$4,0)</f>
        <v>80723</v>
      </c>
      <c r="Y38" s="370">
        <f>ROUND(BJ123*Содержание!$H$8*$I$4,0)</f>
        <v>81152</v>
      </c>
      <c r="Z38" s="370">
        <f>ROUND(BK123*Содержание!$H$8*$I$4,0)</f>
        <v>82130</v>
      </c>
      <c r="AA38" s="370">
        <f>ROUND(BL123*Содержание!$H$8*$I$4,0)</f>
        <v>87088</v>
      </c>
      <c r="AB38" s="370">
        <f>ROUND(BM123*Содержание!$H$8*$I$4,0)</f>
        <v>89903</v>
      </c>
      <c r="AC38" s="370">
        <f>ROUND(BN123*Содержание!$H$8*$I$4,0)</f>
        <v>91433</v>
      </c>
      <c r="AD38" s="370">
        <f>ROUND(BO123*Содержание!$H$8*$I$4,0)</f>
        <v>93575</v>
      </c>
      <c r="AE38" s="370">
        <f>ROUND(BP123*Содержание!$H$8*$I$4,0)</f>
        <v>98960</v>
      </c>
      <c r="AF38" s="370">
        <f>ROUND(BQ123*Содержание!$H$8*$I$4,0)</f>
        <v>100919</v>
      </c>
      <c r="AG38" s="370">
        <f>ROUND(BR123*Содержание!$H$8*$I$4,0)</f>
        <v>103796</v>
      </c>
      <c r="AH38" s="370">
        <f>ROUND(BS123*Содержание!$H$8*$I$4,0)</f>
        <v>106794</v>
      </c>
      <c r="AI38" s="370">
        <f>ROUND(BT123*Содержание!$H$8*$I$4,0)</f>
        <v>113159</v>
      </c>
      <c r="AJ38" s="370">
        <f>ROUND(BU123*Содержание!$H$8*$I$4,0)</f>
        <v>111874</v>
      </c>
    </row>
    <row r="39" spans="1:36" x14ac:dyDescent="0.25">
      <c r="A39" s="44">
        <v>2875</v>
      </c>
      <c r="B39" s="396">
        <f>ROUND(IF($H$6=TRUE,AM124*Содержание!$H$8*$I$4*(1+'4 Доп.опции'!$V$44),AM124*Содержание!$H$8*$I$4),0)</f>
        <v>42473</v>
      </c>
      <c r="C39" s="396">
        <f>ROUND(IF($H$6=TRUE,AN124*Содержание!$H$8*$I$4*(1+'4 Доп.опции'!$V$44),AN124*Содержание!$H$8*$I$4),0)</f>
        <v>43268</v>
      </c>
      <c r="D39" s="396">
        <f>ROUND(IF($H$6=TRUE,AO124*Содержание!$H$8*$I$4*(1+'4 Доп.опции'!$V$44),AO124*Содержание!$H$8*$I$4),0)</f>
        <v>45594</v>
      </c>
      <c r="E39" s="396">
        <f>ROUND(IF($H$6=TRUE,AP124*Содержание!$H$8*$I$4*(1+'4 Доп.опции'!$V$44),AP124*Содержание!$H$8*$I$4),0)</f>
        <v>46390</v>
      </c>
      <c r="F39" s="396">
        <f>ROUND(IF($H$6=TRUE,AQ124*Содержание!$H$8*$I$4*(1+'4 Доп.опции'!$V$44),AQ124*Содержание!$H$8*$I$4),0)</f>
        <v>47492</v>
      </c>
      <c r="G39" s="396">
        <f>ROUND(IF($H$6=TRUE,AR124*Содержание!$H$8*$I$4*(1+'4 Доп.опции'!$V$44),AR124*Содержание!$H$8*$I$4),0)</f>
        <v>48899</v>
      </c>
      <c r="H39" s="396">
        <f>ROUND(IF($H$6=TRUE,AS124*Содержание!$H$8*$I$4*(1+'4 Доп.опции'!$V$44),AS124*Содержание!$H$8*$I$4),0)</f>
        <v>44370</v>
      </c>
      <c r="I39" s="396">
        <f>ROUND(IF($H$6=TRUE,AT124*Содержание!$H$8*$I$4*(1+'4 Доп.опции'!$V$44),AT124*Содержание!$H$8*$I$4),0)</f>
        <v>46451</v>
      </c>
      <c r="J39" s="370">
        <f>ROUND(AU124*Содержание!$H$8*$I$4,0)</f>
        <v>52938</v>
      </c>
      <c r="K39" s="370">
        <f>ROUND(AV124*Содержание!$H$8*$I$4,0)</f>
        <v>49940</v>
      </c>
      <c r="L39" s="370">
        <f>ROUND(AW124*Содержание!$H$8*$I$4,0)</f>
        <v>61322</v>
      </c>
      <c r="M39" s="370">
        <f>ROUND(AX124*Содержание!$H$8*$I$4,0)</f>
        <v>62363</v>
      </c>
      <c r="N39" s="370">
        <f>ROUND(AY124*Содержание!$H$8*$I$4,0)</f>
        <v>62852</v>
      </c>
      <c r="O39" s="370">
        <f>ROUND(AZ124*Содержание!$H$8*$I$4,0)</f>
        <v>66708</v>
      </c>
      <c r="P39" s="370">
        <f>ROUND(BA124*Содержание!$H$8*$I$4,0)</f>
        <v>70136</v>
      </c>
      <c r="Q39" s="370">
        <f>ROUND(BB124*Содержание!$H$8*$I$4,0)</f>
        <v>70931</v>
      </c>
      <c r="R39" s="370">
        <f>ROUND(BC124*Содержание!$H$8*$I$4,0)</f>
        <v>72644</v>
      </c>
      <c r="S39" s="370">
        <f>ROUND(BD124*Содержание!$H$8*$I$4,0)</f>
        <v>74542</v>
      </c>
      <c r="T39" s="370">
        <f>ROUND(BE124*Содержание!$H$8*$I$4,0)</f>
        <v>81274</v>
      </c>
      <c r="U39" s="370">
        <f>ROUND(BF124*Содержание!$H$8*$I$4,0)</f>
        <v>80723</v>
      </c>
      <c r="V39" s="370">
        <f>ROUND(BG124*Содержание!$H$8*$I$4,0)</f>
        <v>80723</v>
      </c>
      <c r="W39" s="370">
        <f>ROUND(BH124*Содержание!$H$8*$I$4,0)</f>
        <v>83232</v>
      </c>
      <c r="X39" s="370">
        <f>ROUND(BI124*Содержание!$H$8*$I$4,0)</f>
        <v>86354</v>
      </c>
      <c r="Y39" s="370">
        <f>ROUND(BJ124*Содержание!$H$8*$I$4,0)</f>
        <v>87578</v>
      </c>
      <c r="Z39" s="370">
        <f>ROUND(BK124*Содержание!$H$8*$I$4,0)</f>
        <v>89597</v>
      </c>
      <c r="AA39" s="370">
        <f>ROUND(BL124*Содержание!$H$8*$I$4,0)</f>
        <v>91066</v>
      </c>
      <c r="AB39" s="370">
        <f>ROUND(BM124*Содержание!$H$8*$I$4,0)</f>
        <v>94922</v>
      </c>
      <c r="AC39" s="370">
        <f>ROUND(BN124*Содержание!$H$8*$I$4,0)</f>
        <v>98654</v>
      </c>
      <c r="AD39" s="370">
        <f>ROUND(BO124*Содержание!$H$8*$I$4,0)</f>
        <v>100552</v>
      </c>
      <c r="AE39" s="370">
        <f>ROUND(BP124*Содержание!$H$8*$I$4,0)</f>
        <v>104714</v>
      </c>
      <c r="AF39" s="370">
        <f>ROUND(BQ124*Содержание!$H$8*$I$4,0)</f>
        <v>108875</v>
      </c>
      <c r="AG39" s="370">
        <f>ROUND(BR124*Содержание!$H$8*$I$4,0)</f>
        <v>112180</v>
      </c>
      <c r="AH39" s="370">
        <f>ROUND(BS124*Содержание!$H$8*$I$4,0)</f>
        <v>114016</v>
      </c>
      <c r="AI39" s="370">
        <f>ROUND(BT124*Содержание!$H$8*$I$4,0)</f>
        <v>117382</v>
      </c>
      <c r="AJ39" s="370">
        <f>ROUND(BU124*Содержание!$H$8*$I$4,0)</f>
        <v>121910</v>
      </c>
    </row>
    <row r="40" spans="1:36" x14ac:dyDescent="0.25">
      <c r="A40" s="400">
        <v>3000</v>
      </c>
      <c r="B40" s="396">
        <f>ROUND(IF($H$6=TRUE,AM125*Содержание!$H$8*$I$4*(1+'4 Доп.опции'!$V$44),AM125*Содержание!$H$8*$I$4),0)</f>
        <v>43636</v>
      </c>
      <c r="C40" s="396">
        <f>ROUND(IF($H$6=TRUE,AN125*Содержание!$H$8*$I$4*(1+'4 Доп.опции'!$V$44),AN125*Содержание!$H$8*$I$4),0)</f>
        <v>44554</v>
      </c>
      <c r="D40" s="396">
        <f>ROUND(IF($H$6=TRUE,AO125*Содержание!$H$8*$I$4*(1+'4 Доп.опции'!$V$44),AO125*Содержание!$H$8*$I$4),0)</f>
        <v>46696</v>
      </c>
      <c r="E40" s="396">
        <f>ROUND(IF($H$6=TRUE,AP125*Содержание!$H$8*$I$4*(1+'4 Доп.опции'!$V$44),AP125*Содержание!$H$8*$I$4),0)</f>
        <v>47552</v>
      </c>
      <c r="F40" s="396">
        <f>ROUND(IF($H$6=TRUE,AQ125*Содержание!$H$8*$I$4*(1+'4 Доп.опции'!$V$44),AQ125*Содержание!$H$8*$I$4),0)</f>
        <v>47736</v>
      </c>
      <c r="G40" s="396">
        <f>ROUND(IF($H$6=TRUE,AR125*Содержание!$H$8*$I$4*(1+'4 Доп.опции'!$V$44),AR125*Содержание!$H$8*$I$4),0)</f>
        <v>51408</v>
      </c>
      <c r="H40" s="396">
        <f>ROUND(IF($H$6=TRUE,AS125*Содержание!$H$8*$I$4*(1+'4 Доп.опции'!$V$44),AS125*Содержание!$H$8*$I$4),0)</f>
        <v>55019</v>
      </c>
      <c r="I40" s="370">
        <f>ROUND(AT125*Содержание!$H$8*$I$4,0)</f>
        <v>56366</v>
      </c>
      <c r="J40" s="370">
        <f>ROUND(AU125*Содержание!$H$8*$I$4,0)</f>
        <v>57344</v>
      </c>
      <c r="K40" s="370">
        <f>ROUND(AV125*Содержание!$H$8*$I$4,0)</f>
        <v>61996</v>
      </c>
      <c r="L40" s="370">
        <f>ROUND(AW125*Содержание!$H$8*$I$4,0)</f>
        <v>60588</v>
      </c>
      <c r="M40" s="370">
        <f>ROUND(AX125*Содержание!$H$8*$I$4,0)</f>
        <v>62608</v>
      </c>
      <c r="N40" s="370">
        <f>ROUND(AY125*Содержание!$H$8*$I$4,0)</f>
        <v>64444</v>
      </c>
      <c r="O40" s="370">
        <f>ROUND(AZ125*Содержание!$H$8*$I$4,0)</f>
        <v>70625</v>
      </c>
      <c r="P40" s="370">
        <f>ROUND(BA125*Содержание!$H$8*$I$4,0)</f>
        <v>74297</v>
      </c>
      <c r="Q40" s="370">
        <f>ROUND(BB125*Содержание!$H$8*$I$4,0)</f>
        <v>75276</v>
      </c>
      <c r="R40" s="370">
        <f>ROUND(BC125*Содержание!$H$8*$I$4,0)</f>
        <v>77112</v>
      </c>
      <c r="S40" s="370">
        <f>ROUND(BD125*Содержание!$H$8*$I$4,0)</f>
        <v>81886</v>
      </c>
      <c r="T40" s="370">
        <f>ROUND(BE125*Содержание!$H$8*$I$4,0)</f>
        <v>85436</v>
      </c>
      <c r="U40" s="370">
        <f>ROUND(BF125*Содержание!$H$8*$I$4,0)</f>
        <v>84884</v>
      </c>
      <c r="V40" s="370">
        <f>ROUND(BG125*Содержание!$H$8*$I$4,0)</f>
        <v>85925</v>
      </c>
      <c r="W40" s="370">
        <f>ROUND(BH125*Содержание!$H$8*$I$4,0)</f>
        <v>88312</v>
      </c>
      <c r="X40" s="370">
        <f>ROUND(BI125*Содержание!$H$8*$I$4,0)</f>
        <v>91922</v>
      </c>
      <c r="Y40" s="370">
        <f>ROUND(BJ125*Содержание!$H$8*$I$4,0)</f>
        <v>92228</v>
      </c>
      <c r="Z40" s="370">
        <f>ROUND(BK125*Содержание!$H$8*$I$4,0)</f>
        <v>94248</v>
      </c>
      <c r="AA40" s="370">
        <f>ROUND(BL125*Содержание!$H$8*$I$4,0)</f>
        <v>96941</v>
      </c>
      <c r="AB40" s="370">
        <f>ROUND(BM125*Содержание!$H$8*$I$4,0)</f>
        <v>100124</v>
      </c>
      <c r="AC40" s="370">
        <f>ROUND(BN125*Содержание!$H$8*$I$4,0)</f>
        <v>104162</v>
      </c>
      <c r="AD40" s="370">
        <f>ROUND(BO125*Содержание!$H$8*$I$4,0)</f>
        <v>105938</v>
      </c>
      <c r="AE40" s="370">
        <f>ROUND(BP125*Содержание!$H$8*$I$4,0)</f>
        <v>112486</v>
      </c>
      <c r="AF40" s="370">
        <f>ROUND(BQ125*Содержание!$H$8*$I$4,0)</f>
        <v>117076</v>
      </c>
      <c r="AG40" s="370">
        <f>ROUND(BR125*Содержание!$H$8*$I$4,0)</f>
        <v>120626</v>
      </c>
      <c r="AH40" s="370">
        <f>ROUND(BS125*Содержание!$H$8*$I$4,0)</f>
        <v>122706</v>
      </c>
      <c r="AI40" s="370">
        <f>ROUND(BT125*Содержание!$H$8*$I$4,0)</f>
        <v>126317</v>
      </c>
      <c r="AJ40" s="370">
        <f>ROUND(BU125*Содержание!$H$8*$I$4,0)</f>
        <v>129744</v>
      </c>
    </row>
    <row r="41" spans="1:36" ht="2.25" customHeight="1" x14ac:dyDescent="0.25">
      <c r="A41" s="55"/>
      <c r="B41" s="399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4.25" customHeight="1" x14ac:dyDescent="0.3">
      <c r="A42" s="57"/>
      <c r="B4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2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s="83" customFormat="1" ht="27.75" customHeight="1" x14ac:dyDescent="0.25">
      <c r="A44" s="697" t="s">
        <v>699</v>
      </c>
      <c r="B44" s="698"/>
      <c r="C44" s="698"/>
      <c r="D44" s="698"/>
      <c r="E44" s="698"/>
      <c r="F44" s="698"/>
      <c r="G44" s="698"/>
      <c r="H44" s="698"/>
      <c r="I44" s="698"/>
      <c r="J44" s="698"/>
      <c r="K44" s="698"/>
      <c r="L44" s="698"/>
      <c r="M44" s="698"/>
      <c r="N44" s="698"/>
      <c r="O44" s="698"/>
      <c r="P44" s="698"/>
      <c r="Q44" s="698"/>
      <c r="R44" s="698"/>
      <c r="S44" s="698"/>
      <c r="T44" s="698"/>
      <c r="U44" s="698"/>
      <c r="V44" s="698"/>
      <c r="W44" s="698"/>
      <c r="X44" s="698"/>
      <c r="Y44" s="698"/>
      <c r="Z44" s="698"/>
      <c r="AA44" s="698"/>
      <c r="AB44" s="698"/>
      <c r="AC44" s="698"/>
      <c r="AD44" s="698"/>
      <c r="AE44" s="698"/>
      <c r="AF44" s="698"/>
      <c r="AG44" s="698"/>
      <c r="AH44" s="698"/>
      <c r="AI44" s="698"/>
      <c r="AJ44" s="698"/>
    </row>
    <row r="45" spans="1:36" ht="15.75" x14ac:dyDescent="0.25">
      <c r="A45" s="683" t="s">
        <v>151</v>
      </c>
      <c r="B45" s="683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3"/>
      <c r="AD45" s="683"/>
      <c r="AE45" s="683"/>
      <c r="AF45" s="683"/>
      <c r="AG45" s="683"/>
      <c r="AH45" s="683"/>
      <c r="AI45" s="683"/>
      <c r="AJ45" s="683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396">
        <f>ROUND(IF($H$6=TRUE,B129*Содержание!$H$8*$I$4*(1+'4 Доп.опции'!$V$44),B129*Содержание!$H$8*$I$4),0)</f>
        <v>32926</v>
      </c>
      <c r="C48" s="396">
        <f>ROUND(IF($H$6=TRUE,C129*Содержание!$H$8*$I$4*(1+'4 Доп.опции'!$V$44),C129*Содержание!$H$8*$I$4),0)</f>
        <v>31334</v>
      </c>
      <c r="D48" s="396">
        <f>ROUND(IF($H$6=TRUE,D129*Содержание!$H$8*$I$4*(1+'4 Доп.опции'!$V$44),D129*Содержание!$H$8*$I$4),0)</f>
        <v>33354</v>
      </c>
      <c r="E48" s="396">
        <f>ROUND(IF($H$6=TRUE,E129*Содержание!$H$8*$I$4*(1+'4 Доп.опции'!$V$44),E129*Содержание!$H$8*$I$4),0)</f>
        <v>34762</v>
      </c>
      <c r="F48" s="396">
        <f>ROUND(IF($H$6=TRUE,F129*Содержание!$H$8*$I$4*(1+'4 Доп.опции'!$V$44),F129*Содержание!$H$8*$I$4),0)</f>
        <v>36659</v>
      </c>
      <c r="G48" s="396">
        <f>ROUND(IF($H$6=TRUE,G129*Содержание!$H$8*$I$4*(1+'4 Доп.опции'!$V$44),G129*Содержание!$H$8*$I$4),0)</f>
        <v>39474</v>
      </c>
      <c r="H48" s="396">
        <f>ROUND(IF($H$6=TRUE,H129*Содержание!$H$8*$I$4*(1+'4 Доп.опции'!$V$44),H129*Содержание!$H$8*$I$4),0)</f>
        <v>41616</v>
      </c>
      <c r="I48" s="396">
        <f>ROUND(IF($H$6=TRUE,I129*Содержание!$H$8*$I$4*(1+'4 Доп.опции'!$V$44),I129*Содержание!$H$8*$I$4),0)</f>
        <v>43085</v>
      </c>
      <c r="J48" s="396">
        <f>ROUND(IF($H$6=TRUE,J129*Содержание!$H$8*$I$4*(1+'4 Доп.опции'!$V$44),J129*Содержание!$H$8*$I$4),0)</f>
        <v>43758</v>
      </c>
      <c r="K48" s="396">
        <f>ROUND(IF($H$6=TRUE,K129*Содержание!$H$8*$I$4*(1+'4 Доп.опции'!$V$44),K129*Содержание!$H$8*$I$4),0)</f>
        <v>44982</v>
      </c>
      <c r="L48" s="396">
        <f>ROUND(IF($H$6=TRUE,L129*Содержание!$H$8*$I$4*(1+'4 Доп.опции'!$V$44),L129*Содержание!$H$8*$I$4),0)</f>
        <v>47308</v>
      </c>
      <c r="M48" s="370">
        <f>ROUND(M129*Содержание!$H$8*$I$4,0)</f>
        <v>51530</v>
      </c>
      <c r="N48" s="370">
        <f>ROUND(N129*Содержание!$H$8*$I$4,0)</f>
        <v>52204</v>
      </c>
      <c r="O48" s="370">
        <f>ROUND(O129*Содержание!$H$8*$I$4,0)</f>
        <v>53612</v>
      </c>
      <c r="P48" s="370">
        <f>ROUND(P129*Содержание!$H$8*$I$4,0)</f>
        <v>55264</v>
      </c>
      <c r="Q48" s="370">
        <f>ROUND(Q129*Содержание!$H$8*$I$4,0)</f>
        <v>57590</v>
      </c>
      <c r="R48" s="370">
        <f>ROUND(R129*Содержание!$H$8*$I$4,0)</f>
        <v>57650</v>
      </c>
      <c r="S48" s="370">
        <f>ROUND(S129*Содержание!$H$8*$I$4,0)</f>
        <v>59426</v>
      </c>
      <c r="T48" s="370">
        <f>ROUND(T129*Содержание!$H$8*$I$4,0)</f>
        <v>60894</v>
      </c>
      <c r="U48" s="370">
        <f>ROUND(U129*Содержание!$H$8*$I$4,0)</f>
        <v>63587</v>
      </c>
      <c r="V48" s="370">
        <f>ROUND(V129*Содержание!$H$8*$I$4,0)</f>
        <v>64076</v>
      </c>
      <c r="W48" s="370">
        <f>ROUND(W129*Содержание!$H$8*$I$4,0)</f>
        <v>65912</v>
      </c>
      <c r="X48" s="370">
        <f>ROUND(X129*Содержание!$H$8*$I$4,0)</f>
        <v>66708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396">
        <f>ROUND(IF($H$6=TRUE,B130*Содержание!$H$8*$I$4*(1+'4 Доп.опции'!$V$44),B130*Содержание!$H$8*$I$4),0)</f>
        <v>33110</v>
      </c>
      <c r="C49" s="396">
        <f>ROUND(IF($H$6=TRUE,C130*Содержание!$H$8*$I$4*(1+'4 Доп.опции'!$V$44),C130*Содержание!$H$8*$I$4),0)</f>
        <v>31580</v>
      </c>
      <c r="D49" s="396">
        <f>ROUND(IF($H$6=TRUE,D130*Содержание!$H$8*$I$4*(1+'4 Доп.опции'!$V$44),D130*Содержание!$H$8*$I$4),0)</f>
        <v>33416</v>
      </c>
      <c r="E49" s="396">
        <f>ROUND(IF($H$6=TRUE,E130*Содержание!$H$8*$I$4*(1+'4 Доп.опции'!$V$44),E130*Содержание!$H$8*$I$4),0)</f>
        <v>34823</v>
      </c>
      <c r="F49" s="396">
        <f>ROUND(IF($H$6=TRUE,F130*Содержание!$H$8*$I$4*(1+'4 Доп.опции'!$V$44),F130*Содержание!$H$8*$I$4),0)</f>
        <v>36782</v>
      </c>
      <c r="G49" s="396">
        <f>ROUND(IF($H$6=TRUE,G130*Содержание!$H$8*$I$4*(1+'4 Доп.опции'!$V$44),G130*Содержание!$H$8*$I$4),0)</f>
        <v>38862</v>
      </c>
      <c r="H49" s="396">
        <f>ROUND(IF($H$6=TRUE,H130*Содержание!$H$8*$I$4*(1+'4 Доп.опции'!$V$44),H130*Содержание!$H$8*$I$4),0)</f>
        <v>40882</v>
      </c>
      <c r="I49" s="396">
        <f>ROUND(IF($H$6=TRUE,I130*Содержание!$H$8*$I$4*(1+'4 Доп.опции'!$V$44),I130*Содержание!$H$8*$I$4),0)</f>
        <v>42962</v>
      </c>
      <c r="J49" s="396">
        <f>ROUND(IF($H$6=TRUE,J130*Содержание!$H$8*$I$4*(1+'4 Доп.опции'!$V$44),J130*Содержание!$H$8*$I$4),0)</f>
        <v>43758</v>
      </c>
      <c r="K49" s="396">
        <f>ROUND(IF($H$6=TRUE,K130*Содержание!$H$8*$I$4*(1+'4 Доп.опции'!$V$44),K130*Содержание!$H$8*$I$4),0)</f>
        <v>43636</v>
      </c>
      <c r="L49" s="396">
        <f>ROUND(IF($H$6=TRUE,L130*Содержание!$H$8*$I$4*(1+'4 Доп.опции'!$V$44),L130*Содержание!$H$8*$I$4),0)</f>
        <v>45839</v>
      </c>
      <c r="M49" s="370">
        <f>ROUND(M130*Содержание!$H$8*$I$4,0)</f>
        <v>51102</v>
      </c>
      <c r="N49" s="370">
        <f>ROUND(N130*Содержание!$H$8*$I$4,0)</f>
        <v>51898</v>
      </c>
      <c r="O49" s="370">
        <f>ROUND(O130*Содержание!$H$8*$I$4,0)</f>
        <v>52448</v>
      </c>
      <c r="P49" s="370">
        <f>ROUND(P130*Содержание!$H$8*$I$4,0)</f>
        <v>54101</v>
      </c>
      <c r="Q49" s="370">
        <f>ROUND(Q130*Содержание!$H$8*$I$4,0)</f>
        <v>56978</v>
      </c>
      <c r="R49" s="370">
        <f>ROUND(R130*Содержание!$H$8*$I$4,0)</f>
        <v>57650</v>
      </c>
      <c r="S49" s="370">
        <f>ROUND(S130*Содержание!$H$8*$I$4,0)</f>
        <v>57712</v>
      </c>
      <c r="T49" s="370">
        <f>ROUND(T130*Содержание!$H$8*$I$4,0)</f>
        <v>59548</v>
      </c>
      <c r="U49" s="370">
        <f>ROUND(U130*Содержание!$H$8*$I$4,0)</f>
        <v>63220</v>
      </c>
      <c r="V49" s="370">
        <f>ROUND(V130*Содержание!$H$8*$I$4,0)</f>
        <v>64382</v>
      </c>
      <c r="W49" s="370">
        <f>ROUND(W130*Содержание!$H$8*$I$4,0)</f>
        <v>64811</v>
      </c>
      <c r="X49" s="370">
        <f>ROUND(X130*Содержание!$H$8*$I$4,0)</f>
        <v>65852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396">
        <f>ROUND(IF($H$6=TRUE,B131*Содержание!$H$8*$I$4*(1+'4 Доп.опции'!$V$44),B131*Содержание!$H$8*$I$4),0)</f>
        <v>33354</v>
      </c>
      <c r="C50" s="396">
        <f>ROUND(IF($H$6=TRUE,C131*Содержание!$H$8*$I$4*(1+'4 Доп.опции'!$V$44),C131*Содержание!$H$8*$I$4),0)</f>
        <v>32192</v>
      </c>
      <c r="D50" s="396">
        <f>ROUND(IF($H$6=TRUE,D131*Содержание!$H$8*$I$4*(1+'4 Доп.опции'!$V$44),D131*Содержание!$H$8*$I$4),0)</f>
        <v>33416</v>
      </c>
      <c r="E50" s="396">
        <f>ROUND(IF($H$6=TRUE,E131*Содержание!$H$8*$I$4*(1+'4 Доп.опции'!$V$44),E131*Содержание!$H$8*$I$4),0)</f>
        <v>34700</v>
      </c>
      <c r="F50" s="396">
        <f>ROUND(IF($H$6=TRUE,F131*Содержание!$H$8*$I$4*(1+'4 Доп.опции'!$V$44),F131*Содержание!$H$8*$I$4),0)</f>
        <v>36965</v>
      </c>
      <c r="G50" s="396">
        <f>ROUND(IF($H$6=TRUE,G131*Содержание!$H$8*$I$4*(1+'4 Доп.опции'!$V$44),G131*Содержание!$H$8*$I$4),0)</f>
        <v>38372</v>
      </c>
      <c r="H50" s="396">
        <f>ROUND(IF($H$6=TRUE,H131*Содержание!$H$8*$I$4*(1+'4 Доп.опции'!$V$44),H131*Содержание!$H$8*$I$4),0)</f>
        <v>40514</v>
      </c>
      <c r="I50" s="396">
        <f>ROUND(IF($H$6=TRUE,I131*Содержание!$H$8*$I$4*(1+'4 Доп.опции'!$V$44),I131*Содержание!$H$8*$I$4),0)</f>
        <v>42534</v>
      </c>
      <c r="J50" s="396">
        <f>ROUND(IF($H$6=TRUE,J131*Содержание!$H$8*$I$4*(1+'4 Доп.опции'!$V$44),J131*Содержание!$H$8*$I$4),0)</f>
        <v>44738</v>
      </c>
      <c r="K50" s="396">
        <f>ROUND(IF($H$6=TRUE,K131*Содержание!$H$8*$I$4*(1+'4 Доп.опции'!$V$44),K131*Содержание!$H$8*$I$4),0)</f>
        <v>43636</v>
      </c>
      <c r="L50" s="396">
        <f>ROUND(IF($H$6=TRUE,L131*Содержание!$H$8*$I$4*(1+'4 Доп.опции'!$V$44),L131*Содержание!$H$8*$I$4),0)</f>
        <v>48899</v>
      </c>
      <c r="M50" s="370">
        <f>ROUND(M131*Содержание!$H$8*$I$4,0)</f>
        <v>50612</v>
      </c>
      <c r="N50" s="370">
        <f>ROUND(N131*Содержание!$H$8*$I$4,0)</f>
        <v>51959</v>
      </c>
      <c r="O50" s="370">
        <f>ROUND(O131*Содержание!$H$8*$I$4,0)</f>
        <v>50918</v>
      </c>
      <c r="P50" s="370">
        <f>ROUND(P131*Содержание!$H$8*$I$4,0)</f>
        <v>53000</v>
      </c>
      <c r="Q50" s="370">
        <f>ROUND(Q131*Содержание!$H$8*$I$4,0)</f>
        <v>54407</v>
      </c>
      <c r="R50" s="370">
        <f>ROUND(R131*Содержание!$H$8*$I$4,0)</f>
        <v>56916</v>
      </c>
      <c r="S50" s="370">
        <f>ROUND(S131*Содержание!$H$8*$I$4,0)</f>
        <v>56120</v>
      </c>
      <c r="T50" s="370">
        <f>ROUND(T131*Содержание!$H$8*$I$4,0)</f>
        <v>58262</v>
      </c>
      <c r="U50" s="370">
        <f>ROUND(U131*Содержание!$H$8*$I$4,0)</f>
        <v>61445</v>
      </c>
      <c r="V50" s="370">
        <f>ROUND(V131*Содержание!$H$8*$I$4,0)</f>
        <v>63954</v>
      </c>
      <c r="W50" s="370">
        <f>ROUND(W131*Содержание!$H$8*$I$4,0)</f>
        <v>62792</v>
      </c>
      <c r="X50" s="370">
        <f>ROUND(X131*Содержание!$H$8*$I$4,0)</f>
        <v>64505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396">
        <f>ROUND(IF($H$6=TRUE,B132*Содержание!$H$8*$I$4*(1+'4 Доп.опции'!$V$44),B132*Содержание!$H$8*$I$4),0)</f>
        <v>36108</v>
      </c>
      <c r="C51" s="396">
        <f>ROUND(IF($H$6=TRUE,C132*Содержание!$H$8*$I$4*(1+'4 Доп.опции'!$V$44),C132*Содержание!$H$8*$I$4),0)</f>
        <v>34700</v>
      </c>
      <c r="D51" s="396">
        <f>ROUND(IF($H$6=TRUE,D132*Содержание!$H$8*$I$4*(1+'4 Доп.опции'!$V$44),D132*Содержание!$H$8*$I$4),0)</f>
        <v>34394</v>
      </c>
      <c r="E51" s="396">
        <f>ROUND(IF($H$6=TRUE,E132*Содержание!$H$8*$I$4*(1+'4 Доп.опции'!$V$44),E132*Содержание!$H$8*$I$4),0)</f>
        <v>36047</v>
      </c>
      <c r="F51" s="396">
        <f>ROUND(IF($H$6=TRUE,F132*Содержание!$H$8*$I$4*(1+'4 Доп.опции'!$V$44),F132*Содержание!$H$8*$I$4),0)</f>
        <v>36720</v>
      </c>
      <c r="G51" s="396">
        <f>ROUND(IF($H$6=TRUE,G132*Содержание!$H$8*$I$4*(1+'4 Доп.опции'!$V$44),G132*Содержание!$H$8*$I$4),0)</f>
        <v>40270</v>
      </c>
      <c r="H51" s="396">
        <f>ROUND(IF($H$6=TRUE,H132*Содержание!$H$8*$I$4*(1+'4 Доп.опции'!$V$44),H132*Содержание!$H$8*$I$4),0)</f>
        <v>42290</v>
      </c>
      <c r="I51" s="396">
        <f>ROUND(IF($H$6=TRUE,I132*Содержание!$H$8*$I$4*(1+'4 Доп.опции'!$V$44),I132*Содержание!$H$8*$I$4),0)</f>
        <v>44676</v>
      </c>
      <c r="J51" s="396">
        <f>ROUND(IF($H$6=TRUE,J132*Содержание!$H$8*$I$4*(1+'4 Доп.опции'!$V$44),J132*Содержание!$H$8*$I$4),0)</f>
        <v>47981</v>
      </c>
      <c r="K51" s="396">
        <f>ROUND(IF($H$6=TRUE,K132*Содержание!$H$8*$I$4*(1+'4 Доп.опции'!$V$44),K132*Содержание!$H$8*$I$4),0)</f>
        <v>45900</v>
      </c>
      <c r="L51" s="370">
        <f>ROUND(L132*Содержание!$H$8*$I$4,0)</f>
        <v>49511</v>
      </c>
      <c r="M51" s="370">
        <f>ROUND(M132*Содержание!$H$8*$I$4,0)</f>
        <v>52326</v>
      </c>
      <c r="N51" s="370">
        <f>ROUND(N132*Содержание!$H$8*$I$4,0)</f>
        <v>54958</v>
      </c>
      <c r="O51" s="370">
        <f>ROUND(O132*Содержание!$H$8*$I$4,0)</f>
        <v>51959</v>
      </c>
      <c r="P51" s="370">
        <f>ROUND(P132*Содержание!$H$8*$I$4,0)</f>
        <v>54162</v>
      </c>
      <c r="Q51" s="370">
        <f>ROUND(Q132*Содержание!$H$8*$I$4,0)</f>
        <v>56672</v>
      </c>
      <c r="R51" s="370">
        <f>ROUND(R132*Содержание!$H$8*$I$4,0)</f>
        <v>59486</v>
      </c>
      <c r="S51" s="370">
        <f>ROUND(S132*Содержание!$H$8*$I$4,0)</f>
        <v>56978</v>
      </c>
      <c r="T51" s="370">
        <f>ROUND(T132*Содержание!$H$8*$I$4,0)</f>
        <v>58874</v>
      </c>
      <c r="U51" s="370">
        <f>ROUND(U132*Содержание!$H$8*$I$4,0)</f>
        <v>62424</v>
      </c>
      <c r="V51" s="370">
        <f>ROUND(V132*Содержание!$H$8*$I$4,0)</f>
        <v>66035</v>
      </c>
      <c r="W51" s="370">
        <f>ROUND(W132*Содержание!$H$8*$I$4,0)</f>
        <v>60710</v>
      </c>
      <c r="X51" s="370">
        <f>ROUND(X132*Содержание!$H$8*$I$4,0)</f>
        <v>63098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396">
        <f>ROUND(IF($H$6=TRUE,B133*Содержание!$H$8*$I$4*(1+'4 Доп.опции'!$V$44),B133*Содержание!$H$8*$I$4),0)</f>
        <v>38678</v>
      </c>
      <c r="C52" s="396">
        <f>ROUND(IF($H$6=TRUE,C133*Содержание!$H$8*$I$4*(1+'4 Доп.опции'!$V$44),C133*Содержание!$H$8*$I$4),0)</f>
        <v>41249</v>
      </c>
      <c r="D52" s="396">
        <f>ROUND(IF($H$6=TRUE,D133*Содержание!$H$8*$I$4*(1+'4 Доп.опции'!$V$44),D133*Содержание!$H$8*$I$4),0)</f>
        <v>36170</v>
      </c>
      <c r="E52" s="396">
        <f>ROUND(IF($H$6=TRUE,E133*Содержание!$H$8*$I$4*(1+'4 Доп.опции'!$V$44),E133*Содержание!$H$8*$I$4),0)</f>
        <v>38372</v>
      </c>
      <c r="F52" s="396">
        <f>ROUND(IF($H$6=TRUE,F133*Содержание!$H$8*$I$4*(1+'4 Доп.опции'!$V$44),F133*Содержание!$H$8*$I$4),0)</f>
        <v>41249</v>
      </c>
      <c r="G52" s="396">
        <f>ROUND(IF($H$6=TRUE,G133*Содержание!$H$8*$I$4*(1+'4 Доп.опции'!$V$44),G133*Содержание!$H$8*$I$4),0)</f>
        <v>40882</v>
      </c>
      <c r="H52" s="396">
        <f>ROUND(IF($H$6=TRUE,H133*Содержание!$H$8*$I$4*(1+'4 Доп.опции'!$V$44),H133*Содержание!$H$8*$I$4),0)</f>
        <v>43085</v>
      </c>
      <c r="I52" s="396">
        <f>ROUND(IF($H$6=TRUE,I133*Содержание!$H$8*$I$4*(1+'4 Доп.опции'!$V$44),I133*Содержание!$H$8*$I$4),0)</f>
        <v>46145</v>
      </c>
      <c r="J52" s="396">
        <f>ROUND(IF($H$6=TRUE,J133*Содержание!$H$8*$I$4*(1+'4 Доп.опции'!$V$44),J133*Содержание!$H$8*$I$4),0)</f>
        <v>52571</v>
      </c>
      <c r="K52" s="370">
        <f>ROUND(K133*Содержание!$H$8*$I$4,0)</f>
        <v>59242</v>
      </c>
      <c r="L52" s="370">
        <f>ROUND(L133*Содержание!$H$8*$I$4,0)</f>
        <v>61996</v>
      </c>
      <c r="M52" s="370">
        <f>ROUND(M133*Содержание!$H$8*$I$4,0)</f>
        <v>61690</v>
      </c>
      <c r="N52" s="370">
        <f>ROUND(N133*Содержание!$H$8*$I$4,0)</f>
        <v>63036</v>
      </c>
      <c r="O52" s="370">
        <f>ROUND(O133*Содержание!$H$8*$I$4,0)</f>
        <v>64566</v>
      </c>
      <c r="P52" s="370">
        <f>ROUND(P133*Содержание!$H$8*$I$4,0)</f>
        <v>65423</v>
      </c>
      <c r="Q52" s="370">
        <f>ROUND(Q133*Содержание!$H$8*$I$4,0)</f>
        <v>66953</v>
      </c>
      <c r="R52" s="370">
        <f>ROUND(R133*Содержание!$H$8*$I$4,0)</f>
        <v>68544</v>
      </c>
      <c r="S52" s="370">
        <f>ROUND(S133*Содержание!$H$8*$I$4,0)</f>
        <v>69890</v>
      </c>
      <c r="T52" s="370">
        <f>ROUND(T133*Содержание!$H$8*$I$4,0)</f>
        <v>73930</v>
      </c>
      <c r="U52" s="370">
        <f>ROUND(U133*Содержание!$H$8*$I$4,0)</f>
        <v>76133</v>
      </c>
      <c r="V52" s="370">
        <f>ROUND(V133*Содержание!$H$8*$I$4,0)</f>
        <v>75888</v>
      </c>
      <c r="W52" s="370">
        <f>ROUND(W133*Содержание!$H$8*$I$4,0)</f>
        <v>79560</v>
      </c>
      <c r="X52" s="370">
        <f>ROUND(X133*Содержание!$H$8*$I$4,0)</f>
        <v>81090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396">
        <f>ROUND(IF($H$6=TRUE,B134*Содержание!$H$8*$I$4*(1+'4 Доп.опции'!$V$44),B134*Содержание!$H$8*$I$4),0)</f>
        <v>38924</v>
      </c>
      <c r="C53" s="396">
        <f>ROUND(IF($H$6=TRUE,C134*Содержание!$H$8*$I$4*(1+'4 Доп.опции'!$V$44),C134*Содержание!$H$8*$I$4),0)</f>
        <v>41922</v>
      </c>
      <c r="D53" s="396">
        <f>ROUND(IF($H$6=TRUE,D134*Содержание!$H$8*$I$4*(1+'4 Доп.опции'!$V$44),D134*Содержание!$H$8*$I$4),0)</f>
        <v>36353</v>
      </c>
      <c r="E53" s="396">
        <f>ROUND(IF($H$6=TRUE,E134*Содержание!$H$8*$I$4*(1+'4 Доп.опции'!$V$44),E134*Содержание!$H$8*$I$4),0)</f>
        <v>38434</v>
      </c>
      <c r="F53" s="396">
        <f>ROUND(IF($H$6=TRUE,F134*Содержание!$H$8*$I$4*(1+'4 Доп.опции'!$V$44),F134*Содержание!$H$8*$I$4),0)</f>
        <v>41494</v>
      </c>
      <c r="G53" s="396">
        <f>ROUND(IF($H$6=TRUE,G134*Содержание!$H$8*$I$4*(1+'4 Доп.опции'!$V$44),G134*Содержание!$H$8*$I$4),0)</f>
        <v>41249</v>
      </c>
      <c r="H53" s="396">
        <f>ROUND(IF($H$6=TRUE,H134*Содержание!$H$8*$I$4*(1+'4 Доп.опции'!$V$44),H134*Содержание!$H$8*$I$4),0)</f>
        <v>43452</v>
      </c>
      <c r="I53" s="396">
        <f>ROUND(IF($H$6=TRUE,I134*Содержание!$H$8*$I$4*(1+'4 Доп.опции'!$V$44),I134*Содержание!$H$8*$I$4),0)</f>
        <v>47308</v>
      </c>
      <c r="J53" s="370">
        <f>ROUND(J134*Содержание!$H$8*$I$4,0)</f>
        <v>52632</v>
      </c>
      <c r="K53" s="370">
        <f>ROUND(K134*Содержание!$H$8*$I$4,0)</f>
        <v>59609</v>
      </c>
      <c r="L53" s="370">
        <f>ROUND(L134*Содержание!$H$8*$I$4,0)</f>
        <v>62118</v>
      </c>
      <c r="M53" s="370">
        <f>ROUND(M134*Содержание!$H$8*$I$4,0)</f>
        <v>62669</v>
      </c>
      <c r="N53" s="370">
        <f>ROUND(N134*Содержание!$H$8*$I$4,0)</f>
        <v>63464</v>
      </c>
      <c r="O53" s="370">
        <f>ROUND(O134*Содержание!$H$8*$I$4,0)</f>
        <v>65912</v>
      </c>
      <c r="P53" s="370">
        <f>ROUND(P134*Содержание!$H$8*$I$4,0)</f>
        <v>66464</v>
      </c>
      <c r="Q53" s="370">
        <f>ROUND(Q134*Содержание!$H$8*$I$4,0)</f>
        <v>67565</v>
      </c>
      <c r="R53" s="370">
        <f>ROUND(R134*Содержание!$H$8*$I$4,0)</f>
        <v>69034</v>
      </c>
      <c r="S53" s="370">
        <f>ROUND(S134*Содержание!$H$8*$I$4,0)</f>
        <v>70686</v>
      </c>
      <c r="T53" s="370">
        <f>ROUND(T134*Содержание!$H$8*$I$4,0)</f>
        <v>74420</v>
      </c>
      <c r="U53" s="370">
        <f>ROUND(U134*Содержание!$H$8*$I$4,0)</f>
        <v>76622</v>
      </c>
      <c r="V53" s="370">
        <f>ROUND(V134*Содержание!$H$8*$I$4,0)</f>
        <v>76928</v>
      </c>
      <c r="W53" s="370">
        <f>ROUND(W134*Содержание!$H$8*$I$4,0)</f>
        <v>80600</v>
      </c>
      <c r="X53" s="370">
        <f>ROUND(X134*Содержание!$H$8*$I$4,0)</f>
        <v>83110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396">
        <f>ROUND(IF($H$6=TRUE,B135*Содержание!$H$8*$I$4*(1+'4 Доп.опции'!$V$44),B135*Содержание!$H$8*$I$4),0)</f>
        <v>39230</v>
      </c>
      <c r="C54" s="396">
        <f>ROUND(IF($H$6=TRUE,C135*Содержание!$H$8*$I$4*(1+'4 Доп.опции'!$V$44),C135*Содержание!$H$8*$I$4),0)</f>
        <v>42596</v>
      </c>
      <c r="D54" s="396">
        <f>ROUND(IF($H$6=TRUE,D135*Содержание!$H$8*$I$4*(1+'4 Доп.опции'!$V$44),D135*Содержание!$H$8*$I$4),0)</f>
        <v>36536</v>
      </c>
      <c r="E54" s="396">
        <f>ROUND(IF($H$6=TRUE,E135*Содержание!$H$8*$I$4*(1+'4 Доп.опции'!$V$44),E135*Содержание!$H$8*$I$4),0)</f>
        <v>38495</v>
      </c>
      <c r="F54" s="396">
        <f>ROUND(IF($H$6=TRUE,F135*Содержание!$H$8*$I$4*(1+'4 Доп.опции'!$V$44),F135*Содержание!$H$8*$I$4),0)</f>
        <v>41800</v>
      </c>
      <c r="G54" s="396">
        <f>ROUND(IF($H$6=TRUE,G135*Содержание!$H$8*$I$4*(1+'4 Доп.опции'!$V$44),G135*Содержание!$H$8*$I$4),0)</f>
        <v>41616</v>
      </c>
      <c r="H54" s="396">
        <f>ROUND(IF($H$6=TRUE,H135*Содержание!$H$8*$I$4*(1+'4 Доп.опции'!$V$44),H135*Содержание!$H$8*$I$4),0)</f>
        <v>43880</v>
      </c>
      <c r="I54" s="370">
        <f>ROUND(I135*Содержание!$H$8*$I$4,0)</f>
        <v>48532</v>
      </c>
      <c r="J54" s="370">
        <f>ROUND(J135*Содержание!$H$8*$I$4,0)</f>
        <v>52754</v>
      </c>
      <c r="K54" s="370">
        <f>ROUND(K135*Содержание!$H$8*$I$4,0)</f>
        <v>60038</v>
      </c>
      <c r="L54" s="370">
        <f>ROUND(L135*Содержание!$H$8*$I$4,0)</f>
        <v>62240</v>
      </c>
      <c r="M54" s="370">
        <f>ROUND(M135*Содержание!$H$8*$I$4,0)</f>
        <v>63648</v>
      </c>
      <c r="N54" s="370">
        <f>ROUND(N135*Содержание!$H$8*$I$4,0)</f>
        <v>63893</v>
      </c>
      <c r="O54" s="370">
        <f>ROUND(O135*Содержание!$H$8*$I$4,0)</f>
        <v>67198</v>
      </c>
      <c r="P54" s="370">
        <f>ROUND(P135*Содержание!$H$8*$I$4,0)</f>
        <v>67565</v>
      </c>
      <c r="Q54" s="370">
        <f>ROUND(Q135*Содержание!$H$8*$I$4,0)</f>
        <v>68116</v>
      </c>
      <c r="R54" s="370">
        <f>ROUND(R135*Содержание!$H$8*$I$4,0)</f>
        <v>69524</v>
      </c>
      <c r="S54" s="370">
        <f>ROUND(S135*Содержание!$H$8*$I$4,0)</f>
        <v>71482</v>
      </c>
      <c r="T54" s="370">
        <f>ROUND(T135*Содержание!$H$8*$I$4,0)</f>
        <v>74970</v>
      </c>
      <c r="U54" s="370">
        <f>ROUND(U135*Содержание!$H$8*$I$4,0)</f>
        <v>77112</v>
      </c>
      <c r="V54" s="370">
        <f>ROUND(V135*Содержание!$H$8*$I$4,0)</f>
        <v>78030</v>
      </c>
      <c r="W54" s="370">
        <f>ROUND(W135*Содержание!$H$8*$I$4,0)</f>
        <v>81702</v>
      </c>
      <c r="X54" s="370">
        <f>ROUND(X135*Содержание!$H$8*$I$4,0)</f>
        <v>85068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396">
        <f>ROUND(IF($H$6=TRUE,B136*Содержание!$H$8*$I$4*(1+'4 Доп.опции'!$V$44),B136*Содержание!$H$8*$I$4),0)</f>
        <v>39107</v>
      </c>
      <c r="C55" s="396">
        <f>ROUND(IF($H$6=TRUE,C136*Содержание!$H$8*$I$4*(1+'4 Доп.опции'!$V$44),C136*Содержание!$H$8*$I$4),0)</f>
        <v>42473</v>
      </c>
      <c r="D55" s="396">
        <f>ROUND(IF($H$6=TRUE,D136*Содержание!$H$8*$I$4*(1+'4 Доп.опции'!$V$44),D136*Содержание!$H$8*$I$4),0)</f>
        <v>37210</v>
      </c>
      <c r="E55" s="396">
        <f>ROUND(IF($H$6=TRUE,E136*Содержание!$H$8*$I$4*(1+'4 Доп.опции'!$V$44),E136*Содержание!$H$8*$I$4),0)</f>
        <v>39230</v>
      </c>
      <c r="F55" s="396">
        <f>ROUND(IF($H$6=TRUE,F136*Содержание!$H$8*$I$4*(1+'4 Доп.опции'!$V$44),F136*Содержание!$H$8*$I$4),0)</f>
        <v>42290</v>
      </c>
      <c r="G55" s="396">
        <f>ROUND(IF($H$6=TRUE,G136*Содержание!$H$8*$I$4*(1+'4 Доп.опции'!$V$44),G136*Содержание!$H$8*$I$4),0)</f>
        <v>43636</v>
      </c>
      <c r="H55" s="396">
        <f>ROUND(IF($H$6=TRUE,H136*Содержание!$H$8*$I$4*(1+'4 Доп.опции'!$V$44),H136*Содержание!$H$8*$I$4),0)</f>
        <v>45716</v>
      </c>
      <c r="I55" s="370">
        <f>ROUND(I136*Содержание!$H$8*$I$4,0)</f>
        <v>48776</v>
      </c>
      <c r="J55" s="370">
        <f>ROUND(J136*Содержание!$H$8*$I$4,0)</f>
        <v>52754</v>
      </c>
      <c r="K55" s="370">
        <f>ROUND(K136*Содержание!$H$8*$I$4,0)</f>
        <v>60588</v>
      </c>
      <c r="L55" s="370">
        <f>ROUND(L136*Содержание!$H$8*$I$4,0)</f>
        <v>63770</v>
      </c>
      <c r="M55" s="370">
        <f>ROUND(M136*Содержание!$H$8*$I$4,0)</f>
        <v>63220</v>
      </c>
      <c r="N55" s="370">
        <f>ROUND(N136*Содержание!$H$8*$I$4,0)</f>
        <v>63832</v>
      </c>
      <c r="O55" s="370">
        <f>ROUND(O136*Содержание!$H$8*$I$4,0)</f>
        <v>68544</v>
      </c>
      <c r="P55" s="370">
        <f>ROUND(P136*Содержание!$H$8*$I$4,0)</f>
        <v>69707</v>
      </c>
      <c r="Q55" s="370">
        <f>ROUND(Q136*Содержание!$H$8*$I$4,0)</f>
        <v>70380</v>
      </c>
      <c r="R55" s="370">
        <f>ROUND(R136*Содержание!$H$8*$I$4,0)</f>
        <v>71176</v>
      </c>
      <c r="S55" s="370">
        <f>ROUND(S136*Содержание!$H$8*$I$4,0)</f>
        <v>73808</v>
      </c>
      <c r="T55" s="370">
        <f>ROUND(T136*Содержание!$H$8*$I$4,0)</f>
        <v>77051</v>
      </c>
      <c r="U55" s="370">
        <f>ROUND(U136*Содержание!$H$8*$I$4,0)</f>
        <v>77418</v>
      </c>
      <c r="V55" s="370">
        <f>ROUND(V136*Содержание!$H$8*$I$4,0)</f>
        <v>78398</v>
      </c>
      <c r="W55" s="370">
        <f>ROUND(W136*Содержание!$H$8*$I$4,0)</f>
        <v>83171</v>
      </c>
      <c r="X55" s="370">
        <f>ROUND(X136*Содержание!$H$8*$I$4,0)</f>
        <v>85802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396">
        <f>ROUND(IF($H$6=TRUE,B137*Содержание!$H$8*$I$4*(1+'4 Доп.опции'!$V$44),B137*Содержание!$H$8*$I$4),0)</f>
        <v>45288</v>
      </c>
      <c r="C56" s="396">
        <f>ROUND(IF($H$6=TRUE,C137*Содержание!$H$8*$I$4*(1+'4 Доп.опции'!$V$44),C137*Содержание!$H$8*$I$4),0)</f>
        <v>46634</v>
      </c>
      <c r="D56" s="396">
        <f>ROUND(IF($H$6=TRUE,D137*Содержание!$H$8*$I$4*(1+'4 Доп.опции'!$V$44),D137*Содержание!$H$8*$I$4),0)</f>
        <v>42350</v>
      </c>
      <c r="E56" s="396">
        <f>ROUND(IF($H$6=TRUE,E137*Содержание!$H$8*$I$4*(1+'4 Доп.опции'!$V$44),E137*Содержание!$H$8*$I$4),0)</f>
        <v>44370</v>
      </c>
      <c r="F56" s="396">
        <f>ROUND(IF($H$6=TRUE,F137*Содержание!$H$8*$I$4*(1+'4 Доп.опции'!$V$44),F137*Содержание!$H$8*$I$4),0)</f>
        <v>50490</v>
      </c>
      <c r="G56" s="370">
        <f>ROUND(G137*Содержание!$H$8*$I$4,0)</f>
        <v>47675</v>
      </c>
      <c r="H56" s="370">
        <f>ROUND(H137*Содержание!$H$8*$I$4,0)</f>
        <v>58568</v>
      </c>
      <c r="I56" s="370">
        <f>ROUND(I137*Содержание!$H$8*$I$4,0)</f>
        <v>59486</v>
      </c>
      <c r="J56" s="370">
        <f>ROUND(J137*Содержание!$H$8*$I$4,0)</f>
        <v>60038</v>
      </c>
      <c r="K56" s="370">
        <f>ROUND(K137*Содержание!$H$8*$I$4,0)</f>
        <v>63710</v>
      </c>
      <c r="L56" s="370">
        <f>ROUND(L137*Содержание!$H$8*$I$4,0)</f>
        <v>66953</v>
      </c>
      <c r="M56" s="370">
        <f>ROUND(M137*Содержание!$H$8*$I$4,0)</f>
        <v>67748</v>
      </c>
      <c r="N56" s="370">
        <f>ROUND(N137*Содержание!$H$8*$I$4,0)</f>
        <v>69340</v>
      </c>
      <c r="O56" s="370">
        <f>ROUND(O137*Содержание!$H$8*$I$4,0)</f>
        <v>71114</v>
      </c>
      <c r="P56" s="370">
        <f>ROUND(P137*Содержание!$H$8*$I$4,0)</f>
        <v>77540</v>
      </c>
      <c r="Q56" s="370">
        <f>ROUND(Q137*Содержание!$H$8*$I$4,0)</f>
        <v>77051</v>
      </c>
      <c r="R56" s="370">
        <f>ROUND(R137*Содержание!$H$8*$I$4,0)</f>
        <v>77051</v>
      </c>
      <c r="S56" s="370">
        <f>ROUND(S137*Содержание!$H$8*$I$4,0)</f>
        <v>79438</v>
      </c>
      <c r="T56" s="370">
        <f>ROUND(T137*Содержание!$H$8*$I$4,0)</f>
        <v>82436</v>
      </c>
      <c r="U56" s="370">
        <f>ROUND(U137*Содержание!$H$8*$I$4,0)</f>
        <v>83600</v>
      </c>
      <c r="V56" s="370">
        <f>ROUND(V137*Содержание!$H$8*$I$4,0)</f>
        <v>85558</v>
      </c>
      <c r="W56" s="370">
        <f>ROUND(W137*Содержание!$H$8*$I$4,0)</f>
        <v>86966</v>
      </c>
      <c r="X56" s="370">
        <f>ROUND(X137*Содержание!$H$8*$I$4,0)</f>
        <v>90638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396">
        <f>ROUND(IF($H$6=TRUE,B138*Содержание!$H$8*$I$4*(1+'4 Доп.опции'!$V$44),B138*Содержание!$H$8*$I$4),0)</f>
        <v>45410</v>
      </c>
      <c r="C57" s="396">
        <f>ROUND(IF($H$6=TRUE,C138*Содержание!$H$8*$I$4*(1+'4 Доп.опции'!$V$44),C138*Содержание!$H$8*$I$4),0)</f>
        <v>47858</v>
      </c>
      <c r="D57" s="396">
        <f>ROUND(IF($H$6=TRUE,D138*Содержание!$H$8*$I$4*(1+'4 Доп.опции'!$V$44),D138*Содержание!$H$8*$I$4),0)</f>
        <v>47430</v>
      </c>
      <c r="E57" s="396">
        <f>ROUND(IF($H$6=TRUE,E138*Содержание!$H$8*$I$4*(1+'4 Доп.опции'!$V$44),E138*Содержание!$H$8*$I$4),0)</f>
        <v>49082</v>
      </c>
      <c r="F57" s="370">
        <f>ROUND(F138*Содержание!$H$8*$I$4,0)</f>
        <v>52632</v>
      </c>
      <c r="G57" s="370">
        <f>ROUND(G138*Содержание!$H$8*$I$4,0)</f>
        <v>53428</v>
      </c>
      <c r="H57" s="370">
        <f>ROUND(H138*Содержание!$H$8*$I$4,0)</f>
        <v>58202</v>
      </c>
      <c r="I57" s="370">
        <f>ROUND(I138*Содержание!$H$8*$I$4,0)</f>
        <v>59609</v>
      </c>
      <c r="J57" s="370">
        <f>ROUND(J138*Содержание!$H$8*$I$4,0)</f>
        <v>60772</v>
      </c>
      <c r="K57" s="370">
        <f>ROUND(K138*Содержание!$H$8*$I$4,0)</f>
        <v>65546</v>
      </c>
      <c r="L57" s="370">
        <f>ROUND(L138*Содержание!$H$8*$I$4,0)</f>
        <v>68972</v>
      </c>
      <c r="M57" s="370">
        <f>ROUND(M138*Содержание!$H$8*$I$4,0)</f>
        <v>69768</v>
      </c>
      <c r="N57" s="370">
        <f>ROUND(N138*Содержание!$H$8*$I$4,0)</f>
        <v>71482</v>
      </c>
      <c r="O57" s="370">
        <f>ROUND(O138*Содержание!$H$8*$I$4,0)</f>
        <v>74664</v>
      </c>
      <c r="P57" s="370">
        <f>ROUND(P138*Содержание!$H$8*$I$4,0)</f>
        <v>79560</v>
      </c>
      <c r="Q57" s="370">
        <f>ROUND(Q138*Содержание!$H$8*$I$4,0)</f>
        <v>79070</v>
      </c>
      <c r="R57" s="370">
        <f>ROUND(R138*Содержание!$H$8*$I$4,0)</f>
        <v>79499</v>
      </c>
      <c r="S57" s="370">
        <f>ROUND(S138*Содержание!$H$8*$I$4,0)</f>
        <v>81886</v>
      </c>
      <c r="T57" s="370">
        <f>ROUND(T138*Содержание!$H$8*$I$4,0)</f>
        <v>85068</v>
      </c>
      <c r="U57" s="370">
        <f>ROUND(U138*Содержание!$H$8*$I$4,0)</f>
        <v>85802</v>
      </c>
      <c r="V57" s="370">
        <f>ROUND(V138*Содержание!$H$8*$I$4,0)</f>
        <v>87761</v>
      </c>
      <c r="W57" s="370">
        <f>ROUND(W138*Содержание!$H$8*$I$4,0)</f>
        <v>89720</v>
      </c>
      <c r="X57" s="370">
        <f>ROUND(X138*Содержание!$H$8*$I$4,0)</f>
        <v>93086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396">
        <f>ROUND(IF($H$6=TRUE,B139*Содержание!$H$8*$I$4*(1+'4 Доп.опции'!$V$44),B139*Содержание!$H$8*$I$4),0)</f>
        <v>45533</v>
      </c>
      <c r="C58" s="396">
        <f>ROUND(IF($H$6=TRUE,C139*Содержание!$H$8*$I$4*(1+'4 Доп.опции'!$V$44),C139*Содержание!$H$8*$I$4),0)</f>
        <v>49082</v>
      </c>
      <c r="D58" s="396">
        <f>ROUND(IF($H$6=TRUE,D139*Содержание!$H$8*$I$4*(1+'4 Доп.опции'!$V$44),D139*Содержание!$H$8*$I$4),0)</f>
        <v>52510</v>
      </c>
      <c r="E58" s="370">
        <f>ROUND(E139*Содержание!$H$8*$I$4,0)</f>
        <v>53795</v>
      </c>
      <c r="F58" s="370">
        <f>ROUND(F139*Содержание!$H$8*$I$4,0)</f>
        <v>54774</v>
      </c>
      <c r="G58" s="370">
        <f>ROUND(G139*Содержание!$H$8*$I$4,0)</f>
        <v>59180</v>
      </c>
      <c r="H58" s="370">
        <f>ROUND(H139*Содержание!$H$8*$I$4,0)</f>
        <v>57834</v>
      </c>
      <c r="I58" s="370">
        <f>ROUND(I139*Содержание!$H$8*$I$4,0)</f>
        <v>59792</v>
      </c>
      <c r="J58" s="370">
        <f>ROUND(J139*Содержание!$H$8*$I$4,0)</f>
        <v>61506</v>
      </c>
      <c r="K58" s="370">
        <f>ROUND(K139*Содержание!$H$8*$I$4,0)</f>
        <v>67382</v>
      </c>
      <c r="L58" s="370">
        <f>ROUND(L139*Содержание!$H$8*$I$4,0)</f>
        <v>70931</v>
      </c>
      <c r="M58" s="370">
        <f>ROUND(M139*Содержание!$H$8*$I$4,0)</f>
        <v>71849</v>
      </c>
      <c r="N58" s="370">
        <f>ROUND(N139*Содержание!$H$8*$I$4,0)</f>
        <v>73562</v>
      </c>
      <c r="O58" s="370">
        <f>ROUND(O139*Содержание!$H$8*$I$4,0)</f>
        <v>78152</v>
      </c>
      <c r="P58" s="370">
        <f>ROUND(P139*Содержание!$H$8*$I$4,0)</f>
        <v>81518</v>
      </c>
      <c r="Q58" s="370">
        <f>ROUND(Q139*Содержание!$H$8*$I$4,0)</f>
        <v>81029</v>
      </c>
      <c r="R58" s="370">
        <f>ROUND(R139*Содержание!$H$8*$I$4,0)</f>
        <v>82008</v>
      </c>
      <c r="S58" s="370">
        <f>ROUND(S139*Содержание!$H$8*$I$4,0)</f>
        <v>84334</v>
      </c>
      <c r="T58" s="370">
        <f>ROUND(T139*Содержание!$H$8*$I$4,0)</f>
        <v>87700</v>
      </c>
      <c r="U58" s="370">
        <f>ROUND(U139*Содержание!$H$8*$I$4,0)</f>
        <v>88067</v>
      </c>
      <c r="V58" s="370">
        <f>ROUND(V139*Содержание!$H$8*$I$4,0)</f>
        <v>89964</v>
      </c>
      <c r="W58" s="370">
        <f>ROUND(W139*Содержание!$H$8*$I$4,0)</f>
        <v>92534</v>
      </c>
      <c r="X58" s="370">
        <f>ROUND(X139*Содержание!$H$8*$I$4,0)</f>
        <v>95534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s="243" customFormat="1" ht="3" customHeight="1" x14ac:dyDescent="0.25">
      <c r="A59" s="55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s="243" customFormat="1" ht="18.75" x14ac:dyDescent="0.3">
      <c r="A60" s="57"/>
      <c r="B60" s="401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0" s="319"/>
      <c r="D60" s="319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319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x14ac:dyDescent="0.25">
      <c r="A61" s="54" t="s">
        <v>126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 t="s">
        <v>121</v>
      </c>
      <c r="B62" s="53">
        <v>2250</v>
      </c>
      <c r="C62" s="53">
        <v>2375</v>
      </c>
      <c r="D62" s="53">
        <v>2500</v>
      </c>
      <c r="E62" s="53">
        <v>2625</v>
      </c>
      <c r="F62" s="53">
        <v>2750</v>
      </c>
      <c r="G62" s="53">
        <v>2875</v>
      </c>
      <c r="H62" s="53">
        <v>3000</v>
      </c>
      <c r="I62" s="53">
        <v>3125</v>
      </c>
      <c r="J62" s="53">
        <v>3250</v>
      </c>
      <c r="K62" s="53">
        <v>3375</v>
      </c>
      <c r="L62" s="53">
        <v>3500</v>
      </c>
      <c r="M62" s="53">
        <v>3625</v>
      </c>
      <c r="N62" s="53">
        <v>3750</v>
      </c>
      <c r="O62" s="53">
        <v>3875</v>
      </c>
      <c r="P62" s="53">
        <v>4000</v>
      </c>
      <c r="Q62" s="53">
        <v>4125</v>
      </c>
      <c r="R62" s="53">
        <v>4250</v>
      </c>
      <c r="S62" s="53">
        <v>4375</v>
      </c>
      <c r="T62" s="53">
        <v>4500</v>
      </c>
      <c r="U62" s="53">
        <v>4625</v>
      </c>
      <c r="V62" s="53">
        <v>4750</v>
      </c>
      <c r="W62" s="53">
        <v>4875</v>
      </c>
      <c r="X62" s="53">
        <v>5000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2100</v>
      </c>
      <c r="B63" s="396">
        <f>ROUND(IF($H$6=TRUE,AM129*Содержание!$H$8*$I$4*(1+'4 Доп.опции'!$V$44),AM129*Содержание!$H$8*$I$4),0)</f>
        <v>36230</v>
      </c>
      <c r="C63" s="396">
        <f>ROUND(IF($H$6=TRUE,AN129*Содержание!$H$8*$I$4*(1+'4 Доп.опции'!$V$44),AN129*Содержание!$H$8*$I$4),0)</f>
        <v>34456</v>
      </c>
      <c r="D63" s="396">
        <f>ROUND(IF($H$6=TRUE,AO129*Содержание!$H$8*$I$4*(1+'4 Доп.опции'!$V$44),AO129*Содержание!$H$8*$I$4),0)</f>
        <v>36720</v>
      </c>
      <c r="E63" s="396">
        <f>ROUND(IF($H$6=TRUE,AP129*Содержание!$H$8*$I$4*(1+'4 Доп.опции'!$V$44),AP129*Содержание!$H$8*$I$4),0)</f>
        <v>38250</v>
      </c>
      <c r="F63" s="396">
        <f>ROUND(IF($H$6=TRUE,AQ129*Содержание!$H$8*$I$4*(1+'4 Доп.опции'!$V$44),AQ129*Содержание!$H$8*$I$4),0)</f>
        <v>40331</v>
      </c>
      <c r="G63" s="396">
        <f>ROUND(IF($H$6=TRUE,AR129*Содержание!$H$8*$I$4*(1+'4 Доп.опции'!$V$44),AR129*Содержание!$H$8*$I$4),0)</f>
        <v>43452</v>
      </c>
      <c r="H63" s="396">
        <f>ROUND(IF($H$6=TRUE,AS129*Содержание!$H$8*$I$4*(1+'4 Доп.опции'!$V$44),AS129*Содержание!$H$8*$I$4),0)</f>
        <v>45778</v>
      </c>
      <c r="I63" s="396">
        <f>ROUND(IF($H$6=TRUE,AT129*Содержание!$H$8*$I$4*(1+'4 Доп.опции'!$V$44),AT129*Содержание!$H$8*$I$4),0)</f>
        <v>47369</v>
      </c>
      <c r="J63" s="396">
        <f>ROUND(IF($H$6=TRUE,AU129*Содержание!$H$8*$I$4*(1+'4 Доп.опции'!$V$44),AU129*Содержание!$H$8*$I$4),0)</f>
        <v>48164</v>
      </c>
      <c r="K63" s="396">
        <f>ROUND(IF($H$6=TRUE,AV129*Содержание!$H$8*$I$4*(1+'4 Доп.опции'!$V$44),AV129*Содержание!$H$8*$I$4),0)</f>
        <v>49511</v>
      </c>
      <c r="L63" s="396">
        <f>ROUND(IF($H$6=TRUE,AW129*Содержание!$H$8*$I$4*(1+'4 Доп.опции'!$V$44),AW129*Содержание!$H$8*$I$4),0)</f>
        <v>52020</v>
      </c>
      <c r="M63" s="370">
        <f>ROUND(AX129*Содержание!$H$8*$I$4,0)</f>
        <v>56672</v>
      </c>
      <c r="N63" s="370">
        <f>ROUND(AY129*Содержание!$H$8*$I$4,0)</f>
        <v>57406</v>
      </c>
      <c r="O63" s="370">
        <f>ROUND(AZ129*Содержание!$H$8*$I$4,0)</f>
        <v>58997</v>
      </c>
      <c r="P63" s="370">
        <f>ROUND(BA129*Содержание!$H$8*$I$4,0)</f>
        <v>60772</v>
      </c>
      <c r="Q63" s="370">
        <f>ROUND(BB129*Содержание!$H$8*$I$4,0)</f>
        <v>63342</v>
      </c>
      <c r="R63" s="370">
        <f>ROUND(BC129*Содержание!$H$8*$I$4,0)</f>
        <v>63404</v>
      </c>
      <c r="S63" s="370">
        <f>ROUND(BD129*Содержание!$H$8*$I$4,0)</f>
        <v>65362</v>
      </c>
      <c r="T63" s="370">
        <f>ROUND(BE129*Содержание!$H$8*$I$4,0)</f>
        <v>67014</v>
      </c>
      <c r="U63" s="370">
        <f>ROUND(BF129*Содержание!$H$8*$I$4,0)</f>
        <v>69952</v>
      </c>
      <c r="V63" s="370">
        <f>ROUND(BG129*Содержание!$H$8*$I$4,0)</f>
        <v>70502</v>
      </c>
      <c r="W63" s="370">
        <f>ROUND(BH129*Содержание!$H$8*$I$4,0)</f>
        <v>72522</v>
      </c>
      <c r="X63" s="370">
        <f>ROUND(BI129*Содержание!$H$8*$I$4,0)</f>
        <v>73379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2125</v>
      </c>
      <c r="B64" s="396">
        <f>ROUND(IF($H$6=TRUE,AM130*Содержание!$H$8*$I$4*(1+'4 Доп.опции'!$V$44),AM130*Содержание!$H$8*$I$4),0)</f>
        <v>36414</v>
      </c>
      <c r="C64" s="396">
        <f>ROUND(IF($H$6=TRUE,AN130*Содержание!$H$8*$I$4*(1+'4 Доп.опции'!$V$44),AN130*Содержание!$H$8*$I$4),0)</f>
        <v>34762</v>
      </c>
      <c r="D64" s="396">
        <f>ROUND(IF($H$6=TRUE,AO130*Содержание!$H$8*$I$4*(1+'4 Доп.опции'!$V$44),AO130*Содержание!$H$8*$I$4),0)</f>
        <v>36782</v>
      </c>
      <c r="E64" s="396">
        <f>ROUND(IF($H$6=TRUE,AP130*Содержание!$H$8*$I$4*(1+'4 Доп.опции'!$V$44),AP130*Содержание!$H$8*$I$4),0)</f>
        <v>38312</v>
      </c>
      <c r="F64" s="396">
        <f>ROUND(IF($H$6=TRUE,AQ130*Содержание!$H$8*$I$4*(1+'4 Доп.опции'!$V$44),AQ130*Содержание!$H$8*$I$4),0)</f>
        <v>40454</v>
      </c>
      <c r="G64" s="396">
        <f>ROUND(IF($H$6=TRUE,AR130*Содержание!$H$8*$I$4*(1+'4 Доп.опции'!$V$44),AR130*Содержание!$H$8*$I$4),0)</f>
        <v>42779</v>
      </c>
      <c r="H64" s="396">
        <f>ROUND(IF($H$6=TRUE,AS130*Содержание!$H$8*$I$4*(1+'4 Доп.опции'!$V$44),AS130*Содержание!$H$8*$I$4),0)</f>
        <v>44982</v>
      </c>
      <c r="I64" s="396">
        <f>ROUND(IF($H$6=TRUE,AT130*Содержание!$H$8*$I$4*(1+'4 Доп.опции'!$V$44),AT130*Содержание!$H$8*$I$4),0)</f>
        <v>47246</v>
      </c>
      <c r="J64" s="396">
        <f>ROUND(IF($H$6=TRUE,AU130*Содержание!$H$8*$I$4*(1+'4 Доп.опции'!$V$44),AU130*Содержание!$H$8*$I$4),0)</f>
        <v>48164</v>
      </c>
      <c r="K64" s="396">
        <f>ROUND(IF($H$6=TRUE,AV130*Содержание!$H$8*$I$4*(1+'4 Доп.опции'!$V$44),AV130*Содержание!$H$8*$I$4),0)</f>
        <v>47981</v>
      </c>
      <c r="L64" s="396">
        <f>ROUND(IF($H$6=TRUE,AW130*Содержание!$H$8*$I$4*(1+'4 Доп.опции'!$V$44),AW130*Содержание!$H$8*$I$4),0)</f>
        <v>50429</v>
      </c>
      <c r="M64" s="370">
        <f>ROUND(AX130*Содержание!$H$8*$I$4,0)</f>
        <v>56243</v>
      </c>
      <c r="N64" s="370">
        <f>ROUND(AY130*Содержание!$H$8*$I$4,0)</f>
        <v>57100</v>
      </c>
      <c r="O64" s="370">
        <f>ROUND(AZ130*Содержание!$H$8*$I$4,0)</f>
        <v>57712</v>
      </c>
      <c r="P64" s="370">
        <f>ROUND(BA130*Содержание!$H$8*$I$4,0)</f>
        <v>59486</v>
      </c>
      <c r="Q64" s="370">
        <f>ROUND(BB130*Содержание!$H$8*$I$4,0)</f>
        <v>62669</v>
      </c>
      <c r="R64" s="370">
        <f>ROUND(BC130*Содержание!$H$8*$I$4,0)</f>
        <v>63404</v>
      </c>
      <c r="S64" s="370">
        <f>ROUND(BD130*Содержание!$H$8*$I$4,0)</f>
        <v>63464</v>
      </c>
      <c r="T64" s="370">
        <f>ROUND(BE130*Содержание!$H$8*$I$4,0)</f>
        <v>65484</v>
      </c>
      <c r="U64" s="370">
        <f>ROUND(BF130*Содержание!$H$8*$I$4,0)</f>
        <v>69524</v>
      </c>
      <c r="V64" s="370">
        <f>ROUND(BG130*Содержание!$H$8*$I$4,0)</f>
        <v>70808</v>
      </c>
      <c r="W64" s="370">
        <f>ROUND(BH130*Содержание!$H$8*$I$4,0)</f>
        <v>71298</v>
      </c>
      <c r="X64" s="370">
        <f>ROUND(BI130*Содержание!$H$8*$I$4,0)</f>
        <v>72461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2250</v>
      </c>
      <c r="B65" s="396">
        <f>ROUND(IF($H$6=TRUE,AM131*Содержание!$H$8*$I$4*(1+'4 Доп.опции'!$V$44),AM131*Содержание!$H$8*$I$4),0)</f>
        <v>36720</v>
      </c>
      <c r="C65" s="396">
        <f>ROUND(IF($H$6=TRUE,AN131*Содержание!$H$8*$I$4*(1+'4 Доп.опции'!$V$44),AN131*Содержание!$H$8*$I$4),0)</f>
        <v>35435</v>
      </c>
      <c r="D65" s="396">
        <f>ROUND(IF($H$6=TRUE,AO131*Содержание!$H$8*$I$4*(1+'4 Доп.опции'!$V$44),AO131*Содержание!$H$8*$I$4),0)</f>
        <v>36782</v>
      </c>
      <c r="E65" s="396">
        <f>ROUND(IF($H$6=TRUE,AP131*Содержание!$H$8*$I$4*(1+'4 Доп.опции'!$V$44),AP131*Содержание!$H$8*$I$4),0)</f>
        <v>38189</v>
      </c>
      <c r="F65" s="396">
        <f>ROUND(IF($H$6=TRUE,AQ131*Содержание!$H$8*$I$4*(1+'4 Доп.опции'!$V$44),AQ131*Содержание!$H$8*$I$4),0)</f>
        <v>40637</v>
      </c>
      <c r="G65" s="396">
        <f>ROUND(IF($H$6=TRUE,AR131*Содержание!$H$8*$I$4*(1+'4 Доп.опции'!$V$44),AR131*Содержание!$H$8*$I$4),0)</f>
        <v>42228</v>
      </c>
      <c r="H65" s="396">
        <f>ROUND(IF($H$6=TRUE,AS131*Содержание!$H$8*$I$4*(1+'4 Доп.опции'!$V$44),AS131*Содержание!$H$8*$I$4),0)</f>
        <v>44554</v>
      </c>
      <c r="I65" s="396">
        <f>ROUND(IF($H$6=TRUE,AT131*Содержание!$H$8*$I$4*(1+'4 Доп.опции'!$V$44),AT131*Содержание!$H$8*$I$4),0)</f>
        <v>46818</v>
      </c>
      <c r="J65" s="396">
        <f>ROUND(IF($H$6=TRUE,AU131*Содержание!$H$8*$I$4*(1+'4 Доп.опции'!$V$44),AU131*Содержание!$H$8*$I$4),0)</f>
        <v>49205</v>
      </c>
      <c r="K65" s="396">
        <f>ROUND(IF($H$6=TRUE,AV131*Содержание!$H$8*$I$4*(1+'4 Доп.опции'!$V$44),AV131*Содержание!$H$8*$I$4),0)</f>
        <v>47981</v>
      </c>
      <c r="L65" s="396">
        <f>ROUND(IF($H$6=TRUE,AW131*Содержание!$H$8*$I$4*(1+'4 Доп.опции'!$V$44),AW131*Содержание!$H$8*$I$4),0)</f>
        <v>53795</v>
      </c>
      <c r="M65" s="370">
        <f>ROUND(AX131*Содержание!$H$8*$I$4,0)</f>
        <v>55692</v>
      </c>
      <c r="N65" s="370">
        <f>ROUND(AY131*Содержание!$H$8*$I$4,0)</f>
        <v>57161</v>
      </c>
      <c r="O65" s="370">
        <f>ROUND(AZ131*Содержание!$H$8*$I$4,0)</f>
        <v>55998</v>
      </c>
      <c r="P65" s="370">
        <f>ROUND(BA131*Содержание!$H$8*$I$4,0)</f>
        <v>58324</v>
      </c>
      <c r="Q65" s="370">
        <f>ROUND(BB131*Содержание!$H$8*$I$4,0)</f>
        <v>59854</v>
      </c>
      <c r="R65" s="370">
        <f>ROUND(BC131*Содержание!$H$8*$I$4,0)</f>
        <v>62608</v>
      </c>
      <c r="S65" s="370">
        <f>ROUND(BD131*Содержание!$H$8*$I$4,0)</f>
        <v>61751</v>
      </c>
      <c r="T65" s="370">
        <f>ROUND(BE131*Содержание!$H$8*$I$4,0)</f>
        <v>64076</v>
      </c>
      <c r="U65" s="370">
        <f>ROUND(BF131*Содержание!$H$8*$I$4,0)</f>
        <v>67565</v>
      </c>
      <c r="V65" s="370">
        <f>ROUND(BG131*Содержание!$H$8*$I$4,0)</f>
        <v>70380</v>
      </c>
      <c r="W65" s="370">
        <f>ROUND(BH131*Содержание!$H$8*$I$4,0)</f>
        <v>69095</v>
      </c>
      <c r="X65" s="370">
        <f>ROUND(BI131*Содержание!$H$8*$I$4,0)</f>
        <v>70931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2375</v>
      </c>
      <c r="B66" s="396">
        <f>ROUND(IF($H$6=TRUE,AM132*Содержание!$H$8*$I$4*(1+'4 Доп.опции'!$V$44),AM132*Содержание!$H$8*$I$4),0)</f>
        <v>39719</v>
      </c>
      <c r="C66" s="396">
        <f>ROUND(IF($H$6=TRUE,AN132*Содержание!$H$8*$I$4*(1+'4 Доп.опции'!$V$44),AN132*Содержание!$H$8*$I$4),0)</f>
        <v>38189</v>
      </c>
      <c r="D66" s="396">
        <f>ROUND(IF($H$6=TRUE,AO132*Содержание!$H$8*$I$4*(1+'4 Доп.опции'!$V$44),AO132*Содержание!$H$8*$I$4),0)</f>
        <v>37822</v>
      </c>
      <c r="E66" s="396">
        <f>ROUND(IF($H$6=TRUE,AP132*Содержание!$H$8*$I$4*(1+'4 Доп.опции'!$V$44),AP132*Содержание!$H$8*$I$4),0)</f>
        <v>39658</v>
      </c>
      <c r="F66" s="396">
        <f>ROUND(IF($H$6=TRUE,AQ132*Содержание!$H$8*$I$4*(1+'4 Доп.опции'!$V$44),AQ132*Содержание!$H$8*$I$4),0)</f>
        <v>40392</v>
      </c>
      <c r="G66" s="396">
        <f>ROUND(IF($H$6=TRUE,AR132*Содержание!$H$8*$I$4*(1+'4 Доп.опции'!$V$44),AR132*Содержание!$H$8*$I$4),0)</f>
        <v>44309</v>
      </c>
      <c r="H66" s="396">
        <f>ROUND(IF($H$6=TRUE,AS132*Содержание!$H$8*$I$4*(1+'4 Доп.опции'!$V$44),AS132*Содержание!$H$8*$I$4),0)</f>
        <v>46512</v>
      </c>
      <c r="I66" s="396">
        <f>ROUND(IF($H$6=TRUE,AT132*Содержание!$H$8*$I$4*(1+'4 Доп.опции'!$V$44),AT132*Содержание!$H$8*$I$4),0)</f>
        <v>49144</v>
      </c>
      <c r="J66" s="396">
        <f>ROUND(IF($H$6=TRUE,AU132*Содержание!$H$8*$I$4*(1+'4 Доп.опции'!$V$44),AU132*Содержание!$H$8*$I$4),0)</f>
        <v>52754</v>
      </c>
      <c r="K66" s="396">
        <f>ROUND(IF($H$6=TRUE,AV132*Содержание!$H$8*$I$4*(1+'4 Доп.опции'!$V$44),AV132*Содержание!$H$8*$I$4),0)</f>
        <v>50490</v>
      </c>
      <c r="L66" s="370">
        <f>ROUND(AW132*Содержание!$H$8*$I$4,0)</f>
        <v>54468</v>
      </c>
      <c r="M66" s="370">
        <f>ROUND(AX132*Содержание!$H$8*$I$4,0)</f>
        <v>57590</v>
      </c>
      <c r="N66" s="370">
        <f>ROUND(AY132*Содержание!$H$8*$I$4,0)</f>
        <v>60466</v>
      </c>
      <c r="O66" s="370">
        <f>ROUND(AZ132*Содержание!$H$8*$I$4,0)</f>
        <v>57161</v>
      </c>
      <c r="P66" s="370">
        <f>ROUND(BA132*Содержание!$H$8*$I$4,0)</f>
        <v>59609</v>
      </c>
      <c r="Q66" s="370">
        <f>ROUND(BB132*Содержание!$H$8*$I$4,0)</f>
        <v>62363</v>
      </c>
      <c r="R66" s="370">
        <f>ROUND(BC132*Содержание!$H$8*$I$4,0)</f>
        <v>65423</v>
      </c>
      <c r="S66" s="370">
        <f>ROUND(BD132*Содержание!$H$8*$I$4,0)</f>
        <v>62669</v>
      </c>
      <c r="T66" s="370">
        <f>ROUND(BE132*Содержание!$H$8*$I$4,0)</f>
        <v>64750</v>
      </c>
      <c r="U66" s="370">
        <f>ROUND(BF132*Содержание!$H$8*$I$4,0)</f>
        <v>68666</v>
      </c>
      <c r="V66" s="370">
        <f>ROUND(BG132*Содержание!$H$8*$I$4,0)</f>
        <v>72644</v>
      </c>
      <c r="W66" s="370">
        <f>ROUND(BH132*Содержание!$H$8*$I$4,0)</f>
        <v>66770</v>
      </c>
      <c r="X66" s="370">
        <f>ROUND(BI132*Содержание!$H$8*$I$4,0)</f>
        <v>69401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2500</v>
      </c>
      <c r="B67" s="396">
        <f>ROUND(IF($H$6=TRUE,AM133*Содержание!$H$8*$I$4*(1+'4 Доп.опции'!$V$44),AM133*Содержание!$H$8*$I$4),0)</f>
        <v>42534</v>
      </c>
      <c r="C67" s="396">
        <f>ROUND(IF($H$6=TRUE,AN133*Содержание!$H$8*$I$4*(1+'4 Доп.опции'!$V$44),AN133*Содержание!$H$8*$I$4),0)</f>
        <v>45350</v>
      </c>
      <c r="D67" s="396">
        <f>ROUND(IF($H$6=TRUE,AO133*Содержание!$H$8*$I$4*(1+'4 Доп.опции'!$V$44),AO133*Содержание!$H$8*$I$4),0)</f>
        <v>39780</v>
      </c>
      <c r="E67" s="396">
        <f>ROUND(IF($H$6=TRUE,AP133*Содержание!$H$8*$I$4*(1+'4 Доп.опции'!$V$44),AP133*Содержание!$H$8*$I$4),0)</f>
        <v>42228</v>
      </c>
      <c r="F67" s="396">
        <f>ROUND(IF($H$6=TRUE,AQ133*Содержание!$H$8*$I$4*(1+'4 Доп.опции'!$V$44),AQ133*Содержание!$H$8*$I$4),0)</f>
        <v>45350</v>
      </c>
      <c r="G67" s="396">
        <f>ROUND(IF($H$6=TRUE,AR133*Содержание!$H$8*$I$4*(1+'4 Доп.опции'!$V$44),AR133*Содержание!$H$8*$I$4),0)</f>
        <v>44982</v>
      </c>
      <c r="H67" s="396">
        <f>ROUND(IF($H$6=TRUE,AS133*Содержание!$H$8*$I$4*(1+'4 Доп.опции'!$V$44),AS133*Содержание!$H$8*$I$4),0)</f>
        <v>47369</v>
      </c>
      <c r="I67" s="396">
        <f>ROUND(IF($H$6=TRUE,AT133*Содержание!$H$8*$I$4*(1+'4 Доп.опции'!$V$44),AT133*Содержание!$H$8*$I$4),0)</f>
        <v>50735</v>
      </c>
      <c r="J67" s="396">
        <f>ROUND(IF($H$6=TRUE,AU133*Содержание!$H$8*$I$4*(1+'4 Доп.опции'!$V$44),AU133*Содержание!$H$8*$I$4),0)</f>
        <v>57834</v>
      </c>
      <c r="K67" s="370">
        <f>ROUND(AV133*Содержание!$H$8*$I$4,0)</f>
        <v>65178</v>
      </c>
      <c r="L67" s="370">
        <f>ROUND(AW133*Содержание!$H$8*$I$4,0)</f>
        <v>68177</v>
      </c>
      <c r="M67" s="370">
        <f>ROUND(AX133*Содержание!$H$8*$I$4,0)</f>
        <v>67871</v>
      </c>
      <c r="N67" s="370">
        <f>ROUND(AY133*Содержание!$H$8*$I$4,0)</f>
        <v>69340</v>
      </c>
      <c r="O67" s="370">
        <f>ROUND(AZ133*Содержание!$H$8*$I$4,0)</f>
        <v>71054</v>
      </c>
      <c r="P67" s="370">
        <f>ROUND(BA133*Содержание!$H$8*$I$4,0)</f>
        <v>71972</v>
      </c>
      <c r="Q67" s="370">
        <f>ROUND(BB133*Содержание!$H$8*$I$4,0)</f>
        <v>73624</v>
      </c>
      <c r="R67" s="370">
        <f>ROUND(BC133*Содержание!$H$8*$I$4,0)</f>
        <v>75398</v>
      </c>
      <c r="S67" s="370">
        <f>ROUND(BD133*Содержание!$H$8*$I$4,0)</f>
        <v>76868</v>
      </c>
      <c r="T67" s="370">
        <f>ROUND(BE133*Содержание!$H$8*$I$4,0)</f>
        <v>81335</v>
      </c>
      <c r="U67" s="370">
        <f>ROUND(BF133*Содержание!$H$8*$I$4,0)</f>
        <v>83722</v>
      </c>
      <c r="V67" s="370">
        <f>ROUND(BG133*Содержание!$H$8*$I$4,0)</f>
        <v>83477</v>
      </c>
      <c r="W67" s="370">
        <f>ROUND(BH133*Содержание!$H$8*$I$4,0)</f>
        <v>87516</v>
      </c>
      <c r="X67" s="370">
        <f>ROUND(BI133*Содержание!$H$8*$I$4,0)</f>
        <v>89230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2550</v>
      </c>
      <c r="B68" s="396">
        <f>ROUND(IF($H$6=TRUE,AM134*Содержание!$H$8*$I$4*(1+'4 Доп.опции'!$V$44),AM134*Содержание!$H$8*$I$4),0)</f>
        <v>42840</v>
      </c>
      <c r="C68" s="396">
        <f>ROUND(IF($H$6=TRUE,AN134*Содержание!$H$8*$I$4*(1+'4 Доп.опции'!$V$44),AN134*Содержание!$H$8*$I$4),0)</f>
        <v>46145</v>
      </c>
      <c r="D68" s="396">
        <f>ROUND(IF($H$6=TRUE,AO134*Содержание!$H$8*$I$4*(1+'4 Доп.опции'!$V$44),AO134*Содержание!$H$8*$I$4),0)</f>
        <v>39964</v>
      </c>
      <c r="E68" s="396">
        <f>ROUND(IF($H$6=TRUE,AP134*Содержание!$H$8*$I$4*(1+'4 Доп.опции'!$V$44),AP134*Содержание!$H$8*$I$4),0)</f>
        <v>42290</v>
      </c>
      <c r="F68" s="396">
        <f>ROUND(IF($H$6=TRUE,AQ134*Содержание!$H$8*$I$4*(1+'4 Доп.опции'!$V$44),AQ134*Содержание!$H$8*$I$4),0)</f>
        <v>45656</v>
      </c>
      <c r="G68" s="396">
        <f>ROUND(IF($H$6=TRUE,AR134*Содержание!$H$8*$I$4*(1+'4 Доп.опции'!$V$44),AR134*Содержание!$H$8*$I$4),0)</f>
        <v>45350</v>
      </c>
      <c r="H68" s="396">
        <f>ROUND(IF($H$6=TRUE,AS134*Содержание!$H$8*$I$4*(1+'4 Доп.опции'!$V$44),AS134*Содержание!$H$8*$I$4),0)</f>
        <v>47798</v>
      </c>
      <c r="I68" s="396">
        <f>ROUND(IF($H$6=TRUE,AT134*Содержание!$H$8*$I$4*(1+'4 Доп.опции'!$V$44),AT134*Содержание!$H$8*$I$4),0)</f>
        <v>52020</v>
      </c>
      <c r="J68" s="370">
        <f>ROUND(AU134*Содержание!$H$8*$I$4,0)</f>
        <v>57896</v>
      </c>
      <c r="K68" s="370">
        <f>ROUND(AV134*Содержание!$H$8*$I$4,0)</f>
        <v>65546</v>
      </c>
      <c r="L68" s="370">
        <f>ROUND(AW134*Содержание!$H$8*$I$4,0)</f>
        <v>68360</v>
      </c>
      <c r="M68" s="370">
        <f>ROUND(AX134*Содержание!$H$8*$I$4,0)</f>
        <v>68912</v>
      </c>
      <c r="N68" s="370">
        <f>ROUND(AY134*Содержание!$H$8*$I$4,0)</f>
        <v>69830</v>
      </c>
      <c r="O68" s="370">
        <f>ROUND(AZ134*Содержание!$H$8*$I$4,0)</f>
        <v>72522</v>
      </c>
      <c r="P68" s="370">
        <f>ROUND(BA134*Содержание!$H$8*$I$4,0)</f>
        <v>73134</v>
      </c>
      <c r="Q68" s="370">
        <f>ROUND(BB134*Содержание!$H$8*$I$4,0)</f>
        <v>74297</v>
      </c>
      <c r="R68" s="370">
        <f>ROUND(BC134*Содержание!$H$8*$I$4,0)</f>
        <v>75950</v>
      </c>
      <c r="S68" s="370">
        <f>ROUND(BD134*Содержание!$H$8*$I$4,0)</f>
        <v>77786</v>
      </c>
      <c r="T68" s="370">
        <f>ROUND(BE134*Содержание!$H$8*$I$4,0)</f>
        <v>81886</v>
      </c>
      <c r="U68" s="370">
        <f>ROUND(BF134*Содержание!$H$8*$I$4,0)</f>
        <v>84272</v>
      </c>
      <c r="V68" s="370">
        <f>ROUND(BG134*Содержание!$H$8*$I$4,0)</f>
        <v>84640</v>
      </c>
      <c r="W68" s="370">
        <f>ROUND(BH134*Содержание!$H$8*$I$4,0)</f>
        <v>88679</v>
      </c>
      <c r="X68" s="370">
        <f>ROUND(BI134*Содержание!$H$8*$I$4,0)</f>
        <v>91433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2625</v>
      </c>
      <c r="B69" s="396">
        <f>ROUND(IF($H$6=TRUE,AM135*Содержание!$H$8*$I$4*(1+'4 Доп.опции'!$V$44),AM135*Содержание!$H$8*$I$4),0)</f>
        <v>43146</v>
      </c>
      <c r="C69" s="396">
        <f>ROUND(IF($H$6=TRUE,AN135*Содержание!$H$8*$I$4*(1+'4 Доп.опции'!$V$44),AN135*Содержание!$H$8*$I$4),0)</f>
        <v>46880</v>
      </c>
      <c r="D69" s="396">
        <f>ROUND(IF($H$6=TRUE,AO135*Содержание!$H$8*$I$4*(1+'4 Доп.опции'!$V$44),AO135*Содержание!$H$8*$I$4),0)</f>
        <v>40208</v>
      </c>
      <c r="E69" s="396">
        <f>ROUND(IF($H$6=TRUE,AP135*Содержание!$H$8*$I$4*(1+'4 Доп.опции'!$V$44),AP135*Содержание!$H$8*$I$4),0)</f>
        <v>42350</v>
      </c>
      <c r="F69" s="396">
        <f>ROUND(IF($H$6=TRUE,AQ135*Содержание!$H$8*$I$4*(1+'4 Доп.опции'!$V$44),AQ135*Содержание!$H$8*$I$4),0)</f>
        <v>45962</v>
      </c>
      <c r="G69" s="396">
        <f>ROUND(IF($H$6=TRUE,AR135*Содержание!$H$8*$I$4*(1+'4 Доп.опции'!$V$44),AR135*Содержание!$H$8*$I$4),0)</f>
        <v>45778</v>
      </c>
      <c r="H69" s="396">
        <f>ROUND(IF($H$6=TRUE,AS135*Содержание!$H$8*$I$4*(1+'4 Доп.опции'!$V$44),AS135*Содержание!$H$8*$I$4),0)</f>
        <v>48287</v>
      </c>
      <c r="I69" s="370">
        <f>ROUND(AT135*Содержание!$H$8*$I$4,0)</f>
        <v>53366</v>
      </c>
      <c r="J69" s="370">
        <f>ROUND(AU135*Содержание!$H$8*$I$4,0)</f>
        <v>58018</v>
      </c>
      <c r="K69" s="370">
        <f>ROUND(AV135*Содержание!$H$8*$I$4,0)</f>
        <v>66035</v>
      </c>
      <c r="L69" s="370">
        <f>ROUND(AW135*Содержание!$H$8*$I$4,0)</f>
        <v>68483</v>
      </c>
      <c r="M69" s="370">
        <f>ROUND(AX135*Содержание!$H$8*$I$4,0)</f>
        <v>70013</v>
      </c>
      <c r="N69" s="370">
        <f>ROUND(AY135*Содержание!$H$8*$I$4,0)</f>
        <v>70258</v>
      </c>
      <c r="O69" s="370">
        <f>ROUND(AZ135*Содержание!$H$8*$I$4,0)</f>
        <v>73930</v>
      </c>
      <c r="P69" s="370">
        <f>ROUND(BA135*Содержание!$H$8*$I$4,0)</f>
        <v>74297</v>
      </c>
      <c r="Q69" s="370">
        <f>ROUND(BB135*Содержание!$H$8*$I$4,0)</f>
        <v>74909</v>
      </c>
      <c r="R69" s="370">
        <f>ROUND(BC135*Содержание!$H$8*$I$4,0)</f>
        <v>76500</v>
      </c>
      <c r="S69" s="370">
        <f>ROUND(BD135*Содержание!$H$8*$I$4,0)</f>
        <v>78642</v>
      </c>
      <c r="T69" s="370">
        <f>ROUND(BE135*Содержание!$H$8*$I$4,0)</f>
        <v>82498</v>
      </c>
      <c r="U69" s="370">
        <f>ROUND(BF135*Содержание!$H$8*$I$4,0)</f>
        <v>84824</v>
      </c>
      <c r="V69" s="370">
        <f>ROUND(BG135*Содержание!$H$8*$I$4,0)</f>
        <v>85864</v>
      </c>
      <c r="W69" s="370">
        <f>ROUND(BH135*Содержание!$H$8*$I$4,0)</f>
        <v>89903</v>
      </c>
      <c r="X69" s="370">
        <f>ROUND(BI135*Содержание!$H$8*$I$4,0)</f>
        <v>93575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2700</v>
      </c>
      <c r="B70" s="396">
        <f>ROUND(IF($H$6=TRUE,AM136*Содержание!$H$8*$I$4*(1+'4 Доп.опции'!$V$44),AM136*Содержание!$H$8*$I$4),0)</f>
        <v>43024</v>
      </c>
      <c r="C70" s="396">
        <f>ROUND(IF($H$6=TRUE,AN136*Содержание!$H$8*$I$4*(1+'4 Доп.опции'!$V$44),AN136*Содержание!$H$8*$I$4),0)</f>
        <v>46696</v>
      </c>
      <c r="D70" s="396">
        <f>ROUND(IF($H$6=TRUE,AO136*Содержание!$H$8*$I$4*(1+'4 Доп.опции'!$V$44),AO136*Содержание!$H$8*$I$4),0)</f>
        <v>40943</v>
      </c>
      <c r="E70" s="396">
        <f>ROUND(IF($H$6=TRUE,AP136*Содержание!$H$8*$I$4*(1+'4 Доп.опции'!$V$44),AP136*Содержание!$H$8*$I$4),0)</f>
        <v>43146</v>
      </c>
      <c r="F70" s="396">
        <f>ROUND(IF($H$6=TRUE,AQ136*Содержание!$H$8*$I$4*(1+'4 Доп.опции'!$V$44),AQ136*Содержание!$H$8*$I$4),0)</f>
        <v>46512</v>
      </c>
      <c r="G70" s="396">
        <f>ROUND(IF($H$6=TRUE,AR136*Содержание!$H$8*$I$4*(1+'4 Доп.опции'!$V$44),AR136*Содержание!$H$8*$I$4),0)</f>
        <v>47981</v>
      </c>
      <c r="H70" s="396">
        <f>ROUND(IF($H$6=TRUE,AS136*Содержание!$H$8*$I$4*(1+'4 Доп.опции'!$V$44),AS136*Содержание!$H$8*$I$4),0)</f>
        <v>50306</v>
      </c>
      <c r="I70" s="370">
        <f>ROUND(AT136*Содержание!$H$8*$I$4,0)</f>
        <v>53672</v>
      </c>
      <c r="J70" s="370">
        <f>ROUND(AU136*Содержание!$H$8*$I$4,0)</f>
        <v>58018</v>
      </c>
      <c r="K70" s="370">
        <f>ROUND(AV136*Содержание!$H$8*$I$4,0)</f>
        <v>66647</v>
      </c>
      <c r="L70" s="370">
        <f>ROUND(AW136*Содержание!$H$8*$I$4,0)</f>
        <v>70136</v>
      </c>
      <c r="M70" s="370">
        <f>ROUND(AX136*Содержание!$H$8*$I$4,0)</f>
        <v>69524</v>
      </c>
      <c r="N70" s="370">
        <f>ROUND(AY136*Содержание!$H$8*$I$4,0)</f>
        <v>70196</v>
      </c>
      <c r="O70" s="370">
        <f>ROUND(AZ136*Содержание!$H$8*$I$4,0)</f>
        <v>75398</v>
      </c>
      <c r="P70" s="370">
        <f>ROUND(BA136*Содержание!$H$8*$I$4,0)</f>
        <v>76684</v>
      </c>
      <c r="Q70" s="370">
        <f>ROUND(BB136*Содержание!$H$8*$I$4,0)</f>
        <v>77418</v>
      </c>
      <c r="R70" s="370">
        <f>ROUND(BC136*Содержание!$H$8*$I$4,0)</f>
        <v>78275</v>
      </c>
      <c r="S70" s="370">
        <f>ROUND(BD136*Содержание!$H$8*$I$4,0)</f>
        <v>81212</v>
      </c>
      <c r="T70" s="370">
        <f>ROUND(BE136*Содержание!$H$8*$I$4,0)</f>
        <v>84762</v>
      </c>
      <c r="U70" s="370">
        <f>ROUND(BF136*Содержание!$H$8*$I$4,0)</f>
        <v>85190</v>
      </c>
      <c r="V70" s="370">
        <f>ROUND(BG136*Содержание!$H$8*$I$4,0)</f>
        <v>86231</v>
      </c>
      <c r="W70" s="370">
        <f>ROUND(BH136*Содержание!$H$8*$I$4,0)</f>
        <v>91494</v>
      </c>
      <c r="X70" s="370">
        <f>ROUND(BI136*Содержание!$H$8*$I$4,0)</f>
        <v>94370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2850</v>
      </c>
      <c r="B71" s="396">
        <f>ROUND(IF($H$6=TRUE,AM137*Содержание!$H$8*$I$4*(1+'4 Доп.опции'!$V$44),AM137*Содержание!$H$8*$I$4),0)</f>
        <v>49817</v>
      </c>
      <c r="C71" s="396">
        <f>ROUND(IF($H$6=TRUE,AN137*Содержание!$H$8*$I$4*(1+'4 Доп.опции'!$V$44),AN137*Содержание!$H$8*$I$4),0)</f>
        <v>51286</v>
      </c>
      <c r="D71" s="396">
        <f>ROUND(IF($H$6=TRUE,AO137*Содержание!$H$8*$I$4*(1+'4 Доп.опции'!$V$44),AO137*Содержание!$H$8*$I$4),0)</f>
        <v>46574</v>
      </c>
      <c r="E71" s="396">
        <f>ROUND(IF($H$6=TRUE,AP137*Содержание!$H$8*$I$4*(1+'4 Доп.опции'!$V$44),AP137*Содержание!$H$8*$I$4),0)</f>
        <v>48838</v>
      </c>
      <c r="F71" s="396">
        <f>ROUND(IF($H$6=TRUE,AQ137*Содержание!$H$8*$I$4*(1+'4 Доп.опции'!$V$44),AQ137*Содержание!$H$8*$I$4),0)</f>
        <v>55570</v>
      </c>
      <c r="G71" s="370">
        <f>ROUND(AR137*Содержание!$H$8*$I$4,0)</f>
        <v>52448</v>
      </c>
      <c r="H71" s="370">
        <f>ROUND(AS137*Содержание!$H$8*$I$4,0)</f>
        <v>64444</v>
      </c>
      <c r="I71" s="370">
        <f>ROUND(AT137*Содержание!$H$8*$I$4,0)</f>
        <v>65423</v>
      </c>
      <c r="J71" s="370">
        <f>ROUND(AU137*Содержание!$H$8*$I$4,0)</f>
        <v>66035</v>
      </c>
      <c r="K71" s="370">
        <f>ROUND(AV137*Содержание!$H$8*$I$4,0)</f>
        <v>70074</v>
      </c>
      <c r="L71" s="370">
        <f>ROUND(AW137*Содержание!$H$8*$I$4,0)</f>
        <v>73624</v>
      </c>
      <c r="M71" s="370">
        <f>ROUND(AX137*Содержание!$H$8*$I$4,0)</f>
        <v>74542</v>
      </c>
      <c r="N71" s="370">
        <f>ROUND(AY137*Содержание!$H$8*$I$4,0)</f>
        <v>76256</v>
      </c>
      <c r="O71" s="370">
        <f>ROUND(AZ137*Содержание!$H$8*$I$4,0)</f>
        <v>78214</v>
      </c>
      <c r="P71" s="370">
        <f>ROUND(BA137*Содержание!$H$8*$I$4,0)</f>
        <v>85313</v>
      </c>
      <c r="Q71" s="370">
        <f>ROUND(BB137*Содержание!$H$8*$I$4,0)</f>
        <v>84762</v>
      </c>
      <c r="R71" s="370">
        <f>ROUND(BC137*Содержание!$H$8*$I$4,0)</f>
        <v>84762</v>
      </c>
      <c r="S71" s="370">
        <f>ROUND(BD137*Содержание!$H$8*$I$4,0)</f>
        <v>87394</v>
      </c>
      <c r="T71" s="370">
        <f>ROUND(BE137*Содержание!$H$8*$I$4,0)</f>
        <v>90698</v>
      </c>
      <c r="U71" s="370">
        <f>ROUND(BF137*Содержание!$H$8*$I$4,0)</f>
        <v>91984</v>
      </c>
      <c r="V71" s="370">
        <f>ROUND(BG137*Содержание!$H$8*$I$4,0)</f>
        <v>94126</v>
      </c>
      <c r="W71" s="370">
        <f>ROUND(BH137*Содержание!$H$8*$I$4,0)</f>
        <v>95656</v>
      </c>
      <c r="X71" s="370">
        <f>ROUND(BI137*Содержание!$H$8*$I$4,0)</f>
        <v>99695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2975</v>
      </c>
      <c r="B72" s="396">
        <f>ROUND(IF($H$6=TRUE,AM138*Содержание!$H$8*$I$4*(1+'4 Доп.опции'!$V$44),AM138*Содержание!$H$8*$I$4),0)</f>
        <v>49940</v>
      </c>
      <c r="C72" s="396">
        <f>ROUND(IF($H$6=TRUE,AN138*Содержание!$H$8*$I$4*(1+'4 Доп.опции'!$V$44),AN138*Содержание!$H$8*$I$4),0)</f>
        <v>52632</v>
      </c>
      <c r="D72" s="396">
        <f>ROUND(IF($H$6=TRUE,AO138*Содержание!$H$8*$I$4*(1+'4 Доп.опции'!$V$44),AO138*Содержание!$H$8*$I$4),0)</f>
        <v>52204</v>
      </c>
      <c r="E72" s="396">
        <f>ROUND(IF($H$6=TRUE,AP138*Содержание!$H$8*$I$4*(1+'4 Доп.опции'!$V$44),AP138*Содержание!$H$8*$I$4),0)</f>
        <v>53978</v>
      </c>
      <c r="F72" s="370">
        <f>ROUND(AQ138*Содержание!$H$8*$I$4,0)</f>
        <v>57896</v>
      </c>
      <c r="G72" s="370">
        <f>ROUND(AR138*Содержание!$H$8*$I$4,0)</f>
        <v>58752</v>
      </c>
      <c r="H72" s="370">
        <f>ROUND(AS138*Содержание!$H$8*$I$4,0)</f>
        <v>64016</v>
      </c>
      <c r="I72" s="370">
        <f>ROUND(AT138*Содержание!$H$8*$I$4,0)</f>
        <v>65546</v>
      </c>
      <c r="J72" s="370">
        <f>ROUND(AU138*Содержание!$H$8*$I$4,0)</f>
        <v>66830</v>
      </c>
      <c r="K72" s="370">
        <f>ROUND(AV138*Содержание!$H$8*$I$4,0)</f>
        <v>72094</v>
      </c>
      <c r="L72" s="370">
        <f>ROUND(AW138*Содержание!$H$8*$I$4,0)</f>
        <v>75888</v>
      </c>
      <c r="M72" s="370">
        <f>ROUND(AX138*Содержание!$H$8*$I$4,0)</f>
        <v>76745</v>
      </c>
      <c r="N72" s="370">
        <f>ROUND(AY138*Содержание!$H$8*$I$4,0)</f>
        <v>78642</v>
      </c>
      <c r="O72" s="370">
        <f>ROUND(AZ138*Содержание!$H$8*$I$4,0)</f>
        <v>82130</v>
      </c>
      <c r="P72" s="370">
        <f>ROUND(BA138*Содержание!$H$8*$I$4,0)</f>
        <v>87516</v>
      </c>
      <c r="Q72" s="370">
        <f>ROUND(BB138*Содержание!$H$8*$I$4,0)</f>
        <v>86966</v>
      </c>
      <c r="R72" s="370">
        <f>ROUND(BC138*Содержание!$H$8*$I$4,0)</f>
        <v>87455</v>
      </c>
      <c r="S72" s="370">
        <f>ROUND(BD138*Содержание!$H$8*$I$4,0)</f>
        <v>90086</v>
      </c>
      <c r="T72" s="370">
        <f>ROUND(BE138*Содержание!$H$8*$I$4,0)</f>
        <v>93575</v>
      </c>
      <c r="U72" s="370">
        <f>ROUND(BF138*Содержание!$H$8*$I$4,0)</f>
        <v>94370</v>
      </c>
      <c r="V72" s="370">
        <f>ROUND(BG138*Содержание!$H$8*$I$4,0)</f>
        <v>96512</v>
      </c>
      <c r="W72" s="370">
        <f>ROUND(BH138*Содержание!$H$8*$I$4,0)</f>
        <v>98716</v>
      </c>
      <c r="X72" s="370">
        <f>ROUND(BI138*Содержание!$H$8*$I$4,0)</f>
        <v>102388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3000</v>
      </c>
      <c r="B73" s="396">
        <f>ROUND(IF($H$6=TRUE,AM139*Содержание!$H$8*$I$4*(1+'4 Доп.опции'!$V$44),AM139*Содержание!$H$8*$I$4),0)</f>
        <v>50062</v>
      </c>
      <c r="C73" s="396">
        <f>ROUND(IF($H$6=TRUE,AN139*Содержание!$H$8*$I$4*(1+'4 Доп.опции'!$V$44),AN139*Содержание!$H$8*$I$4),0)</f>
        <v>53978</v>
      </c>
      <c r="D73" s="396">
        <f>ROUND(IF($H$6=TRUE,AO139*Содержание!$H$8*$I$4*(1+'4 Доп.опции'!$V$44),AO139*Содержание!$H$8*$I$4),0)</f>
        <v>57773</v>
      </c>
      <c r="E73" s="370">
        <f>ROUND(AP139*Содержание!$H$8*$I$4,0)</f>
        <v>59180</v>
      </c>
      <c r="F73" s="370">
        <f>ROUND(AQ139*Содержание!$H$8*$I$4,0)</f>
        <v>60282</v>
      </c>
      <c r="G73" s="370">
        <f>ROUND(AR139*Содержание!$H$8*$I$4,0)</f>
        <v>65117</v>
      </c>
      <c r="H73" s="370">
        <f>ROUND(AS139*Содержание!$H$8*$I$4,0)</f>
        <v>63648</v>
      </c>
      <c r="I73" s="370">
        <f>ROUND(AT139*Содержание!$H$8*$I$4,0)</f>
        <v>65790</v>
      </c>
      <c r="J73" s="370">
        <f>ROUND(AU139*Содержание!$H$8*$I$4,0)</f>
        <v>67688</v>
      </c>
      <c r="K73" s="370">
        <f>ROUND(AV139*Содержание!$H$8*$I$4,0)</f>
        <v>74114</v>
      </c>
      <c r="L73" s="370">
        <f>ROUND(AW139*Содержание!$H$8*$I$4,0)</f>
        <v>78030</v>
      </c>
      <c r="M73" s="370">
        <f>ROUND(AX139*Содержание!$H$8*$I$4,0)</f>
        <v>79010</v>
      </c>
      <c r="N73" s="370">
        <f>ROUND(AY139*Содержание!$H$8*$I$4,0)</f>
        <v>80906</v>
      </c>
      <c r="O73" s="370">
        <f>ROUND(AZ139*Содержание!$H$8*$I$4,0)</f>
        <v>85986</v>
      </c>
      <c r="P73" s="370">
        <f>ROUND(BA139*Содержание!$H$8*$I$4,0)</f>
        <v>89658</v>
      </c>
      <c r="Q73" s="370">
        <f>ROUND(BB139*Содержание!$H$8*$I$4,0)</f>
        <v>89108</v>
      </c>
      <c r="R73" s="370">
        <f>ROUND(BC139*Содержание!$H$8*$I$4,0)</f>
        <v>90209</v>
      </c>
      <c r="S73" s="370">
        <f>ROUND(BD139*Содержание!$H$8*$I$4,0)</f>
        <v>92780</v>
      </c>
      <c r="T73" s="370">
        <f>ROUND(BE139*Содержание!$H$8*$I$4,0)</f>
        <v>96452</v>
      </c>
      <c r="U73" s="370">
        <f>ROUND(BF139*Содержание!$H$8*$I$4,0)</f>
        <v>96880</v>
      </c>
      <c r="V73" s="370">
        <f>ROUND(BG139*Содержание!$H$8*$I$4,0)</f>
        <v>98960</v>
      </c>
      <c r="W73" s="370">
        <f>ROUND(BH139*Содержание!$H$8*$I$4,0)</f>
        <v>101776</v>
      </c>
      <c r="X73" s="370">
        <f>ROUND(BI139*Содержание!$H$8*$I$4,0)</f>
        <v>105080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3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8.75" x14ac:dyDescent="0.3">
      <c r="A75" s="57"/>
      <c r="B75" s="401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5" s="319"/>
      <c r="D75" s="319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s="83" customFormat="1" x14ac:dyDescent="0.25">
      <c r="A76" s="92" t="s">
        <v>259</v>
      </c>
      <c r="B76" s="319"/>
      <c r="C76" s="319"/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8.5" customHeight="1" x14ac:dyDescent="0.25">
      <c r="A77" s="697" t="s">
        <v>257</v>
      </c>
      <c r="B77" s="697"/>
      <c r="C77" s="697"/>
      <c r="D77" s="697"/>
      <c r="E77" s="697"/>
      <c r="F77" s="697"/>
      <c r="G77" s="697"/>
      <c r="H77" s="697"/>
      <c r="I77" s="697"/>
      <c r="J77" s="697"/>
      <c r="K77" s="697"/>
      <c r="L77" s="697"/>
      <c r="M77" s="697"/>
      <c r="N77" s="697"/>
      <c r="O77" s="697"/>
      <c r="P77" s="697"/>
      <c r="Q77" s="697"/>
      <c r="R77" s="697"/>
      <c r="S77" s="697"/>
      <c r="T77" s="697"/>
      <c r="U77" s="697"/>
      <c r="V77" s="697"/>
      <c r="W77" s="697"/>
      <c r="X77" s="697"/>
      <c r="Y77" s="697"/>
      <c r="Z77" s="697"/>
      <c r="AA77" s="697"/>
      <c r="AB77" s="697"/>
      <c r="AC77" s="697"/>
      <c r="AD77" s="697"/>
      <c r="AE77" s="697"/>
      <c r="AF77" s="697"/>
      <c r="AG77" s="697"/>
      <c r="AH77" s="697"/>
      <c r="AI77" s="697"/>
      <c r="AJ77" s="697"/>
    </row>
    <row r="78" spans="1:36" ht="15.75" x14ac:dyDescent="0.25">
      <c r="A78" s="683" t="s">
        <v>104</v>
      </c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3"/>
      <c r="AD78" s="683"/>
      <c r="AE78" s="683"/>
      <c r="AF78" s="683"/>
      <c r="AG78" s="683"/>
      <c r="AH78" s="683"/>
      <c r="AI78" s="683"/>
      <c r="AJ78" s="683"/>
    </row>
    <row r="79" spans="1:36" x14ac:dyDescent="0.25">
      <c r="A79" s="694" t="s">
        <v>145</v>
      </c>
      <c r="B79" s="694"/>
      <c r="C79" s="694"/>
      <c r="D79" s="694"/>
      <c r="E79" s="694"/>
      <c r="F79" s="694"/>
      <c r="G79" s="694"/>
      <c r="H79" s="694"/>
      <c r="I79" s="694"/>
      <c r="J79" s="694"/>
      <c r="K79" s="694"/>
      <c r="L79" s="694"/>
      <c r="M79" s="694"/>
      <c r="N79" s="694"/>
      <c r="O79" s="694"/>
      <c r="P79" s="694"/>
      <c r="Q79" s="694"/>
      <c r="R79" s="694"/>
      <c r="S79" s="694"/>
      <c r="T79" s="694"/>
      <c r="U79" s="694"/>
      <c r="V79" s="694"/>
      <c r="W79" s="694"/>
      <c r="X79" s="694"/>
      <c r="Y79" s="694"/>
      <c r="Z79" s="694"/>
      <c r="AA79" s="694"/>
      <c r="AB79" s="694"/>
      <c r="AC79" s="694"/>
      <c r="AD79" s="694"/>
      <c r="AE79" s="694"/>
      <c r="AF79" s="694"/>
      <c r="AG79" s="694"/>
      <c r="AH79" s="694"/>
      <c r="AI79" s="694"/>
      <c r="AJ79" s="694"/>
    </row>
    <row r="80" spans="1:36" x14ac:dyDescent="0.25">
      <c r="A80" s="699" t="s">
        <v>106</v>
      </c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/>
      <c r="N80" s="699"/>
      <c r="O80" s="699"/>
      <c r="P80" s="699"/>
      <c r="Q80" s="699"/>
      <c r="R80" s="699"/>
      <c r="S80" s="699"/>
      <c r="T80" s="699"/>
      <c r="U80" s="699"/>
      <c r="V80" s="699"/>
      <c r="W80" s="699"/>
      <c r="X80" s="699"/>
      <c r="Y80" s="699"/>
      <c r="Z80" s="699"/>
      <c r="AA80" s="699"/>
      <c r="AB80" s="699"/>
      <c r="AC80" s="699"/>
      <c r="AD80" s="699"/>
      <c r="AE80" s="699"/>
      <c r="AF80" s="699"/>
      <c r="AG80" s="699"/>
      <c r="AH80" s="699"/>
      <c r="AI80" s="699"/>
      <c r="AJ80" s="699"/>
    </row>
    <row r="81" spans="1:36" x14ac:dyDescent="0.25">
      <c r="A81" s="694" t="s">
        <v>146</v>
      </c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  <c r="AF81" s="694"/>
      <c r="AG81" s="694"/>
      <c r="AH81" s="694"/>
      <c r="AI81" s="694"/>
      <c r="AJ81" s="694"/>
    </row>
    <row r="82" spans="1:36" x14ac:dyDescent="0.25">
      <c r="A82" s="702" t="s">
        <v>108</v>
      </c>
      <c r="B82" s="702"/>
      <c r="C82" s="702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</row>
    <row r="83" spans="1:36" x14ac:dyDescent="0.25">
      <c r="A83" s="694" t="s">
        <v>147</v>
      </c>
      <c r="B83" s="694"/>
      <c r="C83" s="694"/>
      <c r="D83" s="694"/>
      <c r="E83" s="694"/>
      <c r="F83" s="694"/>
      <c r="G83" s="694"/>
      <c r="H83" s="694"/>
      <c r="I83" s="694"/>
      <c r="J83" s="694"/>
      <c r="K83" s="694"/>
      <c r="L83" s="694"/>
      <c r="M83" s="694"/>
      <c r="N83" s="694"/>
      <c r="O83" s="694"/>
      <c r="P83" s="694"/>
      <c r="Q83" s="694"/>
      <c r="R83" s="694"/>
      <c r="S83" s="694"/>
      <c r="T83" s="694"/>
      <c r="U83" s="694"/>
      <c r="V83" s="694"/>
      <c r="W83" s="694"/>
      <c r="X83" s="694"/>
      <c r="Y83" s="694"/>
      <c r="Z83" s="694"/>
      <c r="AA83" s="694"/>
      <c r="AB83" s="694"/>
      <c r="AC83" s="694"/>
      <c r="AD83" s="694"/>
      <c r="AE83" s="694"/>
      <c r="AF83" s="694"/>
      <c r="AG83" s="694"/>
      <c r="AH83" s="694"/>
      <c r="AI83" s="694"/>
      <c r="AJ83" s="694"/>
    </row>
    <row r="84" spans="1:36" ht="26.25" customHeight="1" x14ac:dyDescent="0.25">
      <c r="A84" s="60" t="s">
        <v>148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50"/>
      <c r="S84" s="60"/>
      <c r="T84" s="708" t="s">
        <v>760</v>
      </c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J84" s="708"/>
    </row>
    <row r="85" spans="1:36" x14ac:dyDescent="0.25">
      <c r="A85" s="49" t="s">
        <v>111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S85" s="49"/>
      <c r="T85" s="49" t="s">
        <v>114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x14ac:dyDescent="0.25">
      <c r="A86" s="60" t="s">
        <v>112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50"/>
      <c r="S86" s="60"/>
      <c r="T86" s="60" t="s">
        <v>115</v>
      </c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</row>
    <row r="87" spans="1:36" x14ac:dyDescent="0.25">
      <c r="A87" s="49" t="s">
        <v>113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116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703" t="s">
        <v>117</v>
      </c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703"/>
      <c r="N88" s="703"/>
      <c r="O88" s="703"/>
      <c r="P88" s="703"/>
      <c r="Q88" s="703"/>
      <c r="R88" s="703"/>
      <c r="S88" s="703"/>
      <c r="T88" s="703" t="s">
        <v>118</v>
      </c>
      <c r="U88" s="703"/>
      <c r="V88" s="703"/>
      <c r="W88" s="703"/>
      <c r="X88" s="703"/>
      <c r="Y88" s="703"/>
      <c r="Z88" s="703"/>
      <c r="AA88" s="703"/>
      <c r="AB88" s="703"/>
      <c r="AC88" s="703"/>
      <c r="AD88" s="703"/>
      <c r="AE88" s="703"/>
      <c r="AF88" s="703"/>
      <c r="AG88" s="703"/>
      <c r="AH88" s="703"/>
      <c r="AI88" s="703"/>
      <c r="AJ88" s="703"/>
    </row>
    <row r="89" spans="1:36" x14ac:dyDescent="0.25">
      <c r="A89" s="704" t="s">
        <v>155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  <c r="Q89" s="704"/>
      <c r="R89" s="704"/>
      <c r="S89" s="704"/>
      <c r="T89" s="704" t="s">
        <v>119</v>
      </c>
      <c r="U89" s="704"/>
      <c r="V89" s="704"/>
      <c r="W89" s="704"/>
      <c r="X89" s="704"/>
      <c r="Y89" s="704"/>
      <c r="Z89" s="704"/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</row>
    <row r="90" spans="1:36" x14ac:dyDescent="0.25">
      <c r="A90" s="47" t="s">
        <v>154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701" t="s">
        <v>120</v>
      </c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</row>
    <row r="91" spans="1:36" ht="15.75" x14ac:dyDescent="0.25">
      <c r="A91" s="683" t="s">
        <v>152</v>
      </c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  <c r="AA91" s="683"/>
      <c r="AB91" s="683"/>
      <c r="AC91" s="683"/>
      <c r="AD91" s="683"/>
      <c r="AE91" s="683"/>
      <c r="AF91" s="683"/>
      <c r="AG91" s="683"/>
      <c r="AH91" s="683"/>
      <c r="AI91" s="683"/>
      <c r="AJ91" s="683"/>
    </row>
    <row r="92" spans="1:3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x14ac:dyDescent="0.25">
      <c r="A93" s="1"/>
      <c r="B93" s="1"/>
      <c r="C93" s="1"/>
      <c r="D93" s="59" t="s">
        <v>701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59" t="s">
        <v>704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0.5" customHeight="1" x14ac:dyDescent="0.25">
      <c r="A94" s="1"/>
      <c r="B94" s="1"/>
      <c r="C94" s="1"/>
      <c r="D94" s="705" t="s">
        <v>710</v>
      </c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1"/>
      <c r="V94" s="1"/>
      <c r="W94" s="1"/>
      <c r="X94" s="705" t="s">
        <v>705</v>
      </c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</row>
    <row r="95" spans="1:36" ht="3.75" customHeight="1" x14ac:dyDescent="0.25">
      <c r="A95" s="1"/>
      <c r="B95" s="1"/>
      <c r="C95" s="1"/>
      <c r="D95" s="705"/>
      <c r="E95" s="705"/>
      <c r="F95" s="705"/>
      <c r="G95" s="705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1"/>
      <c r="V95" s="1"/>
      <c r="W95" s="1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</row>
    <row r="96" spans="1:36" x14ac:dyDescent="0.25">
      <c r="A96" s="1"/>
      <c r="B96" s="1"/>
      <c r="C96" s="1"/>
      <c r="D96" s="705"/>
      <c r="E96" s="705"/>
      <c r="F96" s="705"/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1"/>
      <c r="V96" s="1"/>
      <c r="W96" s="1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</row>
    <row r="97" spans="1:7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</row>
    <row r="98" spans="1:73" x14ac:dyDescent="0.25">
      <c r="A98" s="1"/>
      <c r="B98" s="1"/>
      <c r="C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</row>
    <row r="99" spans="1:73" ht="15" customHeight="1" x14ac:dyDescent="0.25">
      <c r="A99" s="1"/>
      <c r="B99" s="1"/>
      <c r="C99" s="1"/>
      <c r="D99" s="59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1"/>
      <c r="V99" s="1"/>
      <c r="W99" s="1"/>
      <c r="X99" s="59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73" ht="22.5" customHeight="1" x14ac:dyDescent="0.25">
      <c r="A100" s="1"/>
      <c r="B100" s="1"/>
      <c r="C100" s="1"/>
      <c r="D100" s="59" t="s">
        <v>703</v>
      </c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1"/>
      <c r="V100" s="1"/>
      <c r="W100" s="1"/>
      <c r="X100" s="59" t="s">
        <v>707</v>
      </c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</row>
    <row r="101" spans="1:73" x14ac:dyDescent="0.25">
      <c r="A101" s="1"/>
      <c r="B101" s="1"/>
      <c r="C101" s="1"/>
      <c r="D101" s="709" t="s">
        <v>702</v>
      </c>
      <c r="E101" s="709"/>
      <c r="F101" s="709"/>
      <c r="G101" s="709"/>
      <c r="H101" s="709"/>
      <c r="I101" s="709"/>
      <c r="J101" s="709"/>
      <c r="K101" s="709"/>
      <c r="L101" s="709"/>
      <c r="M101" s="709"/>
      <c r="N101" s="709"/>
      <c r="O101" s="709"/>
      <c r="P101" s="709"/>
      <c r="Q101" s="709"/>
      <c r="R101" s="709"/>
      <c r="S101" s="709"/>
      <c r="T101" s="709"/>
      <c r="U101" s="1"/>
      <c r="V101" s="1"/>
      <c r="W101" s="1"/>
      <c r="X101" s="709" t="s">
        <v>706</v>
      </c>
      <c r="Y101" s="709"/>
      <c r="Z101" s="709"/>
      <c r="AA101" s="709"/>
      <c r="AB101" s="709"/>
      <c r="AC101" s="709"/>
      <c r="AD101" s="709"/>
      <c r="AE101" s="709"/>
      <c r="AF101" s="709"/>
      <c r="AG101" s="709"/>
      <c r="AH101" s="709"/>
      <c r="AI101" s="709"/>
      <c r="AJ101" s="709"/>
    </row>
    <row r="102" spans="1:73" ht="21" customHeight="1" x14ac:dyDescent="0.25">
      <c r="A102" s="1"/>
      <c r="B102" s="1"/>
      <c r="C102" s="1"/>
      <c r="D102" s="709"/>
      <c r="E102" s="709"/>
      <c r="F102" s="709"/>
      <c r="G102" s="709"/>
      <c r="H102" s="709"/>
      <c r="I102" s="709"/>
      <c r="J102" s="709"/>
      <c r="K102" s="709"/>
      <c r="L102" s="709"/>
      <c r="M102" s="709"/>
      <c r="N102" s="709"/>
      <c r="O102" s="709"/>
      <c r="P102" s="709"/>
      <c r="Q102" s="709"/>
      <c r="R102" s="709"/>
      <c r="S102" s="709"/>
      <c r="T102" s="709"/>
      <c r="U102" s="1"/>
      <c r="V102" s="1"/>
      <c r="W102" s="1"/>
      <c r="X102" s="709"/>
      <c r="Y102" s="709"/>
      <c r="Z102" s="709"/>
      <c r="AA102" s="709"/>
      <c r="AB102" s="709"/>
      <c r="AC102" s="709"/>
      <c r="AD102" s="709"/>
      <c r="AE102" s="709"/>
      <c r="AF102" s="709"/>
      <c r="AG102" s="709"/>
      <c r="AH102" s="709"/>
      <c r="AI102" s="709"/>
      <c r="AJ102" s="709"/>
    </row>
    <row r="103" spans="1:73" x14ac:dyDescent="0.25">
      <c r="A103" s="1"/>
      <c r="B103" s="1"/>
      <c r="C103" s="1"/>
      <c r="D103" s="709"/>
      <c r="E103" s="709"/>
      <c r="F103" s="709"/>
      <c r="G103" s="709"/>
      <c r="H103" s="709"/>
      <c r="I103" s="709"/>
      <c r="J103" s="709"/>
      <c r="K103" s="709"/>
      <c r="L103" s="709"/>
      <c r="M103" s="709"/>
      <c r="N103" s="709"/>
      <c r="O103" s="709"/>
      <c r="P103" s="709"/>
      <c r="Q103" s="709"/>
      <c r="R103" s="709"/>
      <c r="S103" s="709"/>
      <c r="T103" s="709"/>
      <c r="U103" s="1"/>
      <c r="V103" s="1"/>
      <c r="W103" s="1"/>
      <c r="X103" s="709"/>
      <c r="Y103" s="709"/>
      <c r="Z103" s="709"/>
      <c r="AA103" s="709"/>
      <c r="AB103" s="709"/>
      <c r="AC103" s="709"/>
      <c r="AD103" s="709"/>
      <c r="AE103" s="709"/>
      <c r="AF103" s="709"/>
      <c r="AG103" s="709"/>
      <c r="AH103" s="709"/>
      <c r="AI103" s="709"/>
      <c r="AJ103" s="709"/>
    </row>
    <row r="104" spans="1:73" ht="15" customHeight="1" x14ac:dyDescent="0.25">
      <c r="A104" s="1"/>
      <c r="B104" s="1"/>
      <c r="C104" s="1"/>
      <c r="D104" s="1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73" ht="15.75" x14ac:dyDescent="0.25">
      <c r="A105" s="1"/>
      <c r="B105" s="1"/>
      <c r="C105" s="1"/>
      <c r="D105" s="59" t="s">
        <v>711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59" t="s">
        <v>712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73" ht="15" customHeight="1" x14ac:dyDescent="0.25">
      <c r="A106" s="1"/>
      <c r="B106" s="1"/>
      <c r="C106" s="1"/>
      <c r="D106" s="705" t="s">
        <v>709</v>
      </c>
      <c r="E106" s="705"/>
      <c r="F106" s="705"/>
      <c r="G106" s="705"/>
      <c r="H106" s="705"/>
      <c r="I106" s="705"/>
      <c r="J106" s="705"/>
      <c r="K106" s="705"/>
      <c r="L106" s="705"/>
      <c r="M106" s="705"/>
      <c r="N106" s="705"/>
      <c r="O106" s="705"/>
      <c r="P106" s="705"/>
      <c r="Q106" s="705"/>
      <c r="R106" s="705"/>
      <c r="S106" s="705"/>
      <c r="T106" s="1"/>
      <c r="U106" s="1"/>
      <c r="V106" s="1"/>
      <c r="W106" s="1"/>
      <c r="X106" s="705" t="s">
        <v>708</v>
      </c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</row>
    <row r="107" spans="1:73" x14ac:dyDescent="0.25">
      <c r="A107" s="1"/>
      <c r="B107" s="1"/>
      <c r="C107" s="1"/>
      <c r="D107" s="705"/>
      <c r="E107" s="705"/>
      <c r="F107" s="705"/>
      <c r="G107" s="705"/>
      <c r="H107" s="705"/>
      <c r="I107" s="705"/>
      <c r="J107" s="705"/>
      <c r="K107" s="705"/>
      <c r="L107" s="705"/>
      <c r="M107" s="705"/>
      <c r="N107" s="705"/>
      <c r="O107" s="705"/>
      <c r="P107" s="705"/>
      <c r="Q107" s="705"/>
      <c r="R107" s="705"/>
      <c r="S107" s="705"/>
      <c r="T107" s="1"/>
      <c r="U107" s="1"/>
      <c r="V107" s="1"/>
      <c r="W107" s="1"/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/>
      <c r="AJ107" s="705"/>
    </row>
    <row r="108" spans="1:73" x14ac:dyDescent="0.25">
      <c r="A108" s="1"/>
      <c r="B108" s="1"/>
      <c r="C108" s="1"/>
      <c r="D108" s="705"/>
      <c r="E108" s="705"/>
      <c r="F108" s="705"/>
      <c r="G108" s="705"/>
      <c r="H108" s="705"/>
      <c r="I108" s="705"/>
      <c r="J108" s="705"/>
      <c r="K108" s="705"/>
      <c r="L108" s="705"/>
      <c r="M108" s="705"/>
      <c r="N108" s="705"/>
      <c r="O108" s="705"/>
      <c r="P108" s="705"/>
      <c r="Q108" s="705"/>
      <c r="R108" s="705"/>
      <c r="S108" s="705"/>
      <c r="T108" s="1"/>
      <c r="U108" s="1"/>
      <c r="V108" s="1"/>
      <c r="W108" s="1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05"/>
    </row>
    <row r="109" spans="1:73" ht="19.5" customHeight="1" x14ac:dyDescent="0.25">
      <c r="A109" s="1"/>
      <c r="B109" s="1"/>
      <c r="C109" s="1"/>
      <c r="D109" s="705"/>
      <c r="E109" s="705"/>
      <c r="F109" s="705"/>
      <c r="G109" s="705"/>
      <c r="H109" s="705"/>
      <c r="I109" s="705"/>
      <c r="J109" s="705"/>
      <c r="K109" s="705"/>
      <c r="L109" s="705"/>
      <c r="M109" s="705"/>
      <c r="N109" s="705"/>
      <c r="O109" s="705"/>
      <c r="P109" s="705"/>
      <c r="Q109" s="705"/>
      <c r="R109" s="705"/>
      <c r="S109" s="705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73" ht="17.25" x14ac:dyDescent="0.3">
      <c r="A110" s="245" t="s">
        <v>742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7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73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251"/>
      <c r="AL113" s="1" t="s">
        <v>700</v>
      </c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K114" s="251"/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1750</v>
      </c>
      <c r="B115" s="367">
        <v>35496</v>
      </c>
      <c r="C115" s="367">
        <v>36312</v>
      </c>
      <c r="D115" s="367">
        <v>37046</v>
      </c>
      <c r="E115" s="367">
        <v>38352</v>
      </c>
      <c r="F115" s="367">
        <v>39739</v>
      </c>
      <c r="G115" s="367">
        <v>42840</v>
      </c>
      <c r="H115" s="367">
        <v>43901</v>
      </c>
      <c r="I115" s="367">
        <v>45043</v>
      </c>
      <c r="J115" s="367">
        <v>46267</v>
      </c>
      <c r="K115" s="367">
        <v>45696</v>
      </c>
      <c r="L115" s="367">
        <v>46349</v>
      </c>
      <c r="M115" s="367">
        <v>49042</v>
      </c>
      <c r="N115" s="367">
        <v>53122</v>
      </c>
      <c r="O115" s="367">
        <v>57038</v>
      </c>
      <c r="P115" s="367">
        <v>61037</v>
      </c>
      <c r="Q115" s="366">
        <v>63893</v>
      </c>
      <c r="R115" s="366">
        <v>62750</v>
      </c>
      <c r="S115" s="366">
        <v>65443</v>
      </c>
      <c r="T115" s="366">
        <v>69523</v>
      </c>
      <c r="U115" s="366">
        <v>70992</v>
      </c>
      <c r="V115" s="366">
        <v>69686</v>
      </c>
      <c r="W115" s="366">
        <v>73277</v>
      </c>
      <c r="X115" s="366">
        <v>77030</v>
      </c>
      <c r="Y115" s="366">
        <v>78173</v>
      </c>
      <c r="Z115" s="366">
        <v>76622</v>
      </c>
      <c r="AA115" s="366">
        <v>80376</v>
      </c>
      <c r="AB115" s="366">
        <v>83803</v>
      </c>
      <c r="AC115" s="366">
        <v>85598</v>
      </c>
      <c r="AD115" s="366">
        <v>85598</v>
      </c>
      <c r="AE115" s="366">
        <v>87394</v>
      </c>
      <c r="AF115" s="366">
        <v>92861</v>
      </c>
      <c r="AG115" s="366">
        <v>98491</v>
      </c>
      <c r="AH115" s="366">
        <v>97512</v>
      </c>
      <c r="AI115" s="366">
        <v>99307</v>
      </c>
      <c r="AJ115" s="366">
        <v>104122</v>
      </c>
      <c r="AK115" s="251"/>
      <c r="AL115" s="44">
        <v>1750</v>
      </c>
      <c r="AM115" s="370">
        <v>39086</v>
      </c>
      <c r="AN115" s="370">
        <v>39984</v>
      </c>
      <c r="AO115" s="370">
        <v>40718</v>
      </c>
      <c r="AP115" s="370">
        <v>42187</v>
      </c>
      <c r="AQ115" s="370">
        <v>43738</v>
      </c>
      <c r="AR115" s="370">
        <v>47165</v>
      </c>
      <c r="AS115" s="370">
        <v>48307</v>
      </c>
      <c r="AT115" s="370">
        <v>49531</v>
      </c>
      <c r="AU115" s="370">
        <v>50918</v>
      </c>
      <c r="AV115" s="370">
        <v>50266</v>
      </c>
      <c r="AW115" s="370">
        <v>51000</v>
      </c>
      <c r="AX115" s="370">
        <v>53938</v>
      </c>
      <c r="AY115" s="370">
        <v>58426</v>
      </c>
      <c r="AZ115" s="370">
        <v>62750</v>
      </c>
      <c r="BA115" s="370">
        <v>67157</v>
      </c>
      <c r="BB115" s="369">
        <v>70258</v>
      </c>
      <c r="BC115" s="369">
        <v>69034</v>
      </c>
      <c r="BD115" s="369">
        <v>71971</v>
      </c>
      <c r="BE115" s="369">
        <v>76459</v>
      </c>
      <c r="BF115" s="369">
        <v>78091</v>
      </c>
      <c r="BG115" s="369">
        <v>76622</v>
      </c>
      <c r="BH115" s="369">
        <v>80621</v>
      </c>
      <c r="BI115" s="369">
        <v>84701</v>
      </c>
      <c r="BJ115" s="369">
        <v>86006</v>
      </c>
      <c r="BK115" s="369">
        <v>84293</v>
      </c>
      <c r="BL115" s="369">
        <v>88454</v>
      </c>
      <c r="BM115" s="369">
        <v>92208</v>
      </c>
      <c r="BN115" s="369">
        <v>94166</v>
      </c>
      <c r="BO115" s="369">
        <v>94166</v>
      </c>
      <c r="BP115" s="369">
        <v>96125</v>
      </c>
      <c r="BQ115" s="369">
        <v>102163</v>
      </c>
      <c r="BR115" s="369">
        <v>108365</v>
      </c>
      <c r="BS115" s="369">
        <v>107304</v>
      </c>
      <c r="BT115" s="369">
        <v>109262</v>
      </c>
      <c r="BU115" s="369">
        <v>114566</v>
      </c>
    </row>
    <row r="116" spans="1:73" hidden="1" outlineLevel="1" x14ac:dyDescent="0.25">
      <c r="A116" s="44">
        <v>1875</v>
      </c>
      <c r="B116" s="367">
        <v>36638</v>
      </c>
      <c r="C116" s="367">
        <v>37291</v>
      </c>
      <c r="D116" s="368">
        <v>38026</v>
      </c>
      <c r="E116" s="368">
        <v>39576</v>
      </c>
      <c r="F116" s="368">
        <v>40800</v>
      </c>
      <c r="G116" s="368">
        <v>43003</v>
      </c>
      <c r="H116" s="368">
        <v>43982</v>
      </c>
      <c r="I116" s="368">
        <v>46186</v>
      </c>
      <c r="J116" s="368">
        <v>46349</v>
      </c>
      <c r="K116" s="368">
        <v>47573</v>
      </c>
      <c r="L116" s="368">
        <v>47328</v>
      </c>
      <c r="M116" s="368">
        <v>50102</v>
      </c>
      <c r="N116" s="368">
        <v>54101</v>
      </c>
      <c r="O116" s="368">
        <v>58181</v>
      </c>
      <c r="P116" s="368">
        <v>62261</v>
      </c>
      <c r="Q116" s="366">
        <v>64954</v>
      </c>
      <c r="R116" s="366">
        <v>63811</v>
      </c>
      <c r="S116" s="366">
        <v>66504</v>
      </c>
      <c r="T116" s="366">
        <v>70666</v>
      </c>
      <c r="U116" s="366">
        <v>72134</v>
      </c>
      <c r="V116" s="366">
        <v>70829</v>
      </c>
      <c r="W116" s="366">
        <v>74338</v>
      </c>
      <c r="X116" s="366">
        <v>78010</v>
      </c>
      <c r="Y116" s="366">
        <v>79315</v>
      </c>
      <c r="Z116" s="366">
        <v>77602</v>
      </c>
      <c r="AA116" s="366">
        <v>81274</v>
      </c>
      <c r="AB116" s="366">
        <v>84946</v>
      </c>
      <c r="AC116" s="366">
        <v>86659</v>
      </c>
      <c r="AD116" s="366">
        <v>86659</v>
      </c>
      <c r="AE116" s="366">
        <v>88373</v>
      </c>
      <c r="AF116" s="366">
        <v>93840</v>
      </c>
      <c r="AG116" s="366">
        <v>99552</v>
      </c>
      <c r="AH116" s="366">
        <v>98491</v>
      </c>
      <c r="AI116" s="366">
        <v>100286</v>
      </c>
      <c r="AJ116" s="366">
        <v>105101</v>
      </c>
      <c r="AK116" s="251"/>
      <c r="AL116" s="44">
        <v>1875</v>
      </c>
      <c r="AM116" s="370">
        <v>40310</v>
      </c>
      <c r="AN116" s="370">
        <v>41045</v>
      </c>
      <c r="AO116" s="371">
        <v>41861</v>
      </c>
      <c r="AP116" s="371">
        <v>43574</v>
      </c>
      <c r="AQ116" s="371">
        <v>44880</v>
      </c>
      <c r="AR116" s="371">
        <v>47328</v>
      </c>
      <c r="AS116" s="371">
        <v>48389</v>
      </c>
      <c r="AT116" s="371">
        <v>50837</v>
      </c>
      <c r="AU116" s="371">
        <v>51000</v>
      </c>
      <c r="AV116" s="371">
        <v>52306</v>
      </c>
      <c r="AW116" s="371">
        <v>52061</v>
      </c>
      <c r="AX116" s="371">
        <v>55080</v>
      </c>
      <c r="AY116" s="371">
        <v>59486</v>
      </c>
      <c r="AZ116" s="371">
        <v>63974</v>
      </c>
      <c r="BA116" s="371">
        <v>68462</v>
      </c>
      <c r="BB116" s="369">
        <v>71482</v>
      </c>
      <c r="BC116" s="369">
        <v>70176</v>
      </c>
      <c r="BD116" s="369">
        <v>73195</v>
      </c>
      <c r="BE116" s="369">
        <v>77765</v>
      </c>
      <c r="BF116" s="369">
        <v>79315</v>
      </c>
      <c r="BG116" s="369">
        <v>77928</v>
      </c>
      <c r="BH116" s="369">
        <v>81763</v>
      </c>
      <c r="BI116" s="369">
        <v>85843</v>
      </c>
      <c r="BJ116" s="369">
        <v>87230</v>
      </c>
      <c r="BK116" s="369">
        <v>85354</v>
      </c>
      <c r="BL116" s="369">
        <v>89434</v>
      </c>
      <c r="BM116" s="369">
        <v>93432</v>
      </c>
      <c r="BN116" s="369">
        <v>95309</v>
      </c>
      <c r="BO116" s="369">
        <v>95309</v>
      </c>
      <c r="BP116" s="369">
        <v>97186</v>
      </c>
      <c r="BQ116" s="369">
        <v>103224</v>
      </c>
      <c r="BR116" s="369">
        <v>109507</v>
      </c>
      <c r="BS116" s="369">
        <v>108365</v>
      </c>
      <c r="BT116" s="369">
        <v>110323</v>
      </c>
      <c r="BU116" s="369">
        <v>115627</v>
      </c>
    </row>
    <row r="117" spans="1:73" hidden="1" outlineLevel="1" x14ac:dyDescent="0.25">
      <c r="A117" s="44">
        <v>2000</v>
      </c>
      <c r="B117" s="367">
        <v>37699</v>
      </c>
      <c r="C117" s="368">
        <v>38352</v>
      </c>
      <c r="D117" s="368">
        <v>40392</v>
      </c>
      <c r="E117" s="368">
        <v>40963</v>
      </c>
      <c r="F117" s="368">
        <v>41534</v>
      </c>
      <c r="G117" s="368">
        <v>39576</v>
      </c>
      <c r="H117" s="368">
        <v>42269</v>
      </c>
      <c r="I117" s="368">
        <v>43982</v>
      </c>
      <c r="J117" s="368">
        <v>46349</v>
      </c>
      <c r="K117" s="368">
        <v>50837</v>
      </c>
      <c r="L117" s="368">
        <v>53774</v>
      </c>
      <c r="M117" s="368">
        <v>54754</v>
      </c>
      <c r="N117" s="368">
        <v>55570</v>
      </c>
      <c r="O117" s="368">
        <v>58834</v>
      </c>
      <c r="P117" s="368">
        <v>61934</v>
      </c>
      <c r="Q117" s="366">
        <v>66014</v>
      </c>
      <c r="R117" s="366">
        <v>66667</v>
      </c>
      <c r="S117" s="366">
        <v>69523</v>
      </c>
      <c r="T117" s="366">
        <v>71645</v>
      </c>
      <c r="U117" s="366">
        <v>73848</v>
      </c>
      <c r="V117" s="366">
        <v>73277</v>
      </c>
      <c r="W117" s="366">
        <v>77602</v>
      </c>
      <c r="X117" s="366">
        <v>79070</v>
      </c>
      <c r="Y117" s="366">
        <v>81192</v>
      </c>
      <c r="Z117" s="366">
        <v>80947</v>
      </c>
      <c r="AA117" s="366">
        <v>85027</v>
      </c>
      <c r="AB117" s="366">
        <v>85843</v>
      </c>
      <c r="AC117" s="366">
        <v>88618</v>
      </c>
      <c r="AD117" s="366">
        <v>90413</v>
      </c>
      <c r="AE117" s="366">
        <v>92126</v>
      </c>
      <c r="AF117" s="366">
        <v>93595</v>
      </c>
      <c r="AG117" s="366">
        <v>97594</v>
      </c>
      <c r="AH117" s="366">
        <v>99470</v>
      </c>
      <c r="AI117" s="366">
        <v>104448</v>
      </c>
      <c r="AJ117" s="366">
        <v>100939</v>
      </c>
      <c r="AK117" s="251"/>
      <c r="AL117" s="44">
        <v>2000</v>
      </c>
      <c r="AM117" s="370">
        <v>41453</v>
      </c>
      <c r="AN117" s="371">
        <v>42187</v>
      </c>
      <c r="AO117" s="371">
        <v>44472</v>
      </c>
      <c r="AP117" s="371">
        <v>45043</v>
      </c>
      <c r="AQ117" s="371">
        <v>45696</v>
      </c>
      <c r="AR117" s="371">
        <v>43574</v>
      </c>
      <c r="AS117" s="371">
        <v>46512</v>
      </c>
      <c r="AT117" s="371">
        <v>48389</v>
      </c>
      <c r="AU117" s="371">
        <v>51000</v>
      </c>
      <c r="AV117" s="371">
        <v>55896</v>
      </c>
      <c r="AW117" s="371">
        <v>59160</v>
      </c>
      <c r="AX117" s="371">
        <v>60221</v>
      </c>
      <c r="AY117" s="371">
        <v>61118</v>
      </c>
      <c r="AZ117" s="371">
        <v>64709</v>
      </c>
      <c r="BA117" s="371">
        <v>68136</v>
      </c>
      <c r="BB117" s="369">
        <v>72624</v>
      </c>
      <c r="BC117" s="369">
        <v>73358</v>
      </c>
      <c r="BD117" s="369">
        <v>76459</v>
      </c>
      <c r="BE117" s="369">
        <v>78826</v>
      </c>
      <c r="BF117" s="369">
        <v>81274</v>
      </c>
      <c r="BG117" s="369">
        <v>80621</v>
      </c>
      <c r="BH117" s="369">
        <v>85354</v>
      </c>
      <c r="BI117" s="369">
        <v>86986</v>
      </c>
      <c r="BJ117" s="369">
        <v>89352</v>
      </c>
      <c r="BK117" s="369">
        <v>89026</v>
      </c>
      <c r="BL117" s="369">
        <v>93514</v>
      </c>
      <c r="BM117" s="369">
        <v>94411</v>
      </c>
      <c r="BN117" s="369">
        <v>97512</v>
      </c>
      <c r="BO117" s="369">
        <v>99470</v>
      </c>
      <c r="BP117" s="369">
        <v>101347</v>
      </c>
      <c r="BQ117" s="369">
        <v>102979</v>
      </c>
      <c r="BR117" s="369">
        <v>107386</v>
      </c>
      <c r="BS117" s="369">
        <v>109426</v>
      </c>
      <c r="BT117" s="369">
        <v>114893</v>
      </c>
      <c r="BU117" s="369">
        <v>111058</v>
      </c>
    </row>
    <row r="118" spans="1:73" hidden="1" outlineLevel="1" x14ac:dyDescent="0.25">
      <c r="A118" s="44">
        <v>2125</v>
      </c>
      <c r="B118" s="368">
        <v>39331</v>
      </c>
      <c r="C118" s="368">
        <v>39984</v>
      </c>
      <c r="D118" s="368">
        <v>40800</v>
      </c>
      <c r="E118" s="368">
        <v>41126</v>
      </c>
      <c r="F118" s="368">
        <v>42024</v>
      </c>
      <c r="G118" s="368">
        <v>40066</v>
      </c>
      <c r="H118" s="368">
        <v>42432</v>
      </c>
      <c r="I118" s="368">
        <v>44227</v>
      </c>
      <c r="J118" s="368">
        <v>46675</v>
      </c>
      <c r="K118" s="368">
        <v>49368</v>
      </c>
      <c r="L118" s="368">
        <v>51898</v>
      </c>
      <c r="M118" s="368">
        <v>54590</v>
      </c>
      <c r="N118" s="368">
        <v>55570</v>
      </c>
      <c r="O118" s="368">
        <v>55406</v>
      </c>
      <c r="P118" s="368">
        <v>58181</v>
      </c>
      <c r="Q118" s="366">
        <v>64872</v>
      </c>
      <c r="R118" s="366">
        <v>65933</v>
      </c>
      <c r="S118" s="366">
        <v>66586</v>
      </c>
      <c r="T118" s="366">
        <v>68707</v>
      </c>
      <c r="U118" s="366">
        <v>72379</v>
      </c>
      <c r="V118" s="366">
        <v>73195</v>
      </c>
      <c r="W118" s="366">
        <v>73277</v>
      </c>
      <c r="X118" s="366">
        <v>75643</v>
      </c>
      <c r="Y118" s="366">
        <v>80294</v>
      </c>
      <c r="Z118" s="366">
        <v>81763</v>
      </c>
      <c r="AA118" s="366">
        <v>82334</v>
      </c>
      <c r="AB118" s="366">
        <v>83640</v>
      </c>
      <c r="AC118" s="366">
        <v>85272</v>
      </c>
      <c r="AD118" s="366">
        <v>88862</v>
      </c>
      <c r="AE118" s="366">
        <v>95227</v>
      </c>
      <c r="AF118" s="366">
        <v>88536</v>
      </c>
      <c r="AG118" s="366">
        <v>93922</v>
      </c>
      <c r="AH118" s="366">
        <v>97594</v>
      </c>
      <c r="AI118" s="366">
        <v>109018</v>
      </c>
      <c r="AJ118" s="366">
        <v>96206</v>
      </c>
      <c r="AK118" s="251"/>
      <c r="AL118" s="44">
        <v>2125</v>
      </c>
      <c r="AM118" s="371">
        <v>43248</v>
      </c>
      <c r="AN118" s="371">
        <v>43982</v>
      </c>
      <c r="AO118" s="371">
        <v>44880</v>
      </c>
      <c r="AP118" s="371">
        <v>45206</v>
      </c>
      <c r="AQ118" s="371">
        <v>46267</v>
      </c>
      <c r="AR118" s="371">
        <v>44064</v>
      </c>
      <c r="AS118" s="371">
        <v>46675</v>
      </c>
      <c r="AT118" s="371">
        <v>48634</v>
      </c>
      <c r="AU118" s="371">
        <v>51326</v>
      </c>
      <c r="AV118" s="371">
        <v>54346</v>
      </c>
      <c r="AW118" s="371">
        <v>57120</v>
      </c>
      <c r="AX118" s="371">
        <v>60058</v>
      </c>
      <c r="AY118" s="371">
        <v>61118</v>
      </c>
      <c r="AZ118" s="371">
        <v>60955</v>
      </c>
      <c r="BA118" s="371">
        <v>63974</v>
      </c>
      <c r="BB118" s="369">
        <v>71400</v>
      </c>
      <c r="BC118" s="369">
        <v>72542</v>
      </c>
      <c r="BD118" s="369">
        <v>73277</v>
      </c>
      <c r="BE118" s="369">
        <v>75562</v>
      </c>
      <c r="BF118" s="369">
        <v>79642</v>
      </c>
      <c r="BG118" s="369">
        <v>80539</v>
      </c>
      <c r="BH118" s="369">
        <v>80621</v>
      </c>
      <c r="BI118" s="369">
        <v>83232</v>
      </c>
      <c r="BJ118" s="369">
        <v>88291</v>
      </c>
      <c r="BK118" s="369">
        <v>89923</v>
      </c>
      <c r="BL118" s="369">
        <v>90576</v>
      </c>
      <c r="BM118" s="369">
        <v>92045</v>
      </c>
      <c r="BN118" s="369">
        <v>93840</v>
      </c>
      <c r="BO118" s="369">
        <v>97757</v>
      </c>
      <c r="BP118" s="369">
        <v>104774</v>
      </c>
      <c r="BQ118" s="369">
        <v>97430</v>
      </c>
      <c r="BR118" s="369">
        <v>103306</v>
      </c>
      <c r="BS118" s="369">
        <v>107386</v>
      </c>
      <c r="BT118" s="369">
        <v>119952</v>
      </c>
      <c r="BU118" s="369">
        <v>105835</v>
      </c>
    </row>
    <row r="119" spans="1:73" hidden="1" outlineLevel="1" x14ac:dyDescent="0.25">
      <c r="A119" s="44">
        <v>2250</v>
      </c>
      <c r="B119" s="368">
        <v>40637</v>
      </c>
      <c r="C119" s="368">
        <v>41534</v>
      </c>
      <c r="D119" s="368">
        <v>41534</v>
      </c>
      <c r="E119" s="368">
        <v>41534</v>
      </c>
      <c r="F119" s="368">
        <v>42350</v>
      </c>
      <c r="G119" s="368">
        <v>40882</v>
      </c>
      <c r="H119" s="368">
        <v>42432</v>
      </c>
      <c r="I119" s="368">
        <v>44064</v>
      </c>
      <c r="J119" s="368">
        <v>46920</v>
      </c>
      <c r="K119" s="368">
        <v>48715</v>
      </c>
      <c r="L119" s="368">
        <v>51408</v>
      </c>
      <c r="M119" s="368">
        <v>54019</v>
      </c>
      <c r="N119" s="368">
        <v>56794</v>
      </c>
      <c r="O119" s="368">
        <v>55406</v>
      </c>
      <c r="P119" s="366">
        <v>62098</v>
      </c>
      <c r="Q119" s="366">
        <v>64301</v>
      </c>
      <c r="R119" s="366">
        <v>66014</v>
      </c>
      <c r="S119" s="366">
        <v>64627</v>
      </c>
      <c r="T119" s="366">
        <v>67320</v>
      </c>
      <c r="U119" s="366">
        <v>69115</v>
      </c>
      <c r="V119" s="366">
        <v>72298</v>
      </c>
      <c r="W119" s="366">
        <v>71237</v>
      </c>
      <c r="X119" s="366">
        <v>74011</v>
      </c>
      <c r="Y119" s="366">
        <v>78010</v>
      </c>
      <c r="Z119" s="366">
        <v>81192</v>
      </c>
      <c r="AA119" s="366">
        <v>79723</v>
      </c>
      <c r="AB119" s="366">
        <v>81926</v>
      </c>
      <c r="AC119" s="366">
        <v>84048</v>
      </c>
      <c r="AD119" s="366">
        <v>90005</v>
      </c>
      <c r="AE119" s="366">
        <v>97104</v>
      </c>
      <c r="AF119" s="366">
        <v>88781</v>
      </c>
      <c r="AG119" s="366">
        <v>92698</v>
      </c>
      <c r="AH119" s="366">
        <v>98981</v>
      </c>
      <c r="AI119" s="366">
        <v>111058</v>
      </c>
      <c r="AJ119" s="366">
        <v>96533</v>
      </c>
      <c r="AK119" s="251"/>
      <c r="AL119" s="44">
        <v>2250</v>
      </c>
      <c r="AM119" s="371">
        <v>44717</v>
      </c>
      <c r="AN119" s="371">
        <v>45696</v>
      </c>
      <c r="AO119" s="371">
        <v>45696</v>
      </c>
      <c r="AP119" s="371">
        <v>45696</v>
      </c>
      <c r="AQ119" s="371">
        <v>46594</v>
      </c>
      <c r="AR119" s="371">
        <v>44962</v>
      </c>
      <c r="AS119" s="371">
        <v>46675</v>
      </c>
      <c r="AT119" s="371">
        <v>48470</v>
      </c>
      <c r="AU119" s="371">
        <v>51653</v>
      </c>
      <c r="AV119" s="371">
        <v>53611</v>
      </c>
      <c r="AW119" s="371">
        <v>56549</v>
      </c>
      <c r="AX119" s="371">
        <v>59405</v>
      </c>
      <c r="AY119" s="371">
        <v>62506</v>
      </c>
      <c r="AZ119" s="371">
        <v>60955</v>
      </c>
      <c r="BA119" s="369">
        <v>68299</v>
      </c>
      <c r="BB119" s="369">
        <v>70747</v>
      </c>
      <c r="BC119" s="369">
        <v>72624</v>
      </c>
      <c r="BD119" s="369">
        <v>71074</v>
      </c>
      <c r="BE119" s="369">
        <v>74093</v>
      </c>
      <c r="BF119" s="369">
        <v>76051</v>
      </c>
      <c r="BG119" s="369">
        <v>79560</v>
      </c>
      <c r="BH119" s="369">
        <v>78336</v>
      </c>
      <c r="BI119" s="369">
        <v>81437</v>
      </c>
      <c r="BJ119" s="369">
        <v>85843</v>
      </c>
      <c r="BK119" s="369">
        <v>89352</v>
      </c>
      <c r="BL119" s="369">
        <v>87720</v>
      </c>
      <c r="BM119" s="369">
        <v>90086</v>
      </c>
      <c r="BN119" s="369">
        <v>92453</v>
      </c>
      <c r="BO119" s="369">
        <v>98981</v>
      </c>
      <c r="BP119" s="369">
        <v>106814</v>
      </c>
      <c r="BQ119" s="369">
        <v>97675</v>
      </c>
      <c r="BR119" s="369">
        <v>102000</v>
      </c>
      <c r="BS119" s="369">
        <v>108854</v>
      </c>
      <c r="BT119" s="369">
        <v>122155</v>
      </c>
      <c r="BU119" s="369">
        <v>106162</v>
      </c>
    </row>
    <row r="120" spans="1:73" hidden="1" outlineLevel="1" x14ac:dyDescent="0.25">
      <c r="A120" s="44">
        <v>2375</v>
      </c>
      <c r="B120" s="368">
        <v>41616</v>
      </c>
      <c r="C120" s="368">
        <v>42350</v>
      </c>
      <c r="D120" s="368">
        <v>44472</v>
      </c>
      <c r="E120" s="368">
        <v>45288</v>
      </c>
      <c r="F120" s="368">
        <v>45859</v>
      </c>
      <c r="G120" s="368">
        <v>44064</v>
      </c>
      <c r="H120" s="368">
        <v>43656</v>
      </c>
      <c r="I120" s="368">
        <v>45778</v>
      </c>
      <c r="J120" s="368">
        <v>46594</v>
      </c>
      <c r="K120" s="368">
        <v>51163</v>
      </c>
      <c r="L120" s="368">
        <v>53693</v>
      </c>
      <c r="M120" s="368">
        <v>56712</v>
      </c>
      <c r="N120" s="368">
        <v>60955</v>
      </c>
      <c r="O120" s="366">
        <v>58262</v>
      </c>
      <c r="P120" s="366">
        <v>62832</v>
      </c>
      <c r="Q120" s="366">
        <v>66422</v>
      </c>
      <c r="R120" s="366">
        <v>69768</v>
      </c>
      <c r="S120" s="366">
        <v>66014</v>
      </c>
      <c r="T120" s="366">
        <v>68789</v>
      </c>
      <c r="U120" s="366">
        <v>71971</v>
      </c>
      <c r="V120" s="366">
        <v>75562</v>
      </c>
      <c r="W120" s="366">
        <v>72379</v>
      </c>
      <c r="X120" s="366">
        <v>74746</v>
      </c>
      <c r="Y120" s="366">
        <v>79234</v>
      </c>
      <c r="Z120" s="366">
        <v>83885</v>
      </c>
      <c r="AA120" s="366">
        <v>77112</v>
      </c>
      <c r="AB120" s="366">
        <v>80131</v>
      </c>
      <c r="AC120" s="366">
        <v>85762</v>
      </c>
      <c r="AD120" s="366">
        <v>93677</v>
      </c>
      <c r="AE120" s="366">
        <v>108120</v>
      </c>
      <c r="AF120" s="366">
        <v>94819</v>
      </c>
      <c r="AG120" s="366">
        <v>100694</v>
      </c>
      <c r="AH120" s="366">
        <v>108610</v>
      </c>
      <c r="AI120" s="366">
        <v>120442</v>
      </c>
      <c r="AJ120" s="366">
        <v>104203</v>
      </c>
      <c r="AK120" s="251"/>
      <c r="AL120" s="44">
        <v>2375</v>
      </c>
      <c r="AM120" s="371">
        <v>45778</v>
      </c>
      <c r="AN120" s="371">
        <v>46594</v>
      </c>
      <c r="AO120" s="371">
        <v>48960</v>
      </c>
      <c r="AP120" s="371">
        <v>49858</v>
      </c>
      <c r="AQ120" s="371">
        <v>50429</v>
      </c>
      <c r="AR120" s="371">
        <v>48470</v>
      </c>
      <c r="AS120" s="371">
        <v>48062</v>
      </c>
      <c r="AT120" s="371">
        <v>50347</v>
      </c>
      <c r="AU120" s="371">
        <v>51245</v>
      </c>
      <c r="AV120" s="371">
        <v>56304</v>
      </c>
      <c r="AW120" s="371">
        <v>59078</v>
      </c>
      <c r="AX120" s="371">
        <v>62424</v>
      </c>
      <c r="AY120" s="371">
        <v>67075</v>
      </c>
      <c r="AZ120" s="369">
        <v>64056</v>
      </c>
      <c r="BA120" s="369">
        <v>69115</v>
      </c>
      <c r="BB120" s="369">
        <v>73032</v>
      </c>
      <c r="BC120" s="369">
        <v>76786</v>
      </c>
      <c r="BD120" s="369">
        <v>72624</v>
      </c>
      <c r="BE120" s="369">
        <v>75643</v>
      </c>
      <c r="BF120" s="369">
        <v>79152</v>
      </c>
      <c r="BG120" s="369">
        <v>83150</v>
      </c>
      <c r="BH120" s="369">
        <v>79642</v>
      </c>
      <c r="BI120" s="369">
        <v>82253</v>
      </c>
      <c r="BJ120" s="369">
        <v>87149</v>
      </c>
      <c r="BK120" s="369">
        <v>92290</v>
      </c>
      <c r="BL120" s="369">
        <v>84864</v>
      </c>
      <c r="BM120" s="369">
        <v>88128</v>
      </c>
      <c r="BN120" s="369">
        <v>94330</v>
      </c>
      <c r="BO120" s="369">
        <v>103061</v>
      </c>
      <c r="BP120" s="369">
        <v>118973</v>
      </c>
      <c r="BQ120" s="369">
        <v>104285</v>
      </c>
      <c r="BR120" s="369">
        <v>110731</v>
      </c>
      <c r="BS120" s="369">
        <v>119462</v>
      </c>
      <c r="BT120" s="369">
        <v>132518</v>
      </c>
      <c r="BU120" s="369">
        <v>114648</v>
      </c>
    </row>
    <row r="121" spans="1:73" hidden="1" outlineLevel="1" x14ac:dyDescent="0.25">
      <c r="A121" s="44">
        <v>2500</v>
      </c>
      <c r="B121" s="368">
        <v>44472</v>
      </c>
      <c r="C121" s="368">
        <v>45451</v>
      </c>
      <c r="D121" s="368">
        <v>47736</v>
      </c>
      <c r="E121" s="368">
        <v>48470</v>
      </c>
      <c r="F121" s="368">
        <v>49123</v>
      </c>
      <c r="G121" s="368">
        <v>52387</v>
      </c>
      <c r="H121" s="368">
        <v>45941</v>
      </c>
      <c r="I121" s="368">
        <v>48715</v>
      </c>
      <c r="J121" s="368">
        <v>52387</v>
      </c>
      <c r="K121" s="368">
        <v>51898</v>
      </c>
      <c r="L121" s="368">
        <v>54672</v>
      </c>
      <c r="M121" s="368">
        <v>58589</v>
      </c>
      <c r="N121" s="366">
        <v>66749</v>
      </c>
      <c r="O121" s="366">
        <v>75235</v>
      </c>
      <c r="P121" s="366">
        <v>78744</v>
      </c>
      <c r="Q121" s="366">
        <v>78336</v>
      </c>
      <c r="R121" s="366">
        <v>80050</v>
      </c>
      <c r="S121" s="366">
        <v>82008</v>
      </c>
      <c r="T121" s="366">
        <v>83069</v>
      </c>
      <c r="U121" s="366">
        <v>85027</v>
      </c>
      <c r="V121" s="366">
        <v>87067</v>
      </c>
      <c r="W121" s="366">
        <v>88781</v>
      </c>
      <c r="X121" s="366">
        <v>93840</v>
      </c>
      <c r="Y121" s="366">
        <v>96696</v>
      </c>
      <c r="Z121" s="366">
        <v>96370</v>
      </c>
      <c r="AA121" s="366">
        <v>101021</v>
      </c>
      <c r="AB121" s="366">
        <v>102979</v>
      </c>
      <c r="AC121" s="366">
        <v>105182</v>
      </c>
      <c r="AD121" s="366">
        <v>107222</v>
      </c>
      <c r="AE121" s="366">
        <v>111466</v>
      </c>
      <c r="AF121" s="366">
        <v>118402</v>
      </c>
      <c r="AG121" s="366">
        <v>120605</v>
      </c>
      <c r="AH121" s="366">
        <v>122808</v>
      </c>
      <c r="AI121" s="366">
        <v>127541</v>
      </c>
      <c r="AJ121" s="366">
        <v>129744</v>
      </c>
      <c r="AK121" s="251"/>
      <c r="AL121" s="44">
        <v>2500</v>
      </c>
      <c r="AM121" s="371">
        <v>48960</v>
      </c>
      <c r="AN121" s="371">
        <v>50021</v>
      </c>
      <c r="AO121" s="371">
        <v>52550</v>
      </c>
      <c r="AP121" s="371">
        <v>53285</v>
      </c>
      <c r="AQ121" s="371">
        <v>54019</v>
      </c>
      <c r="AR121" s="371">
        <v>57610</v>
      </c>
      <c r="AS121" s="371">
        <v>50510</v>
      </c>
      <c r="AT121" s="371">
        <v>53611</v>
      </c>
      <c r="AU121" s="371">
        <v>57610</v>
      </c>
      <c r="AV121" s="371">
        <v>57120</v>
      </c>
      <c r="AW121" s="371">
        <v>60139</v>
      </c>
      <c r="AX121" s="371">
        <v>64464</v>
      </c>
      <c r="AY121" s="369">
        <v>73440</v>
      </c>
      <c r="AZ121" s="369">
        <v>82742</v>
      </c>
      <c r="BA121" s="369">
        <v>86659</v>
      </c>
      <c r="BB121" s="369">
        <v>86170</v>
      </c>
      <c r="BC121" s="369">
        <v>88046</v>
      </c>
      <c r="BD121" s="369">
        <v>90250</v>
      </c>
      <c r="BE121" s="369">
        <v>91392</v>
      </c>
      <c r="BF121" s="369">
        <v>93514</v>
      </c>
      <c r="BG121" s="369">
        <v>95798</v>
      </c>
      <c r="BH121" s="369">
        <v>97675</v>
      </c>
      <c r="BI121" s="369">
        <v>103224</v>
      </c>
      <c r="BJ121" s="369">
        <v>106406</v>
      </c>
      <c r="BK121" s="369">
        <v>105998</v>
      </c>
      <c r="BL121" s="369">
        <v>111139</v>
      </c>
      <c r="BM121" s="369">
        <v>113261</v>
      </c>
      <c r="BN121" s="369">
        <v>115709</v>
      </c>
      <c r="BO121" s="369">
        <v>117912</v>
      </c>
      <c r="BP121" s="369">
        <v>122645</v>
      </c>
      <c r="BQ121" s="369">
        <v>130234</v>
      </c>
      <c r="BR121" s="369">
        <v>132682</v>
      </c>
      <c r="BS121" s="369">
        <v>135130</v>
      </c>
      <c r="BT121" s="369">
        <v>140270</v>
      </c>
      <c r="BU121" s="369">
        <v>142718</v>
      </c>
    </row>
    <row r="122" spans="1:73" hidden="1" outlineLevel="1" x14ac:dyDescent="0.25">
      <c r="A122" s="44">
        <v>2625</v>
      </c>
      <c r="B122" s="368">
        <v>45451</v>
      </c>
      <c r="C122" s="368">
        <v>46349</v>
      </c>
      <c r="D122" s="368">
        <v>48144</v>
      </c>
      <c r="E122" s="368">
        <v>48960</v>
      </c>
      <c r="F122" s="368">
        <v>49776</v>
      </c>
      <c r="G122" s="368">
        <v>54101</v>
      </c>
      <c r="H122" s="368">
        <v>46430</v>
      </c>
      <c r="I122" s="368">
        <v>48878</v>
      </c>
      <c r="J122" s="368">
        <v>53040</v>
      </c>
      <c r="K122" s="368">
        <v>52877</v>
      </c>
      <c r="L122" s="368">
        <v>55733</v>
      </c>
      <c r="M122" s="366">
        <v>61608</v>
      </c>
      <c r="N122" s="366">
        <v>66994</v>
      </c>
      <c r="O122" s="366">
        <v>76214</v>
      </c>
      <c r="P122" s="366">
        <v>79070</v>
      </c>
      <c r="Q122" s="366">
        <v>80784</v>
      </c>
      <c r="R122" s="366">
        <v>81110</v>
      </c>
      <c r="S122" s="366">
        <v>85354</v>
      </c>
      <c r="T122" s="366">
        <v>85762</v>
      </c>
      <c r="U122" s="366">
        <v>86496</v>
      </c>
      <c r="V122" s="366">
        <v>88291</v>
      </c>
      <c r="W122" s="366">
        <v>90739</v>
      </c>
      <c r="X122" s="366">
        <v>95227</v>
      </c>
      <c r="Y122" s="366">
        <v>97920</v>
      </c>
      <c r="Z122" s="366">
        <v>99062</v>
      </c>
      <c r="AA122" s="366">
        <v>103714</v>
      </c>
      <c r="AB122" s="366">
        <v>108038</v>
      </c>
      <c r="AC122" s="366">
        <v>107957</v>
      </c>
      <c r="AD122" s="366">
        <v>109834</v>
      </c>
      <c r="AE122" s="366">
        <v>116688</v>
      </c>
      <c r="AF122" s="366">
        <v>121666</v>
      </c>
      <c r="AG122" s="366">
        <v>123706</v>
      </c>
      <c r="AH122" s="366">
        <v>125990</v>
      </c>
      <c r="AI122" s="366">
        <v>133579</v>
      </c>
      <c r="AJ122" s="366">
        <v>133171</v>
      </c>
      <c r="AK122" s="251"/>
      <c r="AL122" s="44">
        <v>2625</v>
      </c>
      <c r="AM122" s="371">
        <v>50021</v>
      </c>
      <c r="AN122" s="371">
        <v>51000</v>
      </c>
      <c r="AO122" s="371">
        <v>52958</v>
      </c>
      <c r="AP122" s="371">
        <v>53856</v>
      </c>
      <c r="AQ122" s="371">
        <v>54754</v>
      </c>
      <c r="AR122" s="371">
        <v>59486</v>
      </c>
      <c r="AS122" s="371">
        <v>51082</v>
      </c>
      <c r="AT122" s="371">
        <v>53774</v>
      </c>
      <c r="AU122" s="371">
        <v>58344</v>
      </c>
      <c r="AV122" s="371">
        <v>58181</v>
      </c>
      <c r="AW122" s="371">
        <v>61282</v>
      </c>
      <c r="AX122" s="369">
        <v>67810</v>
      </c>
      <c r="AY122" s="369">
        <v>73685</v>
      </c>
      <c r="AZ122" s="369">
        <v>83803</v>
      </c>
      <c r="BA122" s="369">
        <v>86986</v>
      </c>
      <c r="BB122" s="369">
        <v>88862</v>
      </c>
      <c r="BC122" s="369">
        <v>89189</v>
      </c>
      <c r="BD122" s="369">
        <v>93922</v>
      </c>
      <c r="BE122" s="369">
        <v>94330</v>
      </c>
      <c r="BF122" s="369">
        <v>95146</v>
      </c>
      <c r="BG122" s="369">
        <v>97104</v>
      </c>
      <c r="BH122" s="369">
        <v>99797</v>
      </c>
      <c r="BI122" s="369">
        <v>104774</v>
      </c>
      <c r="BJ122" s="369">
        <v>107712</v>
      </c>
      <c r="BK122" s="369">
        <v>108936</v>
      </c>
      <c r="BL122" s="369">
        <v>114077</v>
      </c>
      <c r="BM122" s="369">
        <v>118810</v>
      </c>
      <c r="BN122" s="369">
        <v>118728</v>
      </c>
      <c r="BO122" s="369">
        <v>120850</v>
      </c>
      <c r="BP122" s="369">
        <v>128357</v>
      </c>
      <c r="BQ122" s="369">
        <v>133824</v>
      </c>
      <c r="BR122" s="369">
        <v>136109</v>
      </c>
      <c r="BS122" s="369">
        <v>138557</v>
      </c>
      <c r="BT122" s="369">
        <v>146962</v>
      </c>
      <c r="BU122" s="369">
        <v>146472</v>
      </c>
    </row>
    <row r="123" spans="1:73" hidden="1" outlineLevel="1" x14ac:dyDescent="0.25">
      <c r="A123" s="44">
        <v>2750</v>
      </c>
      <c r="B123" s="368">
        <v>46920</v>
      </c>
      <c r="C123" s="368">
        <v>47899</v>
      </c>
      <c r="D123" s="368">
        <v>48307</v>
      </c>
      <c r="E123" s="368">
        <v>49286</v>
      </c>
      <c r="F123" s="368">
        <v>49694</v>
      </c>
      <c r="G123" s="368">
        <v>53938</v>
      </c>
      <c r="H123" s="368">
        <v>47246</v>
      </c>
      <c r="I123" s="368">
        <v>49776</v>
      </c>
      <c r="J123" s="368">
        <v>53693</v>
      </c>
      <c r="K123" s="366">
        <v>55406</v>
      </c>
      <c r="L123" s="366">
        <v>58018</v>
      </c>
      <c r="M123" s="366">
        <v>61934</v>
      </c>
      <c r="N123" s="366">
        <v>66994</v>
      </c>
      <c r="O123" s="366">
        <v>76949</v>
      </c>
      <c r="P123" s="366">
        <v>80947</v>
      </c>
      <c r="Q123" s="366">
        <v>80294</v>
      </c>
      <c r="R123" s="366">
        <v>81029</v>
      </c>
      <c r="S123" s="366">
        <v>87067</v>
      </c>
      <c r="T123" s="366">
        <v>88536</v>
      </c>
      <c r="U123" s="366">
        <v>89352</v>
      </c>
      <c r="V123" s="366">
        <v>90413</v>
      </c>
      <c r="W123" s="366">
        <v>93758</v>
      </c>
      <c r="X123" s="366">
        <v>97838</v>
      </c>
      <c r="Y123" s="366">
        <v>98328</v>
      </c>
      <c r="Z123" s="366">
        <v>99552</v>
      </c>
      <c r="AA123" s="366">
        <v>105590</v>
      </c>
      <c r="AB123" s="366">
        <v>108936</v>
      </c>
      <c r="AC123" s="366">
        <v>110813</v>
      </c>
      <c r="AD123" s="366">
        <v>113424</v>
      </c>
      <c r="AE123" s="366">
        <v>119952</v>
      </c>
      <c r="AF123" s="366">
        <v>122318</v>
      </c>
      <c r="AG123" s="366">
        <v>125827</v>
      </c>
      <c r="AH123" s="366">
        <v>129418</v>
      </c>
      <c r="AI123" s="366">
        <v>137170</v>
      </c>
      <c r="AJ123" s="366">
        <v>135619</v>
      </c>
      <c r="AK123" s="251"/>
      <c r="AL123" s="44">
        <v>2750</v>
      </c>
      <c r="AM123" s="371">
        <v>51653</v>
      </c>
      <c r="AN123" s="371">
        <v>52714</v>
      </c>
      <c r="AO123" s="371">
        <v>53122</v>
      </c>
      <c r="AP123" s="371">
        <v>54182</v>
      </c>
      <c r="AQ123" s="371">
        <v>54672</v>
      </c>
      <c r="AR123" s="371">
        <v>59323</v>
      </c>
      <c r="AS123" s="371">
        <v>51979</v>
      </c>
      <c r="AT123" s="371">
        <v>54754</v>
      </c>
      <c r="AU123" s="371">
        <v>59078</v>
      </c>
      <c r="AV123" s="369">
        <v>60955</v>
      </c>
      <c r="AW123" s="369">
        <v>63811</v>
      </c>
      <c r="AX123" s="369">
        <v>68136</v>
      </c>
      <c r="AY123" s="369">
        <v>73685</v>
      </c>
      <c r="AZ123" s="369">
        <v>84619</v>
      </c>
      <c r="BA123" s="369">
        <v>89026</v>
      </c>
      <c r="BB123" s="369">
        <v>88291</v>
      </c>
      <c r="BC123" s="369">
        <v>89107</v>
      </c>
      <c r="BD123" s="369">
        <v>95798</v>
      </c>
      <c r="BE123" s="369">
        <v>97430</v>
      </c>
      <c r="BF123" s="369">
        <v>98328</v>
      </c>
      <c r="BG123" s="369">
        <v>99470</v>
      </c>
      <c r="BH123" s="369">
        <v>103142</v>
      </c>
      <c r="BI123" s="369">
        <v>107630</v>
      </c>
      <c r="BJ123" s="369">
        <v>108202</v>
      </c>
      <c r="BK123" s="369">
        <v>109507</v>
      </c>
      <c r="BL123" s="369">
        <v>116117</v>
      </c>
      <c r="BM123" s="369">
        <v>119870</v>
      </c>
      <c r="BN123" s="369">
        <v>121910</v>
      </c>
      <c r="BO123" s="369">
        <v>124766</v>
      </c>
      <c r="BP123" s="369">
        <v>131947</v>
      </c>
      <c r="BQ123" s="369">
        <v>134558</v>
      </c>
      <c r="BR123" s="369">
        <v>138394</v>
      </c>
      <c r="BS123" s="369">
        <v>142392</v>
      </c>
      <c r="BT123" s="369">
        <v>150878</v>
      </c>
      <c r="BU123" s="369">
        <v>149165</v>
      </c>
    </row>
    <row r="124" spans="1:73" hidden="1" outlineLevel="1" x14ac:dyDescent="0.25">
      <c r="A124" s="44">
        <v>2875</v>
      </c>
      <c r="B124" s="368">
        <v>51490</v>
      </c>
      <c r="C124" s="368">
        <v>52469</v>
      </c>
      <c r="D124" s="368">
        <v>55243</v>
      </c>
      <c r="E124" s="368">
        <v>56222</v>
      </c>
      <c r="F124" s="368">
        <v>57528</v>
      </c>
      <c r="G124" s="368">
        <v>59242</v>
      </c>
      <c r="H124" s="368">
        <v>53774</v>
      </c>
      <c r="I124" s="368">
        <v>56304</v>
      </c>
      <c r="J124" s="366">
        <v>64138</v>
      </c>
      <c r="K124" s="366">
        <v>60547</v>
      </c>
      <c r="L124" s="366">
        <v>74338</v>
      </c>
      <c r="M124" s="366">
        <v>75562</v>
      </c>
      <c r="N124" s="366">
        <v>76214</v>
      </c>
      <c r="O124" s="366">
        <v>80866</v>
      </c>
      <c r="P124" s="366">
        <v>85027</v>
      </c>
      <c r="Q124" s="366">
        <v>86006</v>
      </c>
      <c r="R124" s="366">
        <v>88046</v>
      </c>
      <c r="S124" s="366">
        <v>90331</v>
      </c>
      <c r="T124" s="366">
        <v>98491</v>
      </c>
      <c r="U124" s="366">
        <v>97838</v>
      </c>
      <c r="V124" s="366">
        <v>97838</v>
      </c>
      <c r="W124" s="366">
        <v>100858</v>
      </c>
      <c r="X124" s="366">
        <v>104693</v>
      </c>
      <c r="Y124" s="366">
        <v>106162</v>
      </c>
      <c r="Z124" s="366">
        <v>108610</v>
      </c>
      <c r="AA124" s="366">
        <v>110405</v>
      </c>
      <c r="AB124" s="366">
        <v>115056</v>
      </c>
      <c r="AC124" s="366">
        <v>119544</v>
      </c>
      <c r="AD124" s="366">
        <v>121910</v>
      </c>
      <c r="AE124" s="366">
        <v>126888</v>
      </c>
      <c r="AF124" s="366">
        <v>131947</v>
      </c>
      <c r="AG124" s="366">
        <v>135946</v>
      </c>
      <c r="AH124" s="366">
        <v>138230</v>
      </c>
      <c r="AI124" s="366">
        <v>142310</v>
      </c>
      <c r="AJ124" s="366">
        <v>147778</v>
      </c>
      <c r="AK124" s="251"/>
      <c r="AL124" s="44">
        <v>2875</v>
      </c>
      <c r="AM124" s="371">
        <v>56630</v>
      </c>
      <c r="AN124" s="371">
        <v>57691</v>
      </c>
      <c r="AO124" s="371">
        <v>60792</v>
      </c>
      <c r="AP124" s="371">
        <v>61853</v>
      </c>
      <c r="AQ124" s="371">
        <v>63322</v>
      </c>
      <c r="AR124" s="371">
        <v>65198</v>
      </c>
      <c r="AS124" s="371">
        <v>59160</v>
      </c>
      <c r="AT124" s="371">
        <v>61934</v>
      </c>
      <c r="AU124" s="369">
        <v>70584</v>
      </c>
      <c r="AV124" s="369">
        <v>66586</v>
      </c>
      <c r="AW124" s="369">
        <v>81763</v>
      </c>
      <c r="AX124" s="369">
        <v>83150</v>
      </c>
      <c r="AY124" s="369">
        <v>83803</v>
      </c>
      <c r="AZ124" s="369">
        <v>88944</v>
      </c>
      <c r="BA124" s="369">
        <v>93514</v>
      </c>
      <c r="BB124" s="369">
        <v>94574</v>
      </c>
      <c r="BC124" s="369">
        <v>96859</v>
      </c>
      <c r="BD124" s="369">
        <v>99389</v>
      </c>
      <c r="BE124" s="369">
        <v>108365</v>
      </c>
      <c r="BF124" s="369">
        <v>107630</v>
      </c>
      <c r="BG124" s="369">
        <v>107630</v>
      </c>
      <c r="BH124" s="369">
        <v>110976</v>
      </c>
      <c r="BI124" s="369">
        <v>115138</v>
      </c>
      <c r="BJ124" s="369">
        <v>116770</v>
      </c>
      <c r="BK124" s="369">
        <v>119462</v>
      </c>
      <c r="BL124" s="369">
        <v>121421</v>
      </c>
      <c r="BM124" s="369">
        <v>126562</v>
      </c>
      <c r="BN124" s="369">
        <v>131539</v>
      </c>
      <c r="BO124" s="369">
        <v>134069</v>
      </c>
      <c r="BP124" s="369">
        <v>139618</v>
      </c>
      <c r="BQ124" s="369">
        <v>145166</v>
      </c>
      <c r="BR124" s="369">
        <v>149573</v>
      </c>
      <c r="BS124" s="369">
        <v>152021</v>
      </c>
      <c r="BT124" s="369">
        <v>156509</v>
      </c>
      <c r="BU124" s="369">
        <v>162547</v>
      </c>
    </row>
    <row r="125" spans="1:73" hidden="1" outlineLevel="1" x14ac:dyDescent="0.25">
      <c r="A125" s="44">
        <v>3000</v>
      </c>
      <c r="B125" s="368">
        <v>52877</v>
      </c>
      <c r="C125" s="368">
        <v>54019</v>
      </c>
      <c r="D125" s="368">
        <v>56630</v>
      </c>
      <c r="E125" s="368">
        <v>57610</v>
      </c>
      <c r="F125" s="368">
        <v>57854</v>
      </c>
      <c r="G125" s="368">
        <v>62342</v>
      </c>
      <c r="H125" s="368">
        <v>66667</v>
      </c>
      <c r="I125" s="366">
        <v>68299</v>
      </c>
      <c r="J125" s="366">
        <v>69523</v>
      </c>
      <c r="K125" s="366">
        <v>75154</v>
      </c>
      <c r="L125" s="366">
        <v>73440</v>
      </c>
      <c r="M125" s="366">
        <v>75888</v>
      </c>
      <c r="N125" s="366">
        <v>78091</v>
      </c>
      <c r="O125" s="366">
        <v>85598</v>
      </c>
      <c r="P125" s="366">
        <v>90086</v>
      </c>
      <c r="Q125" s="366">
        <v>91229</v>
      </c>
      <c r="R125" s="366">
        <v>93432</v>
      </c>
      <c r="S125" s="366">
        <v>99226</v>
      </c>
      <c r="T125" s="366">
        <v>103550</v>
      </c>
      <c r="U125" s="366">
        <v>102898</v>
      </c>
      <c r="V125" s="366">
        <v>104122</v>
      </c>
      <c r="W125" s="366">
        <v>107059</v>
      </c>
      <c r="X125" s="366">
        <v>111384</v>
      </c>
      <c r="Y125" s="366">
        <v>111792</v>
      </c>
      <c r="Z125" s="366">
        <v>114240</v>
      </c>
      <c r="AA125" s="366">
        <v>117504</v>
      </c>
      <c r="AB125" s="366">
        <v>121339</v>
      </c>
      <c r="AC125" s="366">
        <v>126235</v>
      </c>
      <c r="AD125" s="366">
        <v>128438</v>
      </c>
      <c r="AE125" s="366">
        <v>136354</v>
      </c>
      <c r="AF125" s="366">
        <v>141902</v>
      </c>
      <c r="AG125" s="366">
        <v>146227</v>
      </c>
      <c r="AH125" s="366">
        <v>148757</v>
      </c>
      <c r="AI125" s="366">
        <v>153082</v>
      </c>
      <c r="AJ125" s="366">
        <v>157243</v>
      </c>
      <c r="AK125" s="251"/>
      <c r="AL125" s="44">
        <v>3000</v>
      </c>
      <c r="AM125" s="371">
        <v>58181</v>
      </c>
      <c r="AN125" s="371">
        <v>59405</v>
      </c>
      <c r="AO125" s="371">
        <v>62261</v>
      </c>
      <c r="AP125" s="371">
        <v>63403</v>
      </c>
      <c r="AQ125" s="371">
        <v>63648</v>
      </c>
      <c r="AR125" s="371">
        <v>68544</v>
      </c>
      <c r="AS125" s="371">
        <v>73358</v>
      </c>
      <c r="AT125" s="369">
        <v>75154</v>
      </c>
      <c r="AU125" s="369">
        <v>76459</v>
      </c>
      <c r="AV125" s="369">
        <v>82661</v>
      </c>
      <c r="AW125" s="369">
        <v>80784</v>
      </c>
      <c r="AX125" s="369">
        <v>83477</v>
      </c>
      <c r="AY125" s="369">
        <v>85925</v>
      </c>
      <c r="AZ125" s="369">
        <v>94166</v>
      </c>
      <c r="BA125" s="369">
        <v>99062</v>
      </c>
      <c r="BB125" s="369">
        <v>100368</v>
      </c>
      <c r="BC125" s="369">
        <v>102816</v>
      </c>
      <c r="BD125" s="369">
        <v>109181</v>
      </c>
      <c r="BE125" s="369">
        <v>113914</v>
      </c>
      <c r="BF125" s="369">
        <v>113179</v>
      </c>
      <c r="BG125" s="369">
        <v>114566</v>
      </c>
      <c r="BH125" s="369">
        <v>117749</v>
      </c>
      <c r="BI125" s="369">
        <v>122563</v>
      </c>
      <c r="BJ125" s="369">
        <v>122971</v>
      </c>
      <c r="BK125" s="369">
        <v>125664</v>
      </c>
      <c r="BL125" s="369">
        <v>129254</v>
      </c>
      <c r="BM125" s="369">
        <v>133498</v>
      </c>
      <c r="BN125" s="369">
        <v>138883</v>
      </c>
      <c r="BO125" s="369">
        <v>141250</v>
      </c>
      <c r="BP125" s="369">
        <v>149981</v>
      </c>
      <c r="BQ125" s="369">
        <v>156101</v>
      </c>
      <c r="BR125" s="369">
        <v>160834</v>
      </c>
      <c r="BS125" s="369">
        <v>163608</v>
      </c>
      <c r="BT125" s="369">
        <v>168422</v>
      </c>
      <c r="BU125" s="369">
        <v>172992</v>
      </c>
    </row>
    <row r="126" spans="1:73" hidden="1" outlineLevel="1" x14ac:dyDescent="0.25">
      <c r="A126" s="251"/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</row>
    <row r="127" spans="1:73" hidden="1" outlineLevel="1" x14ac:dyDescent="0.25">
      <c r="A127" s="54" t="s">
        <v>125</v>
      </c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54" t="s">
        <v>126</v>
      </c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</row>
    <row r="129" spans="1:73" hidden="1" outlineLevel="1" x14ac:dyDescent="0.25">
      <c r="A129" s="53">
        <v>2100</v>
      </c>
      <c r="B129" s="372">
        <v>43901</v>
      </c>
      <c r="C129" s="372">
        <v>41779</v>
      </c>
      <c r="D129" s="372">
        <v>44472</v>
      </c>
      <c r="E129" s="372">
        <v>46349</v>
      </c>
      <c r="F129" s="372">
        <v>48878</v>
      </c>
      <c r="G129" s="372">
        <v>52632</v>
      </c>
      <c r="H129" s="372">
        <v>55488</v>
      </c>
      <c r="I129" s="372">
        <v>57446</v>
      </c>
      <c r="J129" s="372">
        <v>58344</v>
      </c>
      <c r="K129" s="372">
        <v>59976</v>
      </c>
      <c r="L129" s="372">
        <v>63077</v>
      </c>
      <c r="M129" s="373">
        <v>68707</v>
      </c>
      <c r="N129" s="373">
        <v>69605</v>
      </c>
      <c r="O129" s="373">
        <v>71482</v>
      </c>
      <c r="P129" s="373">
        <v>73685</v>
      </c>
      <c r="Q129" s="373">
        <v>76786</v>
      </c>
      <c r="R129" s="373">
        <v>76867</v>
      </c>
      <c r="S129" s="373">
        <v>79234</v>
      </c>
      <c r="T129" s="373">
        <v>81192</v>
      </c>
      <c r="U129" s="373">
        <v>84782</v>
      </c>
      <c r="V129" s="373">
        <v>85435</v>
      </c>
      <c r="W129" s="373">
        <v>87883</v>
      </c>
      <c r="X129" s="373">
        <v>88944</v>
      </c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53">
        <v>2100</v>
      </c>
      <c r="AM129" s="375">
        <v>48307</v>
      </c>
      <c r="AN129" s="375">
        <v>45941</v>
      </c>
      <c r="AO129" s="375">
        <v>48960</v>
      </c>
      <c r="AP129" s="375">
        <v>51000</v>
      </c>
      <c r="AQ129" s="375">
        <v>53774</v>
      </c>
      <c r="AR129" s="375">
        <v>57936</v>
      </c>
      <c r="AS129" s="375">
        <v>61037</v>
      </c>
      <c r="AT129" s="375">
        <v>63158</v>
      </c>
      <c r="AU129" s="375">
        <v>64219</v>
      </c>
      <c r="AV129" s="375">
        <v>66014</v>
      </c>
      <c r="AW129" s="375">
        <v>69360</v>
      </c>
      <c r="AX129" s="376">
        <v>75562</v>
      </c>
      <c r="AY129" s="376">
        <v>76541</v>
      </c>
      <c r="AZ129" s="376">
        <v>78662</v>
      </c>
      <c r="BA129" s="376">
        <v>81029</v>
      </c>
      <c r="BB129" s="376">
        <v>84456</v>
      </c>
      <c r="BC129" s="376">
        <v>84538</v>
      </c>
      <c r="BD129" s="376">
        <v>87149</v>
      </c>
      <c r="BE129" s="376">
        <v>89352</v>
      </c>
      <c r="BF129" s="376">
        <v>93269</v>
      </c>
      <c r="BG129" s="376">
        <v>94003</v>
      </c>
      <c r="BH129" s="376">
        <v>96696</v>
      </c>
      <c r="BI129" s="376">
        <v>97838</v>
      </c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</row>
    <row r="130" spans="1:73" hidden="1" outlineLevel="1" x14ac:dyDescent="0.25">
      <c r="A130" s="53">
        <v>2125</v>
      </c>
      <c r="B130" s="372">
        <v>44146</v>
      </c>
      <c r="C130" s="372">
        <v>42106</v>
      </c>
      <c r="D130" s="372">
        <v>44554</v>
      </c>
      <c r="E130" s="372">
        <v>46430</v>
      </c>
      <c r="F130" s="372">
        <v>49042</v>
      </c>
      <c r="G130" s="372">
        <v>51816</v>
      </c>
      <c r="H130" s="372">
        <v>54509</v>
      </c>
      <c r="I130" s="372">
        <v>57283</v>
      </c>
      <c r="J130" s="372">
        <v>58344</v>
      </c>
      <c r="K130" s="372">
        <v>58181</v>
      </c>
      <c r="L130" s="372">
        <v>61118</v>
      </c>
      <c r="M130" s="373">
        <v>68136</v>
      </c>
      <c r="N130" s="373">
        <v>69197</v>
      </c>
      <c r="O130" s="373">
        <v>69931</v>
      </c>
      <c r="P130" s="373">
        <v>72134</v>
      </c>
      <c r="Q130" s="373">
        <v>75970</v>
      </c>
      <c r="R130" s="373">
        <v>76867</v>
      </c>
      <c r="S130" s="373">
        <v>76949</v>
      </c>
      <c r="T130" s="373">
        <v>79397</v>
      </c>
      <c r="U130" s="373">
        <v>84293</v>
      </c>
      <c r="V130" s="373">
        <v>85843</v>
      </c>
      <c r="W130" s="373">
        <v>86414</v>
      </c>
      <c r="X130" s="373">
        <v>87802</v>
      </c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53">
        <v>2125</v>
      </c>
      <c r="AM130" s="375">
        <v>48552</v>
      </c>
      <c r="AN130" s="375">
        <v>46349</v>
      </c>
      <c r="AO130" s="375">
        <v>49042</v>
      </c>
      <c r="AP130" s="375">
        <v>51082</v>
      </c>
      <c r="AQ130" s="375">
        <v>53938</v>
      </c>
      <c r="AR130" s="375">
        <v>57038</v>
      </c>
      <c r="AS130" s="375">
        <v>59976</v>
      </c>
      <c r="AT130" s="375">
        <v>62995</v>
      </c>
      <c r="AU130" s="375">
        <v>64219</v>
      </c>
      <c r="AV130" s="375">
        <v>63974</v>
      </c>
      <c r="AW130" s="375">
        <v>67238</v>
      </c>
      <c r="AX130" s="376">
        <v>74990</v>
      </c>
      <c r="AY130" s="376">
        <v>76133</v>
      </c>
      <c r="AZ130" s="376">
        <v>76949</v>
      </c>
      <c r="BA130" s="376">
        <v>79315</v>
      </c>
      <c r="BB130" s="376">
        <v>83558</v>
      </c>
      <c r="BC130" s="376">
        <v>84538</v>
      </c>
      <c r="BD130" s="376">
        <v>84619</v>
      </c>
      <c r="BE130" s="376">
        <v>87312</v>
      </c>
      <c r="BF130" s="376">
        <v>92698</v>
      </c>
      <c r="BG130" s="376">
        <v>94411</v>
      </c>
      <c r="BH130" s="376">
        <v>95064</v>
      </c>
      <c r="BI130" s="376">
        <v>96614</v>
      </c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</row>
    <row r="131" spans="1:73" hidden="1" outlineLevel="1" x14ac:dyDescent="0.25">
      <c r="A131" s="53">
        <v>2250</v>
      </c>
      <c r="B131" s="372">
        <v>44472</v>
      </c>
      <c r="C131" s="372">
        <v>42922</v>
      </c>
      <c r="D131" s="372">
        <v>44554</v>
      </c>
      <c r="E131" s="372">
        <v>46267</v>
      </c>
      <c r="F131" s="372">
        <v>49286</v>
      </c>
      <c r="G131" s="372">
        <v>51163</v>
      </c>
      <c r="H131" s="372">
        <v>54019</v>
      </c>
      <c r="I131" s="372">
        <v>56712</v>
      </c>
      <c r="J131" s="372">
        <v>59650</v>
      </c>
      <c r="K131" s="372">
        <v>58181</v>
      </c>
      <c r="L131" s="372">
        <v>65198</v>
      </c>
      <c r="M131" s="373">
        <v>67483</v>
      </c>
      <c r="N131" s="373">
        <v>69278</v>
      </c>
      <c r="O131" s="373">
        <v>67891</v>
      </c>
      <c r="P131" s="373">
        <v>70666</v>
      </c>
      <c r="Q131" s="373">
        <v>72542</v>
      </c>
      <c r="R131" s="373">
        <v>75888</v>
      </c>
      <c r="S131" s="373">
        <v>74827</v>
      </c>
      <c r="T131" s="373">
        <v>77683</v>
      </c>
      <c r="U131" s="373">
        <v>81926</v>
      </c>
      <c r="V131" s="373">
        <v>85272</v>
      </c>
      <c r="W131" s="373">
        <v>83722</v>
      </c>
      <c r="X131" s="373">
        <v>86006</v>
      </c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53">
        <v>2250</v>
      </c>
      <c r="AM131" s="375">
        <v>48960</v>
      </c>
      <c r="AN131" s="375">
        <v>47246</v>
      </c>
      <c r="AO131" s="375">
        <v>49042</v>
      </c>
      <c r="AP131" s="375">
        <v>50918</v>
      </c>
      <c r="AQ131" s="375">
        <v>54182</v>
      </c>
      <c r="AR131" s="375">
        <v>56304</v>
      </c>
      <c r="AS131" s="375">
        <v>59405</v>
      </c>
      <c r="AT131" s="375">
        <v>62424</v>
      </c>
      <c r="AU131" s="375">
        <v>65606</v>
      </c>
      <c r="AV131" s="375">
        <v>63974</v>
      </c>
      <c r="AW131" s="375">
        <v>71726</v>
      </c>
      <c r="AX131" s="376">
        <v>74256</v>
      </c>
      <c r="AY131" s="376">
        <v>76214</v>
      </c>
      <c r="AZ131" s="376">
        <v>74664</v>
      </c>
      <c r="BA131" s="376">
        <v>77765</v>
      </c>
      <c r="BB131" s="376">
        <v>79805</v>
      </c>
      <c r="BC131" s="376">
        <v>83477</v>
      </c>
      <c r="BD131" s="376">
        <v>82334</v>
      </c>
      <c r="BE131" s="376">
        <v>85435</v>
      </c>
      <c r="BF131" s="376">
        <v>90086</v>
      </c>
      <c r="BG131" s="376">
        <v>93840</v>
      </c>
      <c r="BH131" s="376">
        <v>92126</v>
      </c>
      <c r="BI131" s="376">
        <v>94574</v>
      </c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</row>
    <row r="132" spans="1:73" hidden="1" outlineLevel="1" x14ac:dyDescent="0.25">
      <c r="A132" s="53">
        <v>2375</v>
      </c>
      <c r="B132" s="372">
        <v>48144</v>
      </c>
      <c r="C132" s="372">
        <v>46267</v>
      </c>
      <c r="D132" s="372">
        <v>45859</v>
      </c>
      <c r="E132" s="372">
        <v>48062</v>
      </c>
      <c r="F132" s="372">
        <v>48960</v>
      </c>
      <c r="G132" s="372">
        <v>53693</v>
      </c>
      <c r="H132" s="372">
        <v>56386</v>
      </c>
      <c r="I132" s="372">
        <v>59568</v>
      </c>
      <c r="J132" s="372">
        <v>63974</v>
      </c>
      <c r="K132" s="372">
        <v>61200</v>
      </c>
      <c r="L132" s="373">
        <v>66014</v>
      </c>
      <c r="M132" s="373">
        <v>69768</v>
      </c>
      <c r="N132" s="373">
        <v>73277</v>
      </c>
      <c r="O132" s="373">
        <v>69278</v>
      </c>
      <c r="P132" s="373">
        <v>72216</v>
      </c>
      <c r="Q132" s="373">
        <v>75562</v>
      </c>
      <c r="R132" s="373">
        <v>79315</v>
      </c>
      <c r="S132" s="373">
        <v>75970</v>
      </c>
      <c r="T132" s="373">
        <v>78499</v>
      </c>
      <c r="U132" s="373">
        <v>83232</v>
      </c>
      <c r="V132" s="373">
        <v>88046</v>
      </c>
      <c r="W132" s="373">
        <v>80947</v>
      </c>
      <c r="X132" s="373">
        <v>84130</v>
      </c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53">
        <v>2375</v>
      </c>
      <c r="AM132" s="375">
        <v>52958</v>
      </c>
      <c r="AN132" s="375">
        <v>50918</v>
      </c>
      <c r="AO132" s="375">
        <v>50429</v>
      </c>
      <c r="AP132" s="375">
        <v>52877</v>
      </c>
      <c r="AQ132" s="375">
        <v>53856</v>
      </c>
      <c r="AR132" s="375">
        <v>59078</v>
      </c>
      <c r="AS132" s="375">
        <v>62016</v>
      </c>
      <c r="AT132" s="375">
        <v>65525</v>
      </c>
      <c r="AU132" s="375">
        <v>70339</v>
      </c>
      <c r="AV132" s="375">
        <v>67320</v>
      </c>
      <c r="AW132" s="376">
        <v>72624</v>
      </c>
      <c r="AX132" s="376">
        <v>76786</v>
      </c>
      <c r="AY132" s="376">
        <v>80621</v>
      </c>
      <c r="AZ132" s="376">
        <v>76214</v>
      </c>
      <c r="BA132" s="376">
        <v>79478</v>
      </c>
      <c r="BB132" s="376">
        <v>83150</v>
      </c>
      <c r="BC132" s="376">
        <v>87230</v>
      </c>
      <c r="BD132" s="376">
        <v>83558</v>
      </c>
      <c r="BE132" s="376">
        <v>86333</v>
      </c>
      <c r="BF132" s="376">
        <v>91555</v>
      </c>
      <c r="BG132" s="376">
        <v>96859</v>
      </c>
      <c r="BH132" s="376">
        <v>89026</v>
      </c>
      <c r="BI132" s="376">
        <v>92534</v>
      </c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</row>
    <row r="133" spans="1:73" hidden="1" outlineLevel="1" x14ac:dyDescent="0.25">
      <c r="A133" s="53">
        <v>2500</v>
      </c>
      <c r="B133" s="372">
        <v>51571</v>
      </c>
      <c r="C133" s="372">
        <v>54998</v>
      </c>
      <c r="D133" s="372">
        <v>48226</v>
      </c>
      <c r="E133" s="372">
        <v>51163</v>
      </c>
      <c r="F133" s="372">
        <v>54998</v>
      </c>
      <c r="G133" s="372">
        <v>54509</v>
      </c>
      <c r="H133" s="372">
        <v>57446</v>
      </c>
      <c r="I133" s="372">
        <v>61526</v>
      </c>
      <c r="J133" s="372">
        <v>70094</v>
      </c>
      <c r="K133" s="373">
        <v>78989</v>
      </c>
      <c r="L133" s="373">
        <v>82661</v>
      </c>
      <c r="M133" s="373">
        <v>82253</v>
      </c>
      <c r="N133" s="373">
        <v>84048</v>
      </c>
      <c r="O133" s="373">
        <v>86088</v>
      </c>
      <c r="P133" s="373">
        <v>87230</v>
      </c>
      <c r="Q133" s="373">
        <v>89270</v>
      </c>
      <c r="R133" s="373">
        <v>91392</v>
      </c>
      <c r="S133" s="373">
        <v>93187</v>
      </c>
      <c r="T133" s="373">
        <v>98573</v>
      </c>
      <c r="U133" s="373">
        <v>101510</v>
      </c>
      <c r="V133" s="373">
        <v>101184</v>
      </c>
      <c r="W133" s="373">
        <v>106080</v>
      </c>
      <c r="X133" s="373">
        <v>108120</v>
      </c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53">
        <v>2500</v>
      </c>
      <c r="AM133" s="375">
        <v>56712</v>
      </c>
      <c r="AN133" s="375">
        <v>60466</v>
      </c>
      <c r="AO133" s="375">
        <v>53040</v>
      </c>
      <c r="AP133" s="375">
        <v>56304</v>
      </c>
      <c r="AQ133" s="375">
        <v>60466</v>
      </c>
      <c r="AR133" s="375">
        <v>59976</v>
      </c>
      <c r="AS133" s="375">
        <v>63158</v>
      </c>
      <c r="AT133" s="375">
        <v>67646</v>
      </c>
      <c r="AU133" s="375">
        <v>77112</v>
      </c>
      <c r="AV133" s="376">
        <v>86904</v>
      </c>
      <c r="AW133" s="376">
        <v>90902</v>
      </c>
      <c r="AX133" s="376">
        <v>90494</v>
      </c>
      <c r="AY133" s="376">
        <v>92453</v>
      </c>
      <c r="AZ133" s="376">
        <v>94738</v>
      </c>
      <c r="BA133" s="376">
        <v>95962</v>
      </c>
      <c r="BB133" s="376">
        <v>98165</v>
      </c>
      <c r="BC133" s="376">
        <v>100531</v>
      </c>
      <c r="BD133" s="376">
        <v>102490</v>
      </c>
      <c r="BE133" s="376">
        <v>108446</v>
      </c>
      <c r="BF133" s="376">
        <v>111629</v>
      </c>
      <c r="BG133" s="376">
        <v>111302</v>
      </c>
      <c r="BH133" s="376">
        <v>116688</v>
      </c>
      <c r="BI133" s="376">
        <v>118973</v>
      </c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</row>
    <row r="134" spans="1:73" hidden="1" outlineLevel="1" x14ac:dyDescent="0.25">
      <c r="A134" s="53">
        <v>2550</v>
      </c>
      <c r="B134" s="372">
        <v>51898</v>
      </c>
      <c r="C134" s="372">
        <v>55896</v>
      </c>
      <c r="D134" s="372">
        <v>48470</v>
      </c>
      <c r="E134" s="372">
        <v>51245</v>
      </c>
      <c r="F134" s="372">
        <v>55325</v>
      </c>
      <c r="G134" s="372">
        <v>54998</v>
      </c>
      <c r="H134" s="372">
        <v>57936</v>
      </c>
      <c r="I134" s="372">
        <v>63077</v>
      </c>
      <c r="J134" s="373">
        <v>70176</v>
      </c>
      <c r="K134" s="373">
        <v>79478</v>
      </c>
      <c r="L134" s="373">
        <v>82824</v>
      </c>
      <c r="M134" s="373">
        <v>83558</v>
      </c>
      <c r="N134" s="373">
        <v>84619</v>
      </c>
      <c r="O134" s="373">
        <v>87883</v>
      </c>
      <c r="P134" s="373">
        <v>88618</v>
      </c>
      <c r="Q134" s="373">
        <v>90086</v>
      </c>
      <c r="R134" s="373">
        <v>92045</v>
      </c>
      <c r="S134" s="373">
        <v>94248</v>
      </c>
      <c r="T134" s="373">
        <v>99226</v>
      </c>
      <c r="U134" s="373">
        <v>102163</v>
      </c>
      <c r="V134" s="373">
        <v>102571</v>
      </c>
      <c r="W134" s="373">
        <v>107467</v>
      </c>
      <c r="X134" s="373">
        <v>110813</v>
      </c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53">
        <v>2550</v>
      </c>
      <c r="AM134" s="375">
        <v>57120</v>
      </c>
      <c r="AN134" s="375">
        <v>61526</v>
      </c>
      <c r="AO134" s="375">
        <v>53285</v>
      </c>
      <c r="AP134" s="375">
        <v>56386</v>
      </c>
      <c r="AQ134" s="375">
        <v>60874</v>
      </c>
      <c r="AR134" s="375">
        <v>60466</v>
      </c>
      <c r="AS134" s="375">
        <v>63730</v>
      </c>
      <c r="AT134" s="375">
        <v>69360</v>
      </c>
      <c r="AU134" s="376">
        <v>77194</v>
      </c>
      <c r="AV134" s="376">
        <v>87394</v>
      </c>
      <c r="AW134" s="376">
        <v>91147</v>
      </c>
      <c r="AX134" s="376">
        <v>91882</v>
      </c>
      <c r="AY134" s="376">
        <v>93106</v>
      </c>
      <c r="AZ134" s="376">
        <v>96696</v>
      </c>
      <c r="BA134" s="376">
        <v>97512</v>
      </c>
      <c r="BB134" s="376">
        <v>99062</v>
      </c>
      <c r="BC134" s="376">
        <v>101266</v>
      </c>
      <c r="BD134" s="376">
        <v>103714</v>
      </c>
      <c r="BE134" s="376">
        <v>109181</v>
      </c>
      <c r="BF134" s="376">
        <v>112363</v>
      </c>
      <c r="BG134" s="376">
        <v>112853</v>
      </c>
      <c r="BH134" s="376">
        <v>118238</v>
      </c>
      <c r="BI134" s="376">
        <v>121910</v>
      </c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</row>
    <row r="135" spans="1:73" hidden="1" outlineLevel="1" x14ac:dyDescent="0.25">
      <c r="A135" s="53">
        <v>2625</v>
      </c>
      <c r="B135" s="372">
        <v>52306</v>
      </c>
      <c r="C135" s="372">
        <v>56794</v>
      </c>
      <c r="D135" s="372">
        <v>48715</v>
      </c>
      <c r="E135" s="372">
        <v>51326</v>
      </c>
      <c r="F135" s="372">
        <v>55733</v>
      </c>
      <c r="G135" s="372">
        <v>55488</v>
      </c>
      <c r="H135" s="372">
        <v>58507</v>
      </c>
      <c r="I135" s="373">
        <v>64709</v>
      </c>
      <c r="J135" s="373">
        <v>70339</v>
      </c>
      <c r="K135" s="373">
        <v>80050</v>
      </c>
      <c r="L135" s="373">
        <v>82987</v>
      </c>
      <c r="M135" s="373">
        <v>84864</v>
      </c>
      <c r="N135" s="373">
        <v>85190</v>
      </c>
      <c r="O135" s="373">
        <v>89597</v>
      </c>
      <c r="P135" s="373">
        <v>90086</v>
      </c>
      <c r="Q135" s="373">
        <v>90821</v>
      </c>
      <c r="R135" s="373">
        <v>92698</v>
      </c>
      <c r="S135" s="373">
        <v>95309</v>
      </c>
      <c r="T135" s="373">
        <v>99960</v>
      </c>
      <c r="U135" s="373">
        <v>102816</v>
      </c>
      <c r="V135" s="373">
        <v>104040</v>
      </c>
      <c r="W135" s="373">
        <v>108936</v>
      </c>
      <c r="X135" s="373">
        <v>113424</v>
      </c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53">
        <v>2625</v>
      </c>
      <c r="AM135" s="375">
        <v>57528</v>
      </c>
      <c r="AN135" s="375">
        <v>62506</v>
      </c>
      <c r="AO135" s="375">
        <v>53611</v>
      </c>
      <c r="AP135" s="375">
        <v>56467</v>
      </c>
      <c r="AQ135" s="375">
        <v>61282</v>
      </c>
      <c r="AR135" s="375">
        <v>61037</v>
      </c>
      <c r="AS135" s="375">
        <v>64382</v>
      </c>
      <c r="AT135" s="376">
        <v>71155</v>
      </c>
      <c r="AU135" s="376">
        <v>77357</v>
      </c>
      <c r="AV135" s="376">
        <v>88046</v>
      </c>
      <c r="AW135" s="376">
        <v>91310</v>
      </c>
      <c r="AX135" s="376">
        <v>93350</v>
      </c>
      <c r="AY135" s="376">
        <v>93677</v>
      </c>
      <c r="AZ135" s="376">
        <v>98573</v>
      </c>
      <c r="BA135" s="376">
        <v>99062</v>
      </c>
      <c r="BB135" s="376">
        <v>99878</v>
      </c>
      <c r="BC135" s="376">
        <v>102000</v>
      </c>
      <c r="BD135" s="376">
        <v>104856</v>
      </c>
      <c r="BE135" s="376">
        <v>109997</v>
      </c>
      <c r="BF135" s="376">
        <v>113098</v>
      </c>
      <c r="BG135" s="376">
        <v>114485</v>
      </c>
      <c r="BH135" s="376">
        <v>119870</v>
      </c>
      <c r="BI135" s="376">
        <v>124766</v>
      </c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</row>
    <row r="136" spans="1:73" hidden="1" outlineLevel="1" x14ac:dyDescent="0.25">
      <c r="A136" s="53">
        <v>2700</v>
      </c>
      <c r="B136" s="372">
        <v>52142</v>
      </c>
      <c r="C136" s="372">
        <v>56630</v>
      </c>
      <c r="D136" s="372">
        <v>49613</v>
      </c>
      <c r="E136" s="372">
        <v>52306</v>
      </c>
      <c r="F136" s="372">
        <v>56386</v>
      </c>
      <c r="G136" s="372">
        <v>58181</v>
      </c>
      <c r="H136" s="372">
        <v>60955</v>
      </c>
      <c r="I136" s="373">
        <v>65035</v>
      </c>
      <c r="J136" s="373">
        <v>70339</v>
      </c>
      <c r="K136" s="373">
        <v>80784</v>
      </c>
      <c r="L136" s="373">
        <v>85027</v>
      </c>
      <c r="M136" s="373">
        <v>84293</v>
      </c>
      <c r="N136" s="373">
        <v>85109</v>
      </c>
      <c r="O136" s="373">
        <v>91392</v>
      </c>
      <c r="P136" s="373">
        <v>92942</v>
      </c>
      <c r="Q136" s="373">
        <v>93840</v>
      </c>
      <c r="R136" s="373">
        <v>94901</v>
      </c>
      <c r="S136" s="373">
        <v>98410</v>
      </c>
      <c r="T136" s="373">
        <v>102734</v>
      </c>
      <c r="U136" s="373">
        <v>103224</v>
      </c>
      <c r="V136" s="373">
        <v>104530</v>
      </c>
      <c r="W136" s="373">
        <v>110894</v>
      </c>
      <c r="X136" s="373">
        <v>114403</v>
      </c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53">
        <v>2700</v>
      </c>
      <c r="AM136" s="375">
        <v>57365</v>
      </c>
      <c r="AN136" s="375">
        <v>62261</v>
      </c>
      <c r="AO136" s="375">
        <v>54590</v>
      </c>
      <c r="AP136" s="375">
        <v>57528</v>
      </c>
      <c r="AQ136" s="375">
        <v>62016</v>
      </c>
      <c r="AR136" s="375">
        <v>63974</v>
      </c>
      <c r="AS136" s="375">
        <v>67075</v>
      </c>
      <c r="AT136" s="376">
        <v>71563</v>
      </c>
      <c r="AU136" s="376">
        <v>77357</v>
      </c>
      <c r="AV136" s="376">
        <v>88862</v>
      </c>
      <c r="AW136" s="376">
        <v>93514</v>
      </c>
      <c r="AX136" s="376">
        <v>92698</v>
      </c>
      <c r="AY136" s="376">
        <v>93595</v>
      </c>
      <c r="AZ136" s="376">
        <v>100531</v>
      </c>
      <c r="BA136" s="376">
        <v>102245</v>
      </c>
      <c r="BB136" s="376">
        <v>103224</v>
      </c>
      <c r="BC136" s="376">
        <v>104366</v>
      </c>
      <c r="BD136" s="376">
        <v>108283</v>
      </c>
      <c r="BE136" s="376">
        <v>113016</v>
      </c>
      <c r="BF136" s="376">
        <v>113587</v>
      </c>
      <c r="BG136" s="376">
        <v>114974</v>
      </c>
      <c r="BH136" s="376">
        <v>121992</v>
      </c>
      <c r="BI136" s="376">
        <v>125827</v>
      </c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</row>
    <row r="137" spans="1:73" hidden="1" outlineLevel="1" x14ac:dyDescent="0.25">
      <c r="A137" s="53">
        <v>2850</v>
      </c>
      <c r="B137" s="372">
        <v>60384</v>
      </c>
      <c r="C137" s="372">
        <v>62179</v>
      </c>
      <c r="D137" s="372">
        <v>56467</v>
      </c>
      <c r="E137" s="372">
        <v>59160</v>
      </c>
      <c r="F137" s="372">
        <v>67320</v>
      </c>
      <c r="G137" s="374">
        <v>63566</v>
      </c>
      <c r="H137" s="373">
        <v>78091</v>
      </c>
      <c r="I137" s="373">
        <v>79315</v>
      </c>
      <c r="J137" s="373">
        <v>80050</v>
      </c>
      <c r="K137" s="373">
        <v>84946</v>
      </c>
      <c r="L137" s="373">
        <v>89270</v>
      </c>
      <c r="M137" s="373">
        <v>90331</v>
      </c>
      <c r="N137" s="373">
        <v>92453</v>
      </c>
      <c r="O137" s="373">
        <v>94819</v>
      </c>
      <c r="P137" s="373">
        <v>103387</v>
      </c>
      <c r="Q137" s="373">
        <v>102734</v>
      </c>
      <c r="R137" s="373">
        <v>102734</v>
      </c>
      <c r="S137" s="373">
        <v>105917</v>
      </c>
      <c r="T137" s="373">
        <v>109915</v>
      </c>
      <c r="U137" s="373">
        <v>111466</v>
      </c>
      <c r="V137" s="373">
        <v>114077</v>
      </c>
      <c r="W137" s="373">
        <v>115954</v>
      </c>
      <c r="X137" s="373">
        <v>120850</v>
      </c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53">
        <v>2850</v>
      </c>
      <c r="AM137" s="375">
        <v>66422</v>
      </c>
      <c r="AN137" s="375">
        <v>68381</v>
      </c>
      <c r="AO137" s="375">
        <v>62098</v>
      </c>
      <c r="AP137" s="375">
        <v>65117</v>
      </c>
      <c r="AQ137" s="375">
        <v>74093</v>
      </c>
      <c r="AR137" s="377">
        <v>69931</v>
      </c>
      <c r="AS137" s="376">
        <v>85925</v>
      </c>
      <c r="AT137" s="376">
        <v>87230</v>
      </c>
      <c r="AU137" s="376">
        <v>88046</v>
      </c>
      <c r="AV137" s="376">
        <v>93432</v>
      </c>
      <c r="AW137" s="376">
        <v>98165</v>
      </c>
      <c r="AX137" s="376">
        <v>99389</v>
      </c>
      <c r="AY137" s="376">
        <v>101674</v>
      </c>
      <c r="AZ137" s="376">
        <v>104285</v>
      </c>
      <c r="BA137" s="376">
        <v>113750</v>
      </c>
      <c r="BB137" s="376">
        <v>113016</v>
      </c>
      <c r="BC137" s="376">
        <v>113016</v>
      </c>
      <c r="BD137" s="376">
        <v>116525</v>
      </c>
      <c r="BE137" s="376">
        <v>120931</v>
      </c>
      <c r="BF137" s="376">
        <v>122645</v>
      </c>
      <c r="BG137" s="376">
        <v>125501</v>
      </c>
      <c r="BH137" s="376">
        <v>127541</v>
      </c>
      <c r="BI137" s="376">
        <v>132926</v>
      </c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</row>
    <row r="138" spans="1:73" hidden="1" outlineLevel="1" x14ac:dyDescent="0.25">
      <c r="A138" s="53">
        <v>2975</v>
      </c>
      <c r="B138" s="372">
        <v>60547</v>
      </c>
      <c r="C138" s="372">
        <v>63811</v>
      </c>
      <c r="D138" s="372">
        <v>63240</v>
      </c>
      <c r="E138" s="372">
        <v>65443</v>
      </c>
      <c r="F138" s="373">
        <v>70176</v>
      </c>
      <c r="G138" s="373">
        <v>71237</v>
      </c>
      <c r="H138" s="373">
        <v>77602</v>
      </c>
      <c r="I138" s="373">
        <v>79478</v>
      </c>
      <c r="J138" s="373">
        <v>81029</v>
      </c>
      <c r="K138" s="373">
        <v>87394</v>
      </c>
      <c r="L138" s="373">
        <v>91963</v>
      </c>
      <c r="M138" s="373">
        <v>93024</v>
      </c>
      <c r="N138" s="373">
        <v>95309</v>
      </c>
      <c r="O138" s="373">
        <v>99552</v>
      </c>
      <c r="P138" s="373">
        <v>106080</v>
      </c>
      <c r="Q138" s="373">
        <v>105427</v>
      </c>
      <c r="R138" s="373">
        <v>105998</v>
      </c>
      <c r="S138" s="373">
        <v>109181</v>
      </c>
      <c r="T138" s="373">
        <v>113424</v>
      </c>
      <c r="U138" s="373">
        <v>114403</v>
      </c>
      <c r="V138" s="373">
        <v>117014</v>
      </c>
      <c r="W138" s="373">
        <v>119626</v>
      </c>
      <c r="X138" s="373">
        <v>124114</v>
      </c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53">
        <v>2975</v>
      </c>
      <c r="AM138" s="375">
        <v>66586</v>
      </c>
      <c r="AN138" s="375">
        <v>70176</v>
      </c>
      <c r="AO138" s="375">
        <v>69605</v>
      </c>
      <c r="AP138" s="375">
        <v>71971</v>
      </c>
      <c r="AQ138" s="376">
        <v>77194</v>
      </c>
      <c r="AR138" s="376">
        <v>78336</v>
      </c>
      <c r="AS138" s="376">
        <v>85354</v>
      </c>
      <c r="AT138" s="376">
        <v>87394</v>
      </c>
      <c r="AU138" s="376">
        <v>89107</v>
      </c>
      <c r="AV138" s="376">
        <v>96125</v>
      </c>
      <c r="AW138" s="376">
        <v>101184</v>
      </c>
      <c r="AX138" s="376">
        <v>102326</v>
      </c>
      <c r="AY138" s="376">
        <v>104856</v>
      </c>
      <c r="AZ138" s="376">
        <v>109507</v>
      </c>
      <c r="BA138" s="376">
        <v>116688</v>
      </c>
      <c r="BB138" s="376">
        <v>115954</v>
      </c>
      <c r="BC138" s="376">
        <v>116606</v>
      </c>
      <c r="BD138" s="376">
        <v>120115</v>
      </c>
      <c r="BE138" s="376">
        <v>124766</v>
      </c>
      <c r="BF138" s="376">
        <v>125827</v>
      </c>
      <c r="BG138" s="376">
        <v>128683</v>
      </c>
      <c r="BH138" s="376">
        <v>131621</v>
      </c>
      <c r="BI138" s="376">
        <v>136517</v>
      </c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</row>
    <row r="139" spans="1:73" hidden="1" outlineLevel="1" x14ac:dyDescent="0.25">
      <c r="A139" s="53">
        <v>3000</v>
      </c>
      <c r="B139" s="372">
        <v>60710</v>
      </c>
      <c r="C139" s="372">
        <v>65443</v>
      </c>
      <c r="D139" s="372">
        <v>70013</v>
      </c>
      <c r="E139" s="373">
        <v>71726</v>
      </c>
      <c r="F139" s="373">
        <v>73032</v>
      </c>
      <c r="G139" s="373">
        <v>78907</v>
      </c>
      <c r="H139" s="373">
        <v>77112</v>
      </c>
      <c r="I139" s="373">
        <v>79723</v>
      </c>
      <c r="J139" s="373">
        <v>82008</v>
      </c>
      <c r="K139" s="373">
        <v>89842</v>
      </c>
      <c r="L139" s="373">
        <v>94574</v>
      </c>
      <c r="M139" s="373">
        <v>95798</v>
      </c>
      <c r="N139" s="373">
        <v>98083</v>
      </c>
      <c r="O139" s="373">
        <v>104203</v>
      </c>
      <c r="P139" s="373">
        <v>108691</v>
      </c>
      <c r="Q139" s="373">
        <v>108038</v>
      </c>
      <c r="R139" s="373">
        <v>109344</v>
      </c>
      <c r="S139" s="373">
        <v>112445</v>
      </c>
      <c r="T139" s="373">
        <v>116933</v>
      </c>
      <c r="U139" s="373">
        <v>117422</v>
      </c>
      <c r="V139" s="373">
        <v>119952</v>
      </c>
      <c r="W139" s="373">
        <v>123379</v>
      </c>
      <c r="X139" s="373">
        <v>127378</v>
      </c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53">
        <v>3000</v>
      </c>
      <c r="AM139" s="375">
        <v>66749</v>
      </c>
      <c r="AN139" s="375">
        <v>71971</v>
      </c>
      <c r="AO139" s="375">
        <v>77030</v>
      </c>
      <c r="AP139" s="376">
        <v>78907</v>
      </c>
      <c r="AQ139" s="376">
        <v>80376</v>
      </c>
      <c r="AR139" s="376">
        <v>86822</v>
      </c>
      <c r="AS139" s="376">
        <v>84864</v>
      </c>
      <c r="AT139" s="376">
        <v>87720</v>
      </c>
      <c r="AU139" s="376">
        <v>90250</v>
      </c>
      <c r="AV139" s="376">
        <v>98818</v>
      </c>
      <c r="AW139" s="376">
        <v>104040</v>
      </c>
      <c r="AX139" s="376">
        <v>105346</v>
      </c>
      <c r="AY139" s="376">
        <v>107875</v>
      </c>
      <c r="AZ139" s="376">
        <v>114648</v>
      </c>
      <c r="BA139" s="376">
        <v>119544</v>
      </c>
      <c r="BB139" s="376">
        <v>118810</v>
      </c>
      <c r="BC139" s="376">
        <v>120278</v>
      </c>
      <c r="BD139" s="376">
        <v>123706</v>
      </c>
      <c r="BE139" s="376">
        <v>128602</v>
      </c>
      <c r="BF139" s="376">
        <v>129173</v>
      </c>
      <c r="BG139" s="376">
        <v>131947</v>
      </c>
      <c r="BH139" s="376">
        <v>135701</v>
      </c>
      <c r="BI139" s="376">
        <v>140107</v>
      </c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</row>
    <row r="140" spans="1:73" hidden="1" outlineLevel="1" x14ac:dyDescent="0.25">
      <c r="A140" s="251"/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</row>
    <row r="141" spans="1:73" collapsed="1" x14ac:dyDescent="0.25"/>
  </sheetData>
  <mergeCells count="27">
    <mergeCell ref="A79:AJ79"/>
    <mergeCell ref="A1:E1"/>
    <mergeCell ref="A2:AJ2"/>
    <mergeCell ref="A11:AJ11"/>
    <mergeCell ref="A45:AJ45"/>
    <mergeCell ref="A78:AJ78"/>
    <mergeCell ref="A77:AJ77"/>
    <mergeCell ref="A10:AJ10"/>
    <mergeCell ref="A44:AJ44"/>
    <mergeCell ref="AA4:AI8"/>
    <mergeCell ref="D94:T96"/>
    <mergeCell ref="X94:AJ98"/>
    <mergeCell ref="X101:AJ103"/>
    <mergeCell ref="X106:AJ108"/>
    <mergeCell ref="D106:S109"/>
    <mergeCell ref="D101:T103"/>
    <mergeCell ref="A89:S89"/>
    <mergeCell ref="T89:AJ89"/>
    <mergeCell ref="T90:AJ90"/>
    <mergeCell ref="A91:AJ91"/>
    <mergeCell ref="A80:AJ80"/>
    <mergeCell ref="A81:AJ81"/>
    <mergeCell ref="A82:AJ82"/>
    <mergeCell ref="A83:AJ83"/>
    <mergeCell ref="A88:S88"/>
    <mergeCell ref="T88:AJ88"/>
    <mergeCell ref="T84:AJ84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276225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00"/>
    <pageSetUpPr fitToPage="1"/>
  </sheetPr>
  <dimension ref="B1:AE91"/>
  <sheetViews>
    <sheetView showGridLines="0" view="pageBreakPreview" zoomScaleNormal="110" zoomScaleSheetLayoutView="100" workbookViewId="0">
      <pane ySplit="4" topLeftCell="A5" activePane="bottomLeft" state="frozen"/>
      <selection pane="bottomLeft" activeCell="U29" sqref="U29"/>
    </sheetView>
  </sheetViews>
  <sheetFormatPr defaultRowHeight="15" x14ac:dyDescent="0.25"/>
  <cols>
    <col min="1" max="1" width="0.7109375" style="179" customWidth="1"/>
    <col min="2" max="2" width="8.5703125" style="179" customWidth="1"/>
    <col min="3" max="5" width="9.140625" style="179"/>
    <col min="6" max="6" width="7.7109375" style="179" customWidth="1"/>
    <col min="7" max="7" width="9.7109375" style="179" customWidth="1"/>
    <col min="8" max="8" width="9.5703125" style="179" customWidth="1"/>
    <col min="9" max="9" width="8.85546875" style="179" customWidth="1"/>
    <col min="10" max="10" width="3.28515625" style="179" customWidth="1"/>
    <col min="11" max="11" width="9.140625" style="179"/>
    <col min="12" max="12" width="11.42578125" style="179" customWidth="1"/>
    <col min="13" max="13" width="11.28515625" style="179" customWidth="1"/>
    <col min="14" max="14" width="12" style="179" customWidth="1"/>
    <col min="15" max="16" width="9.140625" style="179"/>
    <col min="17" max="17" width="7.140625" style="179" customWidth="1"/>
    <col min="18" max="19" width="9.140625" style="179"/>
    <col min="20" max="20" width="10.5703125" style="179" bestFit="1" customWidth="1"/>
    <col min="21" max="21" width="9.140625" style="179"/>
    <col min="32" max="16384" width="9.140625" style="179"/>
  </cols>
  <sheetData>
    <row r="1" spans="2:21" ht="15" customHeight="1" x14ac:dyDescent="0.25">
      <c r="B1" s="713" t="s">
        <v>74</v>
      </c>
      <c r="C1" s="713"/>
      <c r="D1" s="713"/>
      <c r="E1" s="713"/>
      <c r="F1" s="713"/>
      <c r="G1" s="1"/>
      <c r="J1" s="177"/>
      <c r="K1" s="177"/>
      <c r="L1" s="177"/>
      <c r="M1" s="763"/>
      <c r="N1" s="763"/>
      <c r="O1" s="763"/>
      <c r="P1" s="177"/>
      <c r="Q1" s="177"/>
      <c r="R1" s="178"/>
      <c r="S1" s="178"/>
      <c r="T1" s="178"/>
      <c r="U1" s="178"/>
    </row>
    <row r="2" spans="2:21" ht="15" customHeight="1" x14ac:dyDescent="0.25">
      <c r="B2" s="764" t="s">
        <v>636</v>
      </c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178"/>
      <c r="S2" s="178"/>
      <c r="T2" s="178"/>
      <c r="U2" s="178"/>
    </row>
    <row r="3" spans="2:21" ht="18.75" customHeight="1" x14ac:dyDescent="0.25">
      <c r="B3" s="765" t="s">
        <v>637</v>
      </c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180"/>
      <c r="S3" s="180"/>
      <c r="T3" s="180"/>
      <c r="U3" s="180"/>
    </row>
    <row r="4" spans="2:21" ht="3" customHeight="1" x14ac:dyDescent="0.25"/>
    <row r="5" spans="2:21" ht="12.75" customHeight="1" x14ac:dyDescent="0.25">
      <c r="B5" s="766" t="s">
        <v>560</v>
      </c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8"/>
    </row>
    <row r="6" spans="2:21" x14ac:dyDescent="0.25">
      <c r="F6" s="202" t="s">
        <v>561</v>
      </c>
      <c r="G6" s="203"/>
      <c r="H6" s="203"/>
      <c r="L6" s="203"/>
      <c r="M6" s="203"/>
      <c r="N6" s="202" t="s">
        <v>561</v>
      </c>
    </row>
    <row r="7" spans="2:21" ht="12.75" customHeight="1" x14ac:dyDescent="0.25">
      <c r="F7" s="715" t="s">
        <v>647</v>
      </c>
      <c r="G7" s="715"/>
      <c r="H7" s="715"/>
      <c r="L7" s="204"/>
      <c r="N7" s="207" t="s">
        <v>562</v>
      </c>
    </row>
    <row r="8" spans="2:21" ht="17.25" customHeight="1" x14ac:dyDescent="0.25">
      <c r="F8" s="715"/>
      <c r="G8" s="715"/>
      <c r="H8" s="715"/>
      <c r="L8" s="204"/>
    </row>
    <row r="9" spans="2:21" ht="12.75" customHeight="1" x14ac:dyDescent="0.25">
      <c r="F9" s="715" t="s">
        <v>646</v>
      </c>
      <c r="G9" s="715"/>
      <c r="H9" s="715"/>
      <c r="L9" s="204"/>
      <c r="M9" s="203"/>
      <c r="N9" s="207" t="s">
        <v>563</v>
      </c>
    </row>
    <row r="10" spans="2:21" x14ac:dyDescent="0.25">
      <c r="F10" s="715"/>
      <c r="G10" s="715"/>
      <c r="H10" s="715"/>
      <c r="L10" s="204"/>
      <c r="M10" s="203"/>
      <c r="N10" s="203"/>
    </row>
    <row r="11" spans="2:21" x14ac:dyDescent="0.25">
      <c r="B11" s="182"/>
      <c r="C11" s="182"/>
      <c r="D11" s="182"/>
      <c r="E11" s="182"/>
      <c r="F11" s="715" t="s">
        <v>630</v>
      </c>
      <c r="G11" s="715"/>
      <c r="H11" s="715"/>
      <c r="L11" s="203"/>
      <c r="M11" s="203"/>
      <c r="N11" s="203"/>
    </row>
    <row r="12" spans="2:21" ht="12.75" customHeight="1" x14ac:dyDescent="0.25">
      <c r="B12" s="182"/>
      <c r="C12" s="182"/>
      <c r="E12" s="182"/>
      <c r="F12" s="715"/>
      <c r="G12" s="715"/>
      <c r="H12" s="715"/>
      <c r="L12" s="204"/>
      <c r="M12" s="203"/>
      <c r="N12" s="203"/>
    </row>
    <row r="13" spans="2:21" x14ac:dyDescent="0.25">
      <c r="B13" s="761"/>
      <c r="C13" s="761"/>
      <c r="D13" s="761"/>
      <c r="E13" s="761"/>
      <c r="F13" s="761"/>
      <c r="J13" s="181"/>
      <c r="K13" s="181"/>
      <c r="L13" s="181"/>
    </row>
    <row r="14" spans="2:21" ht="12" customHeight="1" x14ac:dyDescent="0.25">
      <c r="B14" s="762"/>
      <c r="C14" s="762"/>
      <c r="D14" s="762"/>
      <c r="K14" s="181"/>
      <c r="L14" s="181"/>
    </row>
    <row r="15" spans="2:21" x14ac:dyDescent="0.25">
      <c r="B15" s="714" t="s">
        <v>631</v>
      </c>
      <c r="C15" s="714"/>
      <c r="D15" s="714"/>
      <c r="E15" s="714"/>
      <c r="J15" s="181"/>
      <c r="K15" s="714" t="s">
        <v>632</v>
      </c>
      <c r="L15" s="714"/>
      <c r="M15" s="714"/>
    </row>
    <row r="16" spans="2:21" ht="1.5" customHeight="1" x14ac:dyDescent="0.25"/>
    <row r="17" spans="2:18" x14ac:dyDescent="0.25">
      <c r="B17" s="758" t="s">
        <v>644</v>
      </c>
      <c r="C17" s="758"/>
      <c r="D17" s="758"/>
      <c r="E17" s="758"/>
      <c r="F17" s="758"/>
      <c r="G17" s="758"/>
      <c r="H17" s="758"/>
      <c r="I17" s="758"/>
      <c r="K17" s="759" t="s">
        <v>643</v>
      </c>
      <c r="L17" s="760"/>
      <c r="M17" s="760"/>
      <c r="N17" s="760"/>
      <c r="O17" s="760"/>
      <c r="P17" s="760"/>
      <c r="Q17" s="760"/>
      <c r="R17" s="183"/>
    </row>
    <row r="18" spans="2:18" ht="15.75" customHeight="1" thickBot="1" x14ac:dyDescent="0.3">
      <c r="B18" s="206" t="s">
        <v>633</v>
      </c>
      <c r="K18" s="206" t="s">
        <v>633</v>
      </c>
    </row>
    <row r="19" spans="2:18" ht="38.25" customHeight="1" thickBot="1" x14ac:dyDescent="0.3">
      <c r="B19" s="200" t="s">
        <v>564</v>
      </c>
      <c r="C19" s="753" t="s">
        <v>565</v>
      </c>
      <c r="D19" s="754"/>
      <c r="E19" s="754"/>
      <c r="F19" s="755"/>
      <c r="G19" s="201" t="s">
        <v>634</v>
      </c>
      <c r="H19" s="213" t="s">
        <v>635</v>
      </c>
      <c r="K19" s="200" t="s">
        <v>564</v>
      </c>
      <c r="L19" s="756" t="s">
        <v>565</v>
      </c>
      <c r="M19" s="756"/>
      <c r="N19" s="756"/>
      <c r="O19" s="201" t="s">
        <v>634</v>
      </c>
      <c r="P19" s="213" t="s">
        <v>635</v>
      </c>
    </row>
    <row r="20" spans="2:18" ht="14.25" customHeight="1" x14ac:dyDescent="0.25">
      <c r="B20" s="733">
        <v>1</v>
      </c>
      <c r="C20" s="736" t="s">
        <v>567</v>
      </c>
      <c r="D20" s="736"/>
      <c r="E20" s="736"/>
      <c r="F20" s="736"/>
      <c r="G20" s="747" t="s">
        <v>568</v>
      </c>
      <c r="H20" s="184"/>
      <c r="K20" s="733">
        <v>10</v>
      </c>
      <c r="L20" s="736" t="s">
        <v>569</v>
      </c>
      <c r="M20" s="736"/>
      <c r="N20" s="736"/>
      <c r="O20" s="747" t="s">
        <v>568</v>
      </c>
      <c r="P20" s="184"/>
    </row>
    <row r="21" spans="2:18" ht="24" customHeight="1" x14ac:dyDescent="0.25">
      <c r="B21" s="734"/>
      <c r="C21" s="722" t="s">
        <v>638</v>
      </c>
      <c r="D21" s="722"/>
      <c r="E21" s="722"/>
      <c r="F21" s="722"/>
      <c r="G21" s="748"/>
      <c r="H21" s="186"/>
      <c r="I21" s="187"/>
      <c r="K21" s="734"/>
      <c r="L21" s="722" t="s">
        <v>638</v>
      </c>
      <c r="M21" s="722"/>
      <c r="N21" s="722"/>
      <c r="O21" s="748"/>
      <c r="P21" s="186"/>
    </row>
    <row r="22" spans="2:18" ht="15.75" customHeight="1" thickBot="1" x14ac:dyDescent="0.3">
      <c r="B22" s="735"/>
      <c r="C22" s="726" t="s">
        <v>570</v>
      </c>
      <c r="D22" s="726"/>
      <c r="E22" s="726"/>
      <c r="F22" s="726"/>
      <c r="G22" s="749"/>
      <c r="H22" s="189"/>
      <c r="I22" s="187"/>
      <c r="K22" s="735"/>
      <c r="L22" s="726" t="s">
        <v>571</v>
      </c>
      <c r="M22" s="726"/>
      <c r="N22" s="726"/>
      <c r="O22" s="749"/>
      <c r="P22" s="189"/>
    </row>
    <row r="23" spans="2:18" x14ac:dyDescent="0.25">
      <c r="B23" s="733">
        <v>2</v>
      </c>
      <c r="C23" s="736" t="s">
        <v>572</v>
      </c>
      <c r="D23" s="736"/>
      <c r="E23" s="736"/>
      <c r="F23" s="736"/>
      <c r="G23" s="747" t="s">
        <v>573</v>
      </c>
      <c r="H23" s="190"/>
      <c r="I23" s="187"/>
      <c r="K23" s="733">
        <v>11</v>
      </c>
      <c r="L23" s="736" t="s">
        <v>574</v>
      </c>
      <c r="M23" s="736"/>
      <c r="N23" s="736"/>
      <c r="O23" s="747" t="s">
        <v>573</v>
      </c>
      <c r="P23" s="190"/>
    </row>
    <row r="24" spans="2:18" ht="23.25" customHeight="1" x14ac:dyDescent="0.25">
      <c r="B24" s="734"/>
      <c r="C24" s="722" t="s">
        <v>638</v>
      </c>
      <c r="D24" s="722"/>
      <c r="E24" s="722"/>
      <c r="F24" s="722"/>
      <c r="G24" s="748"/>
      <c r="H24" s="186"/>
      <c r="I24" s="187"/>
      <c r="K24" s="734"/>
      <c r="L24" s="722" t="s">
        <v>638</v>
      </c>
      <c r="M24" s="722"/>
      <c r="N24" s="722"/>
      <c r="O24" s="748"/>
      <c r="P24" s="186"/>
    </row>
    <row r="25" spans="2:18" ht="13.5" customHeight="1" thickBot="1" x14ac:dyDescent="0.3">
      <c r="B25" s="735"/>
      <c r="C25" s="726" t="s">
        <v>570</v>
      </c>
      <c r="D25" s="726"/>
      <c r="E25" s="726"/>
      <c r="F25" s="726"/>
      <c r="G25" s="749"/>
      <c r="H25" s="191"/>
      <c r="I25" s="187"/>
      <c r="K25" s="735"/>
      <c r="L25" s="726" t="s">
        <v>571</v>
      </c>
      <c r="M25" s="726"/>
      <c r="N25" s="726"/>
      <c r="O25" s="749"/>
      <c r="P25" s="191"/>
    </row>
    <row r="26" spans="2:18" ht="15.75" thickBot="1" x14ac:dyDescent="0.3">
      <c r="B26" s="733">
        <v>3</v>
      </c>
      <c r="C26" s="736" t="s">
        <v>575</v>
      </c>
      <c r="D26" s="736"/>
      <c r="E26" s="736"/>
      <c r="F26" s="736"/>
      <c r="G26" s="747" t="s">
        <v>576</v>
      </c>
      <c r="H26" s="184"/>
      <c r="K26" s="737">
        <v>12</v>
      </c>
      <c r="L26" s="736" t="s">
        <v>577</v>
      </c>
      <c r="M26" s="736"/>
      <c r="N26" s="736"/>
      <c r="O26" s="747" t="s">
        <v>576</v>
      </c>
      <c r="P26" s="184"/>
    </row>
    <row r="27" spans="2:18" ht="23.25" customHeight="1" thickBot="1" x14ac:dyDescent="0.3">
      <c r="B27" s="734"/>
      <c r="C27" s="722" t="s">
        <v>638</v>
      </c>
      <c r="D27" s="722"/>
      <c r="E27" s="722"/>
      <c r="F27" s="722"/>
      <c r="G27" s="748"/>
      <c r="H27" s="186"/>
      <c r="K27" s="737"/>
      <c r="L27" s="722" t="s">
        <v>638</v>
      </c>
      <c r="M27" s="722"/>
      <c r="N27" s="722"/>
      <c r="O27" s="748"/>
      <c r="P27" s="186"/>
    </row>
    <row r="28" spans="2:18" ht="13.5" customHeight="1" thickBot="1" x14ac:dyDescent="0.3">
      <c r="B28" s="735"/>
      <c r="C28" s="726" t="s">
        <v>570</v>
      </c>
      <c r="D28" s="726"/>
      <c r="E28" s="726"/>
      <c r="F28" s="726"/>
      <c r="G28" s="749"/>
      <c r="H28" s="189"/>
      <c r="K28" s="737"/>
      <c r="L28" s="726" t="s">
        <v>571</v>
      </c>
      <c r="M28" s="726"/>
      <c r="N28" s="726"/>
      <c r="O28" s="748"/>
      <c r="P28" s="189"/>
    </row>
    <row r="29" spans="2:18" ht="15.75" thickBot="1" x14ac:dyDescent="0.3">
      <c r="B29" s="737">
        <v>4</v>
      </c>
      <c r="C29" s="736" t="s">
        <v>578</v>
      </c>
      <c r="D29" s="736"/>
      <c r="E29" s="736"/>
      <c r="F29" s="736"/>
      <c r="G29" s="757" t="s">
        <v>579</v>
      </c>
      <c r="H29" s="190"/>
      <c r="K29" s="737">
        <v>13</v>
      </c>
      <c r="L29" s="736" t="s">
        <v>580</v>
      </c>
      <c r="M29" s="736"/>
      <c r="N29" s="736"/>
      <c r="O29" s="757" t="s">
        <v>579</v>
      </c>
      <c r="P29" s="190"/>
    </row>
    <row r="30" spans="2:18" ht="24.75" customHeight="1" thickBot="1" x14ac:dyDescent="0.3">
      <c r="B30" s="737"/>
      <c r="C30" s="722" t="s">
        <v>638</v>
      </c>
      <c r="D30" s="722"/>
      <c r="E30" s="722"/>
      <c r="F30" s="722"/>
      <c r="G30" s="757"/>
      <c r="H30" s="186"/>
      <c r="K30" s="737"/>
      <c r="L30" s="722" t="s">
        <v>638</v>
      </c>
      <c r="M30" s="722"/>
      <c r="N30" s="722"/>
      <c r="O30" s="757"/>
      <c r="P30" s="186"/>
    </row>
    <row r="31" spans="2:18" ht="13.5" customHeight="1" thickBot="1" x14ac:dyDescent="0.3">
      <c r="B31" s="737"/>
      <c r="C31" s="726" t="s">
        <v>570</v>
      </c>
      <c r="D31" s="726"/>
      <c r="E31" s="726"/>
      <c r="F31" s="726"/>
      <c r="G31" s="757"/>
      <c r="H31" s="191"/>
      <c r="K31" s="737"/>
      <c r="L31" s="726" t="s">
        <v>571</v>
      </c>
      <c r="M31" s="726"/>
      <c r="N31" s="726"/>
      <c r="O31" s="757"/>
      <c r="P31" s="191"/>
    </row>
    <row r="32" spans="2:18" ht="15.75" thickBot="1" x14ac:dyDescent="0.3">
      <c r="B32" s="737">
        <v>5</v>
      </c>
      <c r="C32" s="736" t="s">
        <v>581</v>
      </c>
      <c r="D32" s="736"/>
      <c r="E32" s="736"/>
      <c r="F32" s="736"/>
      <c r="G32" s="757" t="s">
        <v>582</v>
      </c>
      <c r="H32" s="184"/>
      <c r="K32" s="737">
        <v>14</v>
      </c>
      <c r="L32" s="736" t="s">
        <v>583</v>
      </c>
      <c r="M32" s="736"/>
      <c r="N32" s="736"/>
      <c r="O32" s="757" t="s">
        <v>582</v>
      </c>
      <c r="P32" s="184"/>
    </row>
    <row r="33" spans="2:17" ht="24" customHeight="1" thickBot="1" x14ac:dyDescent="0.3">
      <c r="B33" s="737"/>
      <c r="C33" s="722" t="s">
        <v>638</v>
      </c>
      <c r="D33" s="722"/>
      <c r="E33" s="722"/>
      <c r="F33" s="722"/>
      <c r="G33" s="757"/>
      <c r="H33" s="186"/>
      <c r="K33" s="737"/>
      <c r="L33" s="722" t="s">
        <v>638</v>
      </c>
      <c r="M33" s="722"/>
      <c r="N33" s="722"/>
      <c r="O33" s="757"/>
      <c r="P33" s="186"/>
    </row>
    <row r="34" spans="2:17" ht="13.5" customHeight="1" thickBot="1" x14ac:dyDescent="0.3">
      <c r="B34" s="737"/>
      <c r="C34" s="726" t="s">
        <v>570</v>
      </c>
      <c r="D34" s="726"/>
      <c r="E34" s="726"/>
      <c r="F34" s="726"/>
      <c r="G34" s="757"/>
      <c r="H34" s="189"/>
      <c r="K34" s="737"/>
      <c r="L34" s="726" t="s">
        <v>571</v>
      </c>
      <c r="M34" s="726"/>
      <c r="N34" s="726"/>
      <c r="O34" s="757"/>
      <c r="P34" s="189"/>
    </row>
    <row r="35" spans="2:17" ht="15.75" thickBot="1" x14ac:dyDescent="0.3">
      <c r="B35" s="737">
        <v>6</v>
      </c>
      <c r="C35" s="736" t="s">
        <v>584</v>
      </c>
      <c r="D35" s="736"/>
      <c r="E35" s="736"/>
      <c r="F35" s="736"/>
      <c r="G35" s="757" t="s">
        <v>585</v>
      </c>
      <c r="H35" s="190"/>
      <c r="K35" s="737">
        <v>15</v>
      </c>
      <c r="L35" s="736" t="s">
        <v>586</v>
      </c>
      <c r="M35" s="736"/>
      <c r="N35" s="736"/>
      <c r="O35" s="757" t="s">
        <v>585</v>
      </c>
      <c r="P35" s="190"/>
    </row>
    <row r="36" spans="2:17" ht="24.75" customHeight="1" thickBot="1" x14ac:dyDescent="0.3">
      <c r="B36" s="737"/>
      <c r="C36" s="722" t="s">
        <v>638</v>
      </c>
      <c r="D36" s="722"/>
      <c r="E36" s="722"/>
      <c r="F36" s="722"/>
      <c r="G36" s="757"/>
      <c r="H36" s="186"/>
      <c r="K36" s="737"/>
      <c r="L36" s="722" t="s">
        <v>638</v>
      </c>
      <c r="M36" s="722"/>
      <c r="N36" s="722"/>
      <c r="O36" s="757"/>
      <c r="P36" s="186"/>
    </row>
    <row r="37" spans="2:17" ht="13.5" customHeight="1" thickBot="1" x14ac:dyDescent="0.3">
      <c r="B37" s="737"/>
      <c r="C37" s="726" t="s">
        <v>570</v>
      </c>
      <c r="D37" s="726"/>
      <c r="E37" s="726"/>
      <c r="F37" s="726"/>
      <c r="G37" s="757"/>
      <c r="H37" s="191"/>
      <c r="K37" s="737"/>
      <c r="L37" s="726" t="s">
        <v>571</v>
      </c>
      <c r="M37" s="726"/>
      <c r="N37" s="726"/>
      <c r="O37" s="757"/>
      <c r="P37" s="191"/>
    </row>
    <row r="38" spans="2:17" ht="15.75" thickBot="1" x14ac:dyDescent="0.3">
      <c r="B38" s="737">
        <v>7</v>
      </c>
      <c r="C38" s="736" t="s">
        <v>587</v>
      </c>
      <c r="D38" s="736"/>
      <c r="E38" s="736"/>
      <c r="F38" s="736"/>
      <c r="G38" s="757" t="s">
        <v>588</v>
      </c>
      <c r="H38" s="184"/>
      <c r="K38" s="737">
        <v>16</v>
      </c>
      <c r="L38" s="736" t="s">
        <v>589</v>
      </c>
      <c r="M38" s="736"/>
      <c r="N38" s="736"/>
      <c r="O38" s="757" t="s">
        <v>588</v>
      </c>
      <c r="P38" s="184"/>
    </row>
    <row r="39" spans="2:17" ht="22.5" customHeight="1" thickBot="1" x14ac:dyDescent="0.3">
      <c r="B39" s="737"/>
      <c r="C39" s="722" t="s">
        <v>638</v>
      </c>
      <c r="D39" s="722"/>
      <c r="E39" s="722"/>
      <c r="F39" s="722"/>
      <c r="G39" s="757"/>
      <c r="H39" s="186"/>
      <c r="K39" s="737"/>
      <c r="L39" s="722" t="s">
        <v>638</v>
      </c>
      <c r="M39" s="722"/>
      <c r="N39" s="722"/>
      <c r="O39" s="757"/>
      <c r="P39" s="186"/>
    </row>
    <row r="40" spans="2:17" ht="13.5" customHeight="1" thickBot="1" x14ac:dyDescent="0.3">
      <c r="B40" s="737"/>
      <c r="C40" s="726" t="s">
        <v>570</v>
      </c>
      <c r="D40" s="726"/>
      <c r="E40" s="726"/>
      <c r="F40" s="726"/>
      <c r="G40" s="757"/>
      <c r="H40" s="189"/>
      <c r="K40" s="737"/>
      <c r="L40" s="726" t="s">
        <v>571</v>
      </c>
      <c r="M40" s="726"/>
      <c r="N40" s="726"/>
      <c r="O40" s="757"/>
      <c r="P40" s="189"/>
    </row>
    <row r="41" spans="2:17" ht="14.25" customHeight="1" x14ac:dyDescent="0.25">
      <c r="B41" s="733">
        <v>8</v>
      </c>
      <c r="C41" s="736" t="s">
        <v>590</v>
      </c>
      <c r="D41" s="736"/>
      <c r="E41" s="736"/>
      <c r="F41" s="736"/>
      <c r="G41" s="747" t="s">
        <v>591</v>
      </c>
      <c r="H41" s="190"/>
      <c r="K41" s="738">
        <v>17</v>
      </c>
      <c r="L41" s="750" t="s">
        <v>592</v>
      </c>
      <c r="M41" s="751"/>
      <c r="N41" s="752"/>
      <c r="O41" s="741" t="s">
        <v>591</v>
      </c>
      <c r="P41" s="190"/>
    </row>
    <row r="42" spans="2:17" ht="24.75" customHeight="1" x14ac:dyDescent="0.25">
      <c r="B42" s="734"/>
      <c r="C42" s="722" t="s">
        <v>638</v>
      </c>
      <c r="D42" s="722"/>
      <c r="E42" s="722"/>
      <c r="F42" s="722"/>
      <c r="G42" s="748"/>
      <c r="H42" s="186"/>
      <c r="K42" s="739"/>
      <c r="L42" s="722" t="s">
        <v>638</v>
      </c>
      <c r="M42" s="722"/>
      <c r="N42" s="722"/>
      <c r="O42" s="742"/>
      <c r="P42" s="186"/>
    </row>
    <row r="43" spans="2:17" ht="13.5" customHeight="1" thickBot="1" x14ac:dyDescent="0.3">
      <c r="B43" s="735"/>
      <c r="C43" s="726" t="s">
        <v>570</v>
      </c>
      <c r="D43" s="726"/>
      <c r="E43" s="726"/>
      <c r="F43" s="726"/>
      <c r="G43" s="749"/>
      <c r="H43" s="191"/>
      <c r="K43" s="740"/>
      <c r="L43" s="726" t="s">
        <v>571</v>
      </c>
      <c r="M43" s="726"/>
      <c r="N43" s="726"/>
      <c r="O43" s="743"/>
      <c r="P43" s="191"/>
    </row>
    <row r="44" spans="2:17" ht="13.5" customHeight="1" x14ac:dyDescent="0.25">
      <c r="B44" s="733">
        <v>9</v>
      </c>
      <c r="C44" s="736" t="s">
        <v>593</v>
      </c>
      <c r="D44" s="736"/>
      <c r="E44" s="736"/>
      <c r="F44" s="736"/>
      <c r="G44" s="747" t="s">
        <v>594</v>
      </c>
      <c r="H44" s="184"/>
      <c r="K44" s="738">
        <v>18</v>
      </c>
      <c r="L44" s="750" t="s">
        <v>595</v>
      </c>
      <c r="M44" s="751"/>
      <c r="N44" s="752"/>
      <c r="O44" s="741" t="s">
        <v>594</v>
      </c>
      <c r="P44" s="184"/>
    </row>
    <row r="45" spans="2:17" ht="24" customHeight="1" x14ac:dyDescent="0.25">
      <c r="B45" s="734"/>
      <c r="C45" s="722" t="s">
        <v>639</v>
      </c>
      <c r="D45" s="722"/>
      <c r="E45" s="722"/>
      <c r="F45" s="722"/>
      <c r="G45" s="748"/>
      <c r="H45" s="186"/>
      <c r="K45" s="739"/>
      <c r="L45" s="722" t="s">
        <v>638</v>
      </c>
      <c r="M45" s="722"/>
      <c r="N45" s="722"/>
      <c r="O45" s="742"/>
      <c r="P45" s="186"/>
    </row>
    <row r="46" spans="2:17" ht="13.5" customHeight="1" thickBot="1" x14ac:dyDescent="0.3">
      <c r="B46" s="735"/>
      <c r="C46" s="726" t="s">
        <v>570</v>
      </c>
      <c r="D46" s="726"/>
      <c r="E46" s="726"/>
      <c r="F46" s="726"/>
      <c r="G46" s="749"/>
      <c r="H46" s="189"/>
      <c r="K46" s="740"/>
      <c r="L46" s="726" t="s">
        <v>596</v>
      </c>
      <c r="M46" s="726"/>
      <c r="N46" s="726"/>
      <c r="O46" s="743"/>
      <c r="P46" s="189"/>
    </row>
    <row r="47" spans="2:17" ht="9.75" customHeight="1" x14ac:dyDescent="0.25"/>
    <row r="48" spans="2:17" ht="17.25" customHeight="1" x14ac:dyDescent="0.25">
      <c r="B48" s="744" t="s">
        <v>640</v>
      </c>
      <c r="C48" s="744"/>
      <c r="D48" s="744"/>
      <c r="E48" s="744"/>
      <c r="F48" s="744"/>
      <c r="G48" s="744"/>
      <c r="H48" s="744"/>
      <c r="I48" s="744"/>
      <c r="K48" s="745" t="s">
        <v>641</v>
      </c>
      <c r="L48" s="746"/>
      <c r="M48" s="746"/>
      <c r="N48" s="746"/>
      <c r="O48" s="746"/>
      <c r="P48" s="746"/>
      <c r="Q48" s="746"/>
    </row>
    <row r="49" spans="2:21" ht="21" customHeight="1" thickBot="1" x14ac:dyDescent="0.3">
      <c r="B49" s="206" t="s">
        <v>645</v>
      </c>
      <c r="K49" s="206" t="s">
        <v>645</v>
      </c>
      <c r="L49" s="192"/>
      <c r="M49" s="192"/>
      <c r="N49" s="192"/>
      <c r="O49" s="193"/>
      <c r="P49" s="194"/>
      <c r="Q49" s="195"/>
    </row>
    <row r="50" spans="2:21" ht="33" customHeight="1" thickBot="1" x14ac:dyDescent="0.3">
      <c r="B50" s="200" t="s">
        <v>564</v>
      </c>
      <c r="C50" s="753" t="s">
        <v>565</v>
      </c>
      <c r="D50" s="754"/>
      <c r="E50" s="754"/>
      <c r="F50" s="755"/>
      <c r="G50" s="201" t="s">
        <v>566</v>
      </c>
      <c r="H50" s="213" t="s">
        <v>635</v>
      </c>
      <c r="K50" s="200" t="s">
        <v>564</v>
      </c>
      <c r="L50" s="756" t="s">
        <v>565</v>
      </c>
      <c r="M50" s="756"/>
      <c r="N50" s="756"/>
      <c r="O50" s="201" t="s">
        <v>566</v>
      </c>
      <c r="P50" s="213" t="s">
        <v>635</v>
      </c>
      <c r="Q50" s="195"/>
    </row>
    <row r="51" spans="2:21" ht="14.25" customHeight="1" x14ac:dyDescent="0.25">
      <c r="B51" s="733">
        <v>19</v>
      </c>
      <c r="C51" s="736" t="s">
        <v>597</v>
      </c>
      <c r="D51" s="736"/>
      <c r="E51" s="736"/>
      <c r="F51" s="736"/>
      <c r="G51" s="719" t="s">
        <v>568</v>
      </c>
      <c r="H51" s="184"/>
      <c r="K51" s="733">
        <v>28</v>
      </c>
      <c r="L51" s="736" t="s">
        <v>598</v>
      </c>
      <c r="M51" s="736"/>
      <c r="N51" s="736"/>
      <c r="O51" s="719" t="s">
        <v>568</v>
      </c>
      <c r="P51" s="184"/>
    </row>
    <row r="52" spans="2:21" ht="24" customHeight="1" x14ac:dyDescent="0.25">
      <c r="B52" s="734"/>
      <c r="C52" s="722" t="s">
        <v>642</v>
      </c>
      <c r="D52" s="722"/>
      <c r="E52" s="722"/>
      <c r="F52" s="722"/>
      <c r="G52" s="720"/>
      <c r="H52" s="186"/>
      <c r="K52" s="734"/>
      <c r="L52" s="723" t="s">
        <v>642</v>
      </c>
      <c r="M52" s="724"/>
      <c r="N52" s="725"/>
      <c r="O52" s="720"/>
      <c r="P52" s="186"/>
      <c r="S52" s="196"/>
    </row>
    <row r="53" spans="2:21" ht="13.5" customHeight="1" thickBot="1" x14ac:dyDescent="0.3">
      <c r="B53" s="735"/>
      <c r="C53" s="726" t="s">
        <v>599</v>
      </c>
      <c r="D53" s="726"/>
      <c r="E53" s="726"/>
      <c r="F53" s="726"/>
      <c r="G53" s="721"/>
      <c r="H53" s="189"/>
      <c r="K53" s="735"/>
      <c r="L53" s="726" t="s">
        <v>571</v>
      </c>
      <c r="M53" s="726"/>
      <c r="N53" s="726"/>
      <c r="O53" s="721"/>
      <c r="P53" s="189"/>
    </row>
    <row r="54" spans="2:21" x14ac:dyDescent="0.25">
      <c r="B54" s="733">
        <v>20</v>
      </c>
      <c r="C54" s="736" t="s">
        <v>600</v>
      </c>
      <c r="D54" s="736"/>
      <c r="E54" s="736"/>
      <c r="F54" s="736"/>
      <c r="G54" s="719" t="s">
        <v>573</v>
      </c>
      <c r="H54" s="190"/>
      <c r="K54" s="733">
        <v>29</v>
      </c>
      <c r="L54" s="736" t="s">
        <v>601</v>
      </c>
      <c r="M54" s="736"/>
      <c r="N54" s="736"/>
      <c r="O54" s="719" t="s">
        <v>573</v>
      </c>
      <c r="P54" s="190"/>
      <c r="U54" s="199"/>
    </row>
    <row r="55" spans="2:21" ht="22.5" customHeight="1" x14ac:dyDescent="0.25">
      <c r="B55" s="734"/>
      <c r="C55" s="722" t="s">
        <v>642</v>
      </c>
      <c r="D55" s="722"/>
      <c r="E55" s="722"/>
      <c r="F55" s="722"/>
      <c r="G55" s="720"/>
      <c r="H55" s="186"/>
      <c r="K55" s="734"/>
      <c r="L55" s="723" t="s">
        <v>642</v>
      </c>
      <c r="M55" s="724"/>
      <c r="N55" s="725"/>
      <c r="O55" s="720"/>
      <c r="P55" s="186"/>
    </row>
    <row r="56" spans="2:21" ht="13.5" customHeight="1" thickBot="1" x14ac:dyDescent="0.3">
      <c r="B56" s="735"/>
      <c r="C56" s="726" t="s">
        <v>599</v>
      </c>
      <c r="D56" s="726"/>
      <c r="E56" s="726"/>
      <c r="F56" s="726"/>
      <c r="G56" s="721"/>
      <c r="H56" s="191"/>
      <c r="K56" s="735"/>
      <c r="L56" s="726" t="s">
        <v>571</v>
      </c>
      <c r="M56" s="726"/>
      <c r="N56" s="726"/>
      <c r="O56" s="721"/>
      <c r="P56" s="191"/>
    </row>
    <row r="57" spans="2:21" ht="15.75" thickBot="1" x14ac:dyDescent="0.3">
      <c r="B57" s="733">
        <v>21</v>
      </c>
      <c r="C57" s="736" t="s">
        <v>602</v>
      </c>
      <c r="D57" s="736"/>
      <c r="E57" s="736"/>
      <c r="F57" s="736"/>
      <c r="G57" s="719" t="s">
        <v>576</v>
      </c>
      <c r="H57" s="184"/>
      <c r="K57" s="737">
        <v>30</v>
      </c>
      <c r="L57" s="736" t="s">
        <v>603</v>
      </c>
      <c r="M57" s="736"/>
      <c r="N57" s="736"/>
      <c r="O57" s="719" t="s">
        <v>576</v>
      </c>
      <c r="P57" s="184"/>
    </row>
    <row r="58" spans="2:21" ht="23.25" customHeight="1" thickBot="1" x14ac:dyDescent="0.3">
      <c r="B58" s="734"/>
      <c r="C58" s="722" t="s">
        <v>642</v>
      </c>
      <c r="D58" s="722"/>
      <c r="E58" s="722"/>
      <c r="F58" s="722"/>
      <c r="G58" s="720"/>
      <c r="H58" s="186"/>
      <c r="K58" s="737"/>
      <c r="L58" s="723" t="s">
        <v>642</v>
      </c>
      <c r="M58" s="724"/>
      <c r="N58" s="725"/>
      <c r="O58" s="720"/>
      <c r="P58" s="186"/>
    </row>
    <row r="59" spans="2:21" ht="13.5" customHeight="1" thickBot="1" x14ac:dyDescent="0.3">
      <c r="B59" s="735"/>
      <c r="C59" s="726" t="s">
        <v>599</v>
      </c>
      <c r="D59" s="726"/>
      <c r="E59" s="726"/>
      <c r="F59" s="726"/>
      <c r="G59" s="721"/>
      <c r="H59" s="189"/>
      <c r="K59" s="737"/>
      <c r="L59" s="726" t="s">
        <v>571</v>
      </c>
      <c r="M59" s="726"/>
      <c r="N59" s="726"/>
      <c r="O59" s="721"/>
      <c r="P59" s="189"/>
    </row>
    <row r="60" spans="2:21" ht="13.5" customHeight="1" thickBot="1" x14ac:dyDescent="0.3">
      <c r="B60" s="737">
        <v>22</v>
      </c>
      <c r="C60" s="736" t="s">
        <v>604</v>
      </c>
      <c r="D60" s="736"/>
      <c r="E60" s="736"/>
      <c r="F60" s="736"/>
      <c r="G60" s="719" t="s">
        <v>605</v>
      </c>
      <c r="H60" s="190"/>
      <c r="K60" s="737">
        <v>31</v>
      </c>
      <c r="L60" s="736" t="s">
        <v>606</v>
      </c>
      <c r="M60" s="736"/>
      <c r="N60" s="736"/>
      <c r="O60" s="719" t="s">
        <v>605</v>
      </c>
      <c r="P60" s="190"/>
    </row>
    <row r="61" spans="2:21" ht="21.75" customHeight="1" thickBot="1" x14ac:dyDescent="0.3">
      <c r="B61" s="737"/>
      <c r="C61" s="722" t="s">
        <v>642</v>
      </c>
      <c r="D61" s="722"/>
      <c r="E61" s="722"/>
      <c r="F61" s="722"/>
      <c r="G61" s="720"/>
      <c r="H61" s="186"/>
      <c r="K61" s="737"/>
      <c r="L61" s="723" t="s">
        <v>642</v>
      </c>
      <c r="M61" s="724"/>
      <c r="N61" s="725"/>
      <c r="O61" s="720"/>
      <c r="P61" s="186"/>
    </row>
    <row r="62" spans="2:21" ht="13.5" customHeight="1" thickBot="1" x14ac:dyDescent="0.3">
      <c r="B62" s="737"/>
      <c r="C62" s="726" t="s">
        <v>599</v>
      </c>
      <c r="D62" s="726"/>
      <c r="E62" s="726"/>
      <c r="F62" s="726"/>
      <c r="G62" s="721"/>
      <c r="H62" s="191"/>
      <c r="K62" s="737"/>
      <c r="L62" s="726" t="s">
        <v>571</v>
      </c>
      <c r="M62" s="726"/>
      <c r="N62" s="726"/>
      <c r="O62" s="721"/>
      <c r="P62" s="191"/>
    </row>
    <row r="63" spans="2:21" ht="13.5" customHeight="1" thickBot="1" x14ac:dyDescent="0.3">
      <c r="B63" s="737">
        <v>23</v>
      </c>
      <c r="C63" s="736" t="s">
        <v>607</v>
      </c>
      <c r="D63" s="736"/>
      <c r="E63" s="736"/>
      <c r="F63" s="736"/>
      <c r="G63" s="719" t="s">
        <v>608</v>
      </c>
      <c r="H63" s="184"/>
      <c r="K63" s="737">
        <v>32</v>
      </c>
      <c r="L63" s="736" t="s">
        <v>609</v>
      </c>
      <c r="M63" s="736"/>
      <c r="N63" s="736"/>
      <c r="O63" s="719" t="s">
        <v>608</v>
      </c>
      <c r="P63" s="184"/>
    </row>
    <row r="64" spans="2:21" ht="25.5" customHeight="1" thickBot="1" x14ac:dyDescent="0.3">
      <c r="B64" s="737"/>
      <c r="C64" s="722" t="s">
        <v>642</v>
      </c>
      <c r="D64" s="722"/>
      <c r="E64" s="722"/>
      <c r="F64" s="722"/>
      <c r="G64" s="720"/>
      <c r="H64" s="186"/>
      <c r="K64" s="737"/>
      <c r="L64" s="723" t="s">
        <v>642</v>
      </c>
      <c r="M64" s="724"/>
      <c r="N64" s="725"/>
      <c r="O64" s="720"/>
      <c r="P64" s="186"/>
    </row>
    <row r="65" spans="2:16" ht="13.5" customHeight="1" thickBot="1" x14ac:dyDescent="0.3">
      <c r="B65" s="737"/>
      <c r="C65" s="726" t="s">
        <v>599</v>
      </c>
      <c r="D65" s="726"/>
      <c r="E65" s="726"/>
      <c r="F65" s="726"/>
      <c r="G65" s="721"/>
      <c r="H65" s="189"/>
      <c r="K65" s="737"/>
      <c r="L65" s="726" t="s">
        <v>571</v>
      </c>
      <c r="M65" s="726"/>
      <c r="N65" s="726"/>
      <c r="O65" s="721"/>
      <c r="P65" s="189"/>
    </row>
    <row r="66" spans="2:16" ht="13.5" customHeight="1" thickBot="1" x14ac:dyDescent="0.3">
      <c r="B66" s="737">
        <v>24</v>
      </c>
      <c r="C66" s="736" t="s">
        <v>610</v>
      </c>
      <c r="D66" s="736"/>
      <c r="E66" s="736"/>
      <c r="F66" s="736"/>
      <c r="G66" s="719" t="s">
        <v>611</v>
      </c>
      <c r="H66" s="190"/>
      <c r="K66" s="737">
        <v>33</v>
      </c>
      <c r="L66" s="736" t="s">
        <v>612</v>
      </c>
      <c r="M66" s="736"/>
      <c r="N66" s="736"/>
      <c r="O66" s="719" t="s">
        <v>611</v>
      </c>
      <c r="P66" s="190"/>
    </row>
    <row r="67" spans="2:16" ht="24" customHeight="1" thickBot="1" x14ac:dyDescent="0.3">
      <c r="B67" s="737"/>
      <c r="C67" s="722" t="s">
        <v>642</v>
      </c>
      <c r="D67" s="722"/>
      <c r="E67" s="722"/>
      <c r="F67" s="722"/>
      <c r="G67" s="720"/>
      <c r="H67" s="186"/>
      <c r="K67" s="737"/>
      <c r="L67" s="723" t="s">
        <v>642</v>
      </c>
      <c r="M67" s="724"/>
      <c r="N67" s="725"/>
      <c r="O67" s="720"/>
      <c r="P67" s="186"/>
    </row>
    <row r="68" spans="2:16" ht="13.5" customHeight="1" thickBot="1" x14ac:dyDescent="0.3">
      <c r="B68" s="737"/>
      <c r="C68" s="726" t="s">
        <v>599</v>
      </c>
      <c r="D68" s="726"/>
      <c r="E68" s="726"/>
      <c r="F68" s="726"/>
      <c r="G68" s="721"/>
      <c r="H68" s="191"/>
      <c r="K68" s="737"/>
      <c r="L68" s="726" t="s">
        <v>571</v>
      </c>
      <c r="M68" s="726"/>
      <c r="N68" s="726"/>
      <c r="O68" s="721"/>
      <c r="P68" s="191"/>
    </row>
    <row r="69" spans="2:16" ht="13.5" customHeight="1" thickBot="1" x14ac:dyDescent="0.3">
      <c r="B69" s="738">
        <v>25</v>
      </c>
      <c r="C69" s="736" t="s">
        <v>613</v>
      </c>
      <c r="D69" s="736"/>
      <c r="E69" s="736"/>
      <c r="F69" s="736"/>
      <c r="G69" s="730" t="s">
        <v>588</v>
      </c>
      <c r="H69" s="184"/>
      <c r="K69" s="737">
        <v>34</v>
      </c>
      <c r="L69" s="736" t="s">
        <v>614</v>
      </c>
      <c r="M69" s="736"/>
      <c r="N69" s="736"/>
      <c r="O69" s="730" t="s">
        <v>588</v>
      </c>
      <c r="P69" s="184"/>
    </row>
    <row r="70" spans="2:16" ht="23.25" customHeight="1" thickBot="1" x14ac:dyDescent="0.3">
      <c r="B70" s="739"/>
      <c r="C70" s="722" t="s">
        <v>642</v>
      </c>
      <c r="D70" s="722"/>
      <c r="E70" s="722"/>
      <c r="F70" s="722"/>
      <c r="G70" s="731"/>
      <c r="H70" s="186"/>
      <c r="K70" s="737"/>
      <c r="L70" s="723" t="s">
        <v>642</v>
      </c>
      <c r="M70" s="724"/>
      <c r="N70" s="725"/>
      <c r="O70" s="731"/>
      <c r="P70" s="186"/>
    </row>
    <row r="71" spans="2:16" ht="13.5" customHeight="1" thickBot="1" x14ac:dyDescent="0.3">
      <c r="B71" s="740"/>
      <c r="C71" s="726" t="s">
        <v>599</v>
      </c>
      <c r="D71" s="726"/>
      <c r="E71" s="726"/>
      <c r="F71" s="726"/>
      <c r="G71" s="732"/>
      <c r="H71" s="189"/>
      <c r="K71" s="737"/>
      <c r="L71" s="726" t="s">
        <v>571</v>
      </c>
      <c r="M71" s="726"/>
      <c r="N71" s="726"/>
      <c r="O71" s="732"/>
      <c r="P71" s="189"/>
    </row>
    <row r="72" spans="2:16" ht="12.75" customHeight="1" thickBot="1" x14ac:dyDescent="0.3">
      <c r="B72" s="733">
        <v>26</v>
      </c>
      <c r="C72" s="736" t="s">
        <v>615</v>
      </c>
      <c r="D72" s="736"/>
      <c r="E72" s="736"/>
      <c r="F72" s="736"/>
      <c r="G72" s="719" t="s">
        <v>591</v>
      </c>
      <c r="H72" s="190"/>
      <c r="K72" s="737">
        <v>35</v>
      </c>
      <c r="L72" s="736" t="s">
        <v>616</v>
      </c>
      <c r="M72" s="736"/>
      <c r="N72" s="736"/>
      <c r="O72" s="719" t="s">
        <v>591</v>
      </c>
      <c r="P72" s="190"/>
    </row>
    <row r="73" spans="2:16" ht="21.75" customHeight="1" thickBot="1" x14ac:dyDescent="0.3">
      <c r="B73" s="734"/>
      <c r="C73" s="722" t="s">
        <v>642</v>
      </c>
      <c r="D73" s="722"/>
      <c r="E73" s="722"/>
      <c r="F73" s="722"/>
      <c r="G73" s="720"/>
      <c r="H73" s="186"/>
      <c r="K73" s="737"/>
      <c r="L73" s="723" t="s">
        <v>642</v>
      </c>
      <c r="M73" s="724"/>
      <c r="N73" s="725"/>
      <c r="O73" s="720"/>
      <c r="P73" s="186"/>
    </row>
    <row r="74" spans="2:16" ht="13.5" customHeight="1" thickBot="1" x14ac:dyDescent="0.3">
      <c r="B74" s="735"/>
      <c r="C74" s="726" t="s">
        <v>599</v>
      </c>
      <c r="D74" s="726"/>
      <c r="E74" s="726"/>
      <c r="F74" s="726"/>
      <c r="G74" s="721"/>
      <c r="H74" s="191"/>
      <c r="K74" s="737"/>
      <c r="L74" s="726" t="s">
        <v>571</v>
      </c>
      <c r="M74" s="726"/>
      <c r="N74" s="726"/>
      <c r="O74" s="721"/>
      <c r="P74" s="191"/>
    </row>
    <row r="75" spans="2:16" ht="12.75" customHeight="1" thickBot="1" x14ac:dyDescent="0.3">
      <c r="B75" s="733">
        <v>27</v>
      </c>
      <c r="C75" s="736" t="s">
        <v>617</v>
      </c>
      <c r="D75" s="736"/>
      <c r="E75" s="736"/>
      <c r="F75" s="736"/>
      <c r="G75" s="719" t="s">
        <v>594</v>
      </c>
      <c r="H75" s="184"/>
      <c r="K75" s="737">
        <v>36</v>
      </c>
      <c r="L75" s="736" t="s">
        <v>618</v>
      </c>
      <c r="M75" s="736"/>
      <c r="N75" s="736"/>
      <c r="O75" s="719" t="s">
        <v>594</v>
      </c>
      <c r="P75" s="184"/>
    </row>
    <row r="76" spans="2:16" ht="24" customHeight="1" thickBot="1" x14ac:dyDescent="0.3">
      <c r="B76" s="734"/>
      <c r="C76" s="722" t="s">
        <v>642</v>
      </c>
      <c r="D76" s="722"/>
      <c r="E76" s="722"/>
      <c r="F76" s="722"/>
      <c r="G76" s="720"/>
      <c r="H76" s="186"/>
      <c r="K76" s="737"/>
      <c r="L76" s="723" t="s">
        <v>642</v>
      </c>
      <c r="M76" s="724"/>
      <c r="N76" s="725"/>
      <c r="O76" s="720"/>
      <c r="P76" s="186"/>
    </row>
    <row r="77" spans="2:16" ht="13.5" customHeight="1" thickBot="1" x14ac:dyDescent="0.3">
      <c r="B77" s="735"/>
      <c r="C77" s="726" t="s">
        <v>599</v>
      </c>
      <c r="D77" s="726"/>
      <c r="E77" s="726"/>
      <c r="F77" s="726"/>
      <c r="G77" s="721"/>
      <c r="H77" s="189"/>
      <c r="K77" s="737"/>
      <c r="L77" s="726" t="s">
        <v>596</v>
      </c>
      <c r="M77" s="726"/>
      <c r="N77" s="726"/>
      <c r="O77" s="721"/>
      <c r="P77" s="189"/>
    </row>
    <row r="78" spans="2:16" ht="3" customHeight="1" x14ac:dyDescent="0.25"/>
    <row r="79" spans="2:16" ht="0.75" customHeight="1" thickBot="1" x14ac:dyDescent="0.3"/>
    <row r="80" spans="2:16" ht="14.25" customHeight="1" x14ac:dyDescent="0.25">
      <c r="B80" s="727" t="s">
        <v>619</v>
      </c>
      <c r="C80" s="728"/>
      <c r="D80" s="728"/>
      <c r="E80" s="728"/>
      <c r="F80" s="728"/>
      <c r="G80" s="728"/>
      <c r="H80" s="729"/>
    </row>
    <row r="81" spans="2:17" x14ac:dyDescent="0.25">
      <c r="B81" s="208" t="s">
        <v>620</v>
      </c>
      <c r="C81" s="716" t="s">
        <v>359</v>
      </c>
      <c r="D81" s="716"/>
      <c r="E81" s="716"/>
      <c r="F81" s="716"/>
      <c r="G81" s="205" t="s">
        <v>357</v>
      </c>
      <c r="H81" s="209" t="s">
        <v>635</v>
      </c>
    </row>
    <row r="82" spans="2:17" ht="12.75" customHeight="1" x14ac:dyDescent="0.25">
      <c r="B82" s="185">
        <v>1</v>
      </c>
      <c r="C82" s="710" t="s">
        <v>621</v>
      </c>
      <c r="D82" s="710"/>
      <c r="E82" s="710"/>
      <c r="F82" s="710"/>
      <c r="G82" s="197" t="s">
        <v>380</v>
      </c>
      <c r="H82" s="210"/>
      <c r="K82" s="717"/>
      <c r="L82" s="717"/>
      <c r="M82" s="717"/>
      <c r="N82" s="717"/>
      <c r="O82" s="717"/>
      <c r="P82" s="717"/>
      <c r="Q82" s="717"/>
    </row>
    <row r="83" spans="2:17" ht="12.75" customHeight="1" x14ac:dyDescent="0.25">
      <c r="B83" s="185">
        <v>2</v>
      </c>
      <c r="C83" s="710" t="s">
        <v>622</v>
      </c>
      <c r="D83" s="710"/>
      <c r="E83" s="710"/>
      <c r="F83" s="710"/>
      <c r="G83" s="197" t="s">
        <v>386</v>
      </c>
      <c r="H83" s="210"/>
    </row>
    <row r="84" spans="2:17" ht="12.75" customHeight="1" x14ac:dyDescent="0.25">
      <c r="B84" s="185">
        <v>3</v>
      </c>
      <c r="C84" s="710" t="s">
        <v>622</v>
      </c>
      <c r="D84" s="710"/>
      <c r="E84" s="710"/>
      <c r="F84" s="710"/>
      <c r="G84" s="197" t="s">
        <v>385</v>
      </c>
      <c r="H84" s="210"/>
      <c r="J84" s="718" t="s">
        <v>623</v>
      </c>
      <c r="K84" s="718"/>
      <c r="L84" s="718"/>
      <c r="M84" s="718"/>
      <c r="N84" s="718"/>
      <c r="O84" s="718"/>
      <c r="P84" s="718"/>
      <c r="Q84" s="718"/>
    </row>
    <row r="85" spans="2:17" ht="12.75" customHeight="1" x14ac:dyDescent="0.25">
      <c r="B85" s="185">
        <v>4</v>
      </c>
      <c r="C85" s="710" t="s">
        <v>624</v>
      </c>
      <c r="D85" s="710"/>
      <c r="E85" s="710"/>
      <c r="F85" s="710"/>
      <c r="G85" s="197" t="s">
        <v>383</v>
      </c>
      <c r="H85" s="210"/>
      <c r="J85" s="718"/>
      <c r="K85" s="718"/>
      <c r="L85" s="718"/>
      <c r="M85" s="718"/>
      <c r="N85" s="718"/>
      <c r="O85" s="718"/>
      <c r="P85" s="718"/>
      <c r="Q85" s="718"/>
    </row>
    <row r="86" spans="2:17" ht="12.75" customHeight="1" x14ac:dyDescent="0.25">
      <c r="B86" s="185">
        <v>5</v>
      </c>
      <c r="C86" s="710" t="s">
        <v>625</v>
      </c>
      <c r="D86" s="710"/>
      <c r="E86" s="710"/>
      <c r="F86" s="710"/>
      <c r="G86" s="197" t="s">
        <v>467</v>
      </c>
      <c r="H86" s="210"/>
      <c r="J86" s="718"/>
      <c r="K86" s="718"/>
      <c r="L86" s="718"/>
      <c r="M86" s="718"/>
      <c r="N86" s="718"/>
      <c r="O86" s="718"/>
      <c r="P86" s="718"/>
      <c r="Q86" s="718"/>
    </row>
    <row r="87" spans="2:17" ht="12.75" customHeight="1" x14ac:dyDescent="0.25">
      <c r="B87" s="185">
        <v>6</v>
      </c>
      <c r="C87" s="710" t="s">
        <v>626</v>
      </c>
      <c r="D87" s="710"/>
      <c r="E87" s="710"/>
      <c r="F87" s="710"/>
      <c r="G87" s="197" t="s">
        <v>469</v>
      </c>
      <c r="H87" s="210"/>
    </row>
    <row r="88" spans="2:17" ht="12.75" customHeight="1" x14ac:dyDescent="0.25">
      <c r="B88" s="185">
        <v>7</v>
      </c>
      <c r="C88" s="710" t="s">
        <v>627</v>
      </c>
      <c r="D88" s="710"/>
      <c r="E88" s="710"/>
      <c r="F88" s="710"/>
      <c r="G88" s="197" t="s">
        <v>471</v>
      </c>
      <c r="H88" s="210"/>
    </row>
    <row r="89" spans="2:17" ht="12.75" customHeight="1" x14ac:dyDescent="0.25">
      <c r="B89" s="185">
        <v>8</v>
      </c>
      <c r="C89" s="710" t="s">
        <v>628</v>
      </c>
      <c r="D89" s="710"/>
      <c r="E89" s="710"/>
      <c r="F89" s="710"/>
      <c r="G89" s="197" t="s">
        <v>396</v>
      </c>
      <c r="H89" s="210"/>
    </row>
    <row r="90" spans="2:17" ht="15.75" thickBot="1" x14ac:dyDescent="0.3">
      <c r="B90" s="188">
        <v>9</v>
      </c>
      <c r="C90" s="711" t="s">
        <v>629</v>
      </c>
      <c r="D90" s="711"/>
      <c r="E90" s="711"/>
      <c r="F90" s="711"/>
      <c r="G90" s="211">
        <v>564453</v>
      </c>
      <c r="H90" s="212"/>
      <c r="K90" s="712"/>
      <c r="L90" s="712"/>
      <c r="M90" s="712"/>
      <c r="N90" s="712"/>
      <c r="O90" s="712"/>
      <c r="P90" s="712"/>
      <c r="Q90" s="712"/>
    </row>
    <row r="91" spans="2:17" x14ac:dyDescent="0.25">
      <c r="C91" s="198"/>
      <c r="D91" s="198"/>
      <c r="E91" s="198"/>
      <c r="F91" s="198"/>
    </row>
  </sheetData>
  <protectedRanges>
    <protectedRange sqref="M1" name="Диапазон1_4"/>
  </protectedRanges>
  <mergeCells count="215">
    <mergeCell ref="F11:H12"/>
    <mergeCell ref="B13:C13"/>
    <mergeCell ref="D13:F13"/>
    <mergeCell ref="B14:D14"/>
    <mergeCell ref="M1:O1"/>
    <mergeCell ref="B2:Q2"/>
    <mergeCell ref="B3:Q3"/>
    <mergeCell ref="B5:Q5"/>
    <mergeCell ref="F9:H10"/>
    <mergeCell ref="B15:E15"/>
    <mergeCell ref="B17:I17"/>
    <mergeCell ref="K17:Q17"/>
    <mergeCell ref="C19:F19"/>
    <mergeCell ref="L19:N19"/>
    <mergeCell ref="B20:B22"/>
    <mergeCell ref="C20:F20"/>
    <mergeCell ref="G20:G22"/>
    <mergeCell ref="K20:K22"/>
    <mergeCell ref="L20:N20"/>
    <mergeCell ref="O20:O22"/>
    <mergeCell ref="C21:F21"/>
    <mergeCell ref="L21:N21"/>
    <mergeCell ref="C22:F22"/>
    <mergeCell ref="L22:N22"/>
    <mergeCell ref="B23:B25"/>
    <mergeCell ref="C23:F23"/>
    <mergeCell ref="G23:G25"/>
    <mergeCell ref="K23:K25"/>
    <mergeCell ref="L23:N23"/>
    <mergeCell ref="O23:O25"/>
    <mergeCell ref="C24:F24"/>
    <mergeCell ref="L24:N24"/>
    <mergeCell ref="C25:F25"/>
    <mergeCell ref="L25:N25"/>
    <mergeCell ref="B26:B28"/>
    <mergeCell ref="C26:F26"/>
    <mergeCell ref="G26:G28"/>
    <mergeCell ref="K26:K28"/>
    <mergeCell ref="L26:N26"/>
    <mergeCell ref="O26:O28"/>
    <mergeCell ref="C27:F27"/>
    <mergeCell ref="L27:N27"/>
    <mergeCell ref="C28:F28"/>
    <mergeCell ref="L28:N28"/>
    <mergeCell ref="B29:B31"/>
    <mergeCell ref="C29:F29"/>
    <mergeCell ref="G29:G31"/>
    <mergeCell ref="K29:K31"/>
    <mergeCell ref="L29:N29"/>
    <mergeCell ref="O29:O31"/>
    <mergeCell ref="C30:F30"/>
    <mergeCell ref="L30:N30"/>
    <mergeCell ref="C31:F31"/>
    <mergeCell ref="L31:N31"/>
    <mergeCell ref="B32:B34"/>
    <mergeCell ref="C32:F32"/>
    <mergeCell ref="G32:G34"/>
    <mergeCell ref="K32:K34"/>
    <mergeCell ref="L32:N32"/>
    <mergeCell ref="O32:O34"/>
    <mergeCell ref="C33:F33"/>
    <mergeCell ref="L33:N33"/>
    <mergeCell ref="C34:F34"/>
    <mergeCell ref="L34:N34"/>
    <mergeCell ref="B35:B37"/>
    <mergeCell ref="C35:F35"/>
    <mergeCell ref="G35:G37"/>
    <mergeCell ref="K35:K37"/>
    <mergeCell ref="L35:N35"/>
    <mergeCell ref="O35:O37"/>
    <mergeCell ref="C36:F36"/>
    <mergeCell ref="L36:N36"/>
    <mergeCell ref="C37:F37"/>
    <mergeCell ref="L37:N37"/>
    <mergeCell ref="B38:B40"/>
    <mergeCell ref="C38:F38"/>
    <mergeCell ref="G38:G40"/>
    <mergeCell ref="K38:K40"/>
    <mergeCell ref="L38:N38"/>
    <mergeCell ref="O38:O40"/>
    <mergeCell ref="C39:F39"/>
    <mergeCell ref="L39:N39"/>
    <mergeCell ref="C40:F40"/>
    <mergeCell ref="L40:N40"/>
    <mergeCell ref="B41:B43"/>
    <mergeCell ref="C41:F41"/>
    <mergeCell ref="G41:G43"/>
    <mergeCell ref="K41:K43"/>
    <mergeCell ref="L41:N41"/>
    <mergeCell ref="O41:O43"/>
    <mergeCell ref="C42:F42"/>
    <mergeCell ref="L42:N42"/>
    <mergeCell ref="C43:F43"/>
    <mergeCell ref="L43:N43"/>
    <mergeCell ref="O44:O46"/>
    <mergeCell ref="C45:F45"/>
    <mergeCell ref="L45:N45"/>
    <mergeCell ref="C46:F46"/>
    <mergeCell ref="L46:N46"/>
    <mergeCell ref="B48:I48"/>
    <mergeCell ref="K48:Q48"/>
    <mergeCell ref="O51:O53"/>
    <mergeCell ref="C52:F52"/>
    <mergeCell ref="L52:N52"/>
    <mergeCell ref="C53:F53"/>
    <mergeCell ref="L53:N53"/>
    <mergeCell ref="B44:B46"/>
    <mergeCell ref="C44:F44"/>
    <mergeCell ref="G44:G46"/>
    <mergeCell ref="K44:K46"/>
    <mergeCell ref="L44:N44"/>
    <mergeCell ref="C50:F50"/>
    <mergeCell ref="L50:N50"/>
    <mergeCell ref="B51:B53"/>
    <mergeCell ref="C51:F51"/>
    <mergeCell ref="G51:G53"/>
    <mergeCell ref="K51:K53"/>
    <mergeCell ref="L51:N51"/>
    <mergeCell ref="B54:B56"/>
    <mergeCell ref="C54:F54"/>
    <mergeCell ref="G54:G56"/>
    <mergeCell ref="K54:K56"/>
    <mergeCell ref="L54:N54"/>
    <mergeCell ref="O54:O56"/>
    <mergeCell ref="C55:F55"/>
    <mergeCell ref="L55:N55"/>
    <mergeCell ref="C56:F56"/>
    <mergeCell ref="L56:N56"/>
    <mergeCell ref="B57:B59"/>
    <mergeCell ref="C57:F57"/>
    <mergeCell ref="G57:G59"/>
    <mergeCell ref="K57:K59"/>
    <mergeCell ref="L57:N57"/>
    <mergeCell ref="O57:O59"/>
    <mergeCell ref="C58:F58"/>
    <mergeCell ref="L58:N58"/>
    <mergeCell ref="C59:F59"/>
    <mergeCell ref="L59:N59"/>
    <mergeCell ref="B60:B62"/>
    <mergeCell ref="C60:F60"/>
    <mergeCell ref="G60:G62"/>
    <mergeCell ref="K60:K62"/>
    <mergeCell ref="L60:N60"/>
    <mergeCell ref="O60:O62"/>
    <mergeCell ref="C61:F61"/>
    <mergeCell ref="L61:N61"/>
    <mergeCell ref="C62:F62"/>
    <mergeCell ref="L62:N62"/>
    <mergeCell ref="O66:O68"/>
    <mergeCell ref="C67:F67"/>
    <mergeCell ref="L67:N67"/>
    <mergeCell ref="C68:F68"/>
    <mergeCell ref="L68:N68"/>
    <mergeCell ref="B63:B65"/>
    <mergeCell ref="C63:F63"/>
    <mergeCell ref="G63:G65"/>
    <mergeCell ref="K63:K65"/>
    <mergeCell ref="L63:N63"/>
    <mergeCell ref="O63:O65"/>
    <mergeCell ref="C64:F64"/>
    <mergeCell ref="L64:N64"/>
    <mergeCell ref="C65:F65"/>
    <mergeCell ref="L65:N65"/>
    <mergeCell ref="B75:B77"/>
    <mergeCell ref="C75:F75"/>
    <mergeCell ref="G75:G77"/>
    <mergeCell ref="K75:K77"/>
    <mergeCell ref="L75:N75"/>
    <mergeCell ref="B66:B68"/>
    <mergeCell ref="C66:F66"/>
    <mergeCell ref="G66:G68"/>
    <mergeCell ref="K66:K68"/>
    <mergeCell ref="L66:N66"/>
    <mergeCell ref="O69:O71"/>
    <mergeCell ref="C70:F70"/>
    <mergeCell ref="L70:N70"/>
    <mergeCell ref="C71:F71"/>
    <mergeCell ref="L71:N71"/>
    <mergeCell ref="B72:B74"/>
    <mergeCell ref="C72:F72"/>
    <mergeCell ref="G72:G74"/>
    <mergeCell ref="K72:K74"/>
    <mergeCell ref="L72:N72"/>
    <mergeCell ref="B69:B71"/>
    <mergeCell ref="C69:F69"/>
    <mergeCell ref="G69:G71"/>
    <mergeCell ref="K69:K71"/>
    <mergeCell ref="L69:N69"/>
    <mergeCell ref="L73:N73"/>
    <mergeCell ref="C74:F74"/>
    <mergeCell ref="L74:N74"/>
    <mergeCell ref="C87:F87"/>
    <mergeCell ref="C88:F88"/>
    <mergeCell ref="C89:F89"/>
    <mergeCell ref="C90:F90"/>
    <mergeCell ref="K90:Q90"/>
    <mergeCell ref="B1:F1"/>
    <mergeCell ref="K15:M15"/>
    <mergeCell ref="F7:H8"/>
    <mergeCell ref="C81:F81"/>
    <mergeCell ref="C82:F82"/>
    <mergeCell ref="K82:Q82"/>
    <mergeCell ref="C83:F83"/>
    <mergeCell ref="C84:F84"/>
    <mergeCell ref="J84:Q86"/>
    <mergeCell ref="C85:F85"/>
    <mergeCell ref="C86:F86"/>
    <mergeCell ref="O75:O77"/>
    <mergeCell ref="C76:F76"/>
    <mergeCell ref="L76:N76"/>
    <mergeCell ref="C77:F77"/>
    <mergeCell ref="L77:N77"/>
    <mergeCell ref="B80:H80"/>
    <mergeCell ref="O72:O74"/>
    <mergeCell ref="C73:F73"/>
  </mergeCells>
  <hyperlinks>
    <hyperlink ref="B1:F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2" orientation="portrait" r:id="rId1"/>
  <colBreaks count="1" manualBreakCount="1">
    <brk id="17" max="5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25</vt:i4>
      </vt:variant>
    </vt:vector>
  </HeadingPairs>
  <TitlesOfParts>
    <vt:vector size="51" baseType="lpstr">
      <vt:lpstr>Содержание</vt:lpstr>
      <vt:lpstr>1.1 Описание Гараж. ворот</vt:lpstr>
      <vt:lpstr>1.2 Типы монтажа ГВ</vt:lpstr>
      <vt:lpstr>1.3 Встроенный монтаж ГВ</vt:lpstr>
      <vt:lpstr>1.4 Classic</vt:lpstr>
      <vt:lpstr>1.4 Classic пружины растяжения</vt:lpstr>
      <vt:lpstr>1.5 Classic торсионные пружины</vt:lpstr>
      <vt:lpstr>1.5 Trend</vt:lpstr>
      <vt:lpstr>1.7 Акция "Ворота для комфорта"</vt:lpstr>
      <vt:lpstr>1.6 Акция ВДК</vt:lpstr>
      <vt:lpstr>1.7 Роллетные ворота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калитки в фасаде</vt:lpstr>
      <vt:lpstr>3.2 Калитка в фасаде</vt:lpstr>
      <vt:lpstr>4 Доп.опции</vt:lpstr>
      <vt:lpstr>'1.2 Типы монтажа ГВ'!Область_печати</vt:lpstr>
      <vt:lpstr>'1.3 Встроенный монтаж ГВ'!Область_печати</vt:lpstr>
      <vt:lpstr>'1.4 Classic'!Область_печати</vt:lpstr>
      <vt:lpstr>'1.4 Classic пружины растяжения'!Область_печати</vt:lpstr>
      <vt:lpstr>'1.5 Classic торсионные пружины'!Область_печати</vt:lpstr>
      <vt:lpstr>'1.5 Trend'!Область_печати</vt:lpstr>
      <vt:lpstr>'1.6 Акция ВДК'!Область_печати</vt:lpstr>
      <vt:lpstr>'1.7 Акция "Ворота для комфорта"'!Область_печати</vt:lpstr>
      <vt:lpstr>'1.7 Роллетные ворота'!Область_печати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калитки в фасаде'!Область_печати</vt:lpstr>
      <vt:lpstr>'3.2 Калитка в фасаде'!Область_печати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GMsite</cp:lastModifiedBy>
  <cp:lastPrinted>2016-05-16T07:20:26Z</cp:lastPrinted>
  <dcterms:created xsi:type="dcterms:W3CDTF">2014-10-27T12:40:27Z</dcterms:created>
  <dcterms:modified xsi:type="dcterms:W3CDTF">2016-06-07T13:35:33Z</dcterms:modified>
</cp:coreProperties>
</file>